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mermaidsubsea-my.sharepoint.com/personal/arif_s_mermaid-group_com/Documents/Backup/2025 Zawtika 1F/4) Project Control/02. Progress Measurement System/23. Progress Cut off 11 Sep 26 Rev.11.09.26/"/>
    </mc:Choice>
  </mc:AlternateContent>
  <xr:revisionPtr revIDLastSave="991" documentId="11_A8147E87CA9B8822AE0A8D261A60F6A4FA272B50" xr6:coauthVersionLast="47" xr6:coauthVersionMax="47" xr10:uidLastSave="{FA13D6C2-595C-4CA1-94B1-685DA32898BA}"/>
  <bookViews>
    <workbookView xWindow="-108" yWindow="-108" windowWidth="23256" windowHeight="12456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216" i="8" l="1"/>
  <c r="CG215" i="8"/>
  <c r="PJ17" i="8"/>
  <c r="PK17" i="8"/>
  <c r="PL17" i="8"/>
  <c r="PM17" i="8"/>
  <c r="PJ18" i="8"/>
  <c r="PK18" i="8"/>
  <c r="PL18" i="8"/>
  <c r="PM18" i="8"/>
  <c r="PJ30" i="8"/>
  <c r="PK30" i="8"/>
  <c r="PL30" i="8"/>
  <c r="PM30" i="8"/>
  <c r="PJ31" i="8"/>
  <c r="PK31" i="8"/>
  <c r="PL31" i="8"/>
  <c r="PM31" i="8"/>
  <c r="PJ41" i="8"/>
  <c r="PK41" i="8"/>
  <c r="PL41" i="8"/>
  <c r="PM41" i="8"/>
  <c r="PJ42" i="8"/>
  <c r="PK42" i="8"/>
  <c r="PL42" i="8"/>
  <c r="PM42" i="8"/>
  <c r="PJ51" i="8"/>
  <c r="PK51" i="8"/>
  <c r="PL51" i="8"/>
  <c r="PM51" i="8"/>
  <c r="PJ52" i="8"/>
  <c r="PK52" i="8"/>
  <c r="PL52" i="8"/>
  <c r="PM52" i="8"/>
  <c r="PJ60" i="8"/>
  <c r="PK60" i="8"/>
  <c r="PL60" i="8"/>
  <c r="PM60" i="8"/>
  <c r="PJ61" i="8"/>
  <c r="PK61" i="8"/>
  <c r="PL61" i="8"/>
  <c r="PM61" i="8"/>
  <c r="PJ62" i="8"/>
  <c r="PK62" i="8"/>
  <c r="PL62" i="8"/>
  <c r="PM62" i="8"/>
  <c r="PJ63" i="8"/>
  <c r="PK63" i="8"/>
  <c r="PL63" i="8"/>
  <c r="PM63" i="8"/>
  <c r="PJ64" i="8"/>
  <c r="PK64" i="8"/>
  <c r="PL64" i="8"/>
  <c r="PM64" i="8"/>
  <c r="PJ65" i="8"/>
  <c r="PK65" i="8"/>
  <c r="PL65" i="8"/>
  <c r="PM65" i="8"/>
  <c r="PJ69" i="8"/>
  <c r="PK69" i="8"/>
  <c r="PL69" i="8"/>
  <c r="PM69" i="8"/>
  <c r="PJ70" i="8"/>
  <c r="PK70" i="8"/>
  <c r="PL70" i="8"/>
  <c r="PM70" i="8"/>
  <c r="PJ71" i="8"/>
  <c r="PK71" i="8"/>
  <c r="PL71" i="8"/>
  <c r="PM71" i="8"/>
  <c r="PJ72" i="8"/>
  <c r="PK72" i="8"/>
  <c r="PL72" i="8"/>
  <c r="PM72" i="8"/>
  <c r="PJ73" i="8"/>
  <c r="PK73" i="8"/>
  <c r="PL73" i="8"/>
  <c r="PM73" i="8"/>
  <c r="PJ74" i="8"/>
  <c r="PK74" i="8"/>
  <c r="PL74" i="8"/>
  <c r="PM74" i="8"/>
  <c r="PJ75" i="8"/>
  <c r="PK75" i="8"/>
  <c r="PL75" i="8"/>
  <c r="PM75" i="8"/>
  <c r="PJ76" i="8"/>
  <c r="PK76" i="8"/>
  <c r="PL76" i="8"/>
  <c r="PM76" i="8"/>
  <c r="PJ77" i="8"/>
  <c r="PK77" i="8"/>
  <c r="PL77" i="8"/>
  <c r="PM77" i="8"/>
  <c r="PJ89" i="8"/>
  <c r="PK89" i="8"/>
  <c r="PL89" i="8"/>
  <c r="PM89" i="8"/>
  <c r="PJ90" i="8"/>
  <c r="PK90" i="8"/>
  <c r="PL90" i="8"/>
  <c r="PM90" i="8"/>
  <c r="PJ91" i="8"/>
  <c r="PK91" i="8"/>
  <c r="PL91" i="8"/>
  <c r="PM91" i="8"/>
  <c r="PJ96" i="8"/>
  <c r="PK96" i="8"/>
  <c r="PL96" i="8"/>
  <c r="PM96" i="8"/>
  <c r="PJ97" i="8"/>
  <c r="PK97" i="8"/>
  <c r="PL97" i="8"/>
  <c r="PM97" i="8"/>
  <c r="PJ102" i="8"/>
  <c r="PK102" i="8"/>
  <c r="PL102" i="8"/>
  <c r="PM102" i="8"/>
  <c r="PJ103" i="8"/>
  <c r="PK103" i="8"/>
  <c r="PL103" i="8"/>
  <c r="PM103" i="8"/>
  <c r="PJ104" i="8"/>
  <c r="PK104" i="8"/>
  <c r="PL104" i="8"/>
  <c r="PM104" i="8"/>
  <c r="PJ110" i="8"/>
  <c r="PK110" i="8"/>
  <c r="PL110" i="8"/>
  <c r="PM110" i="8"/>
  <c r="PJ111" i="8"/>
  <c r="PK111" i="8"/>
  <c r="PL111" i="8"/>
  <c r="PM111" i="8"/>
  <c r="PJ115" i="8"/>
  <c r="PK115" i="8"/>
  <c r="PL115" i="8"/>
  <c r="PM115" i="8"/>
  <c r="PJ116" i="8"/>
  <c r="PK116" i="8"/>
  <c r="PL116" i="8"/>
  <c r="PM116" i="8"/>
  <c r="PJ120" i="8"/>
  <c r="PK120" i="8"/>
  <c r="PL120" i="8"/>
  <c r="PM120" i="8"/>
  <c r="PJ121" i="8"/>
  <c r="PK121" i="8"/>
  <c r="PL121" i="8"/>
  <c r="PM121" i="8"/>
  <c r="PJ122" i="8"/>
  <c r="PK122" i="8"/>
  <c r="PL122" i="8"/>
  <c r="PM122" i="8"/>
  <c r="PJ127" i="8"/>
  <c r="PK127" i="8"/>
  <c r="PL127" i="8"/>
  <c r="PM127" i="8"/>
  <c r="PJ128" i="8"/>
  <c r="PK128" i="8"/>
  <c r="PL128" i="8"/>
  <c r="PM128" i="8"/>
  <c r="PJ133" i="8"/>
  <c r="PK133" i="8"/>
  <c r="PL133" i="8"/>
  <c r="PM133" i="8"/>
  <c r="PJ134" i="8"/>
  <c r="PK134" i="8"/>
  <c r="PL134" i="8"/>
  <c r="PM134" i="8"/>
  <c r="PJ135" i="8"/>
  <c r="PK135" i="8"/>
  <c r="PL135" i="8"/>
  <c r="PM135" i="8"/>
  <c r="PJ141" i="8"/>
  <c r="PK141" i="8"/>
  <c r="PL141" i="8"/>
  <c r="PM141" i="8"/>
  <c r="PJ142" i="8"/>
  <c r="PK142" i="8"/>
  <c r="PL142" i="8"/>
  <c r="PM142" i="8"/>
  <c r="PJ146" i="8"/>
  <c r="PK146" i="8"/>
  <c r="PL146" i="8"/>
  <c r="PM146" i="8"/>
  <c r="PJ147" i="8"/>
  <c r="PK147" i="8"/>
  <c r="PL147" i="8"/>
  <c r="PM147" i="8"/>
  <c r="PJ151" i="8"/>
  <c r="PK151" i="8"/>
  <c r="PL151" i="8"/>
  <c r="PM151" i="8"/>
  <c r="PJ152" i="8"/>
  <c r="PK152" i="8"/>
  <c r="PL152" i="8"/>
  <c r="PM152" i="8"/>
  <c r="PJ153" i="8"/>
  <c r="PK153" i="8"/>
  <c r="PL153" i="8"/>
  <c r="PM153" i="8"/>
  <c r="PJ158" i="8"/>
  <c r="PK158" i="8"/>
  <c r="PL158" i="8"/>
  <c r="PM158" i="8"/>
  <c r="PJ159" i="8"/>
  <c r="PK159" i="8"/>
  <c r="PL159" i="8"/>
  <c r="PM159" i="8"/>
  <c r="PJ164" i="8"/>
  <c r="PK164" i="8"/>
  <c r="PL164" i="8"/>
  <c r="PM164" i="8"/>
  <c r="PJ165" i="8"/>
  <c r="PK165" i="8"/>
  <c r="PL165" i="8"/>
  <c r="PM165" i="8"/>
  <c r="PJ166" i="8"/>
  <c r="PK166" i="8"/>
  <c r="PL166" i="8"/>
  <c r="PM166" i="8"/>
  <c r="PJ172" i="8"/>
  <c r="PK172" i="8"/>
  <c r="PL172" i="8"/>
  <c r="PM172" i="8"/>
  <c r="PJ173" i="8"/>
  <c r="PK173" i="8"/>
  <c r="PL173" i="8"/>
  <c r="PM173" i="8"/>
  <c r="PJ177" i="8"/>
  <c r="PK177" i="8"/>
  <c r="PL177" i="8"/>
  <c r="PM177" i="8"/>
  <c r="PJ178" i="8"/>
  <c r="PK178" i="8"/>
  <c r="PL178" i="8"/>
  <c r="PM178" i="8"/>
  <c r="PJ182" i="8"/>
  <c r="PK182" i="8"/>
  <c r="PL182" i="8"/>
  <c r="PM182" i="8"/>
  <c r="PJ183" i="8"/>
  <c r="PK183" i="8"/>
  <c r="PL183" i="8"/>
  <c r="PM183" i="8"/>
  <c r="PJ184" i="8"/>
  <c r="PK184" i="8"/>
  <c r="PL184" i="8"/>
  <c r="PM184" i="8"/>
  <c r="PJ189" i="8"/>
  <c r="PK189" i="8"/>
  <c r="PL189" i="8"/>
  <c r="PM189" i="8"/>
  <c r="PJ190" i="8"/>
  <c r="PK190" i="8"/>
  <c r="PL190" i="8"/>
  <c r="PM190" i="8"/>
  <c r="PJ195" i="8"/>
  <c r="PK195" i="8"/>
  <c r="PL195" i="8"/>
  <c r="PM195" i="8"/>
  <c r="PJ196" i="8"/>
  <c r="PK196" i="8"/>
  <c r="PL196" i="8"/>
  <c r="PM196" i="8"/>
  <c r="PJ197" i="8"/>
  <c r="PK197" i="8"/>
  <c r="PL197" i="8"/>
  <c r="PM197" i="8"/>
  <c r="PJ203" i="8"/>
  <c r="PK203" i="8"/>
  <c r="PL203" i="8"/>
  <c r="PM203" i="8"/>
  <c r="PJ204" i="8"/>
  <c r="PK204" i="8"/>
  <c r="PL204" i="8"/>
  <c r="PM204" i="8"/>
  <c r="PJ208" i="8"/>
  <c r="PK208" i="8"/>
  <c r="PL208" i="8"/>
  <c r="PM208" i="8"/>
  <c r="PJ209" i="8"/>
  <c r="PK209" i="8"/>
  <c r="PL209" i="8"/>
  <c r="PM209" i="8"/>
  <c r="PH17" i="8"/>
  <c r="PI17" i="8"/>
  <c r="PH18" i="8"/>
  <c r="PI18" i="8"/>
  <c r="PH30" i="8"/>
  <c r="PI30" i="8"/>
  <c r="PH31" i="8"/>
  <c r="PI31" i="8"/>
  <c r="PH41" i="8"/>
  <c r="PI41" i="8"/>
  <c r="PH42" i="8"/>
  <c r="PI42" i="8"/>
  <c r="PH51" i="8"/>
  <c r="PI51" i="8"/>
  <c r="PH52" i="8"/>
  <c r="PI52" i="8"/>
  <c r="PH60" i="8"/>
  <c r="PI60" i="8"/>
  <c r="PH61" i="8"/>
  <c r="PI61" i="8"/>
  <c r="PH62" i="8"/>
  <c r="PI62" i="8"/>
  <c r="PH63" i="8"/>
  <c r="PI63" i="8"/>
  <c r="PH64" i="8"/>
  <c r="PI64" i="8"/>
  <c r="PH65" i="8"/>
  <c r="PI65" i="8"/>
  <c r="PH69" i="8"/>
  <c r="PI69" i="8"/>
  <c r="PH70" i="8"/>
  <c r="PI70" i="8"/>
  <c r="PH71" i="8"/>
  <c r="PI71" i="8"/>
  <c r="PH72" i="8"/>
  <c r="PI72" i="8"/>
  <c r="PH73" i="8"/>
  <c r="PI73" i="8"/>
  <c r="PH74" i="8"/>
  <c r="PI74" i="8"/>
  <c r="PH75" i="8"/>
  <c r="PI75" i="8"/>
  <c r="PH76" i="8"/>
  <c r="PI76" i="8"/>
  <c r="PH77" i="8"/>
  <c r="PI77" i="8"/>
  <c r="PH89" i="8"/>
  <c r="PI89" i="8"/>
  <c r="PH90" i="8"/>
  <c r="PI90" i="8"/>
  <c r="PH91" i="8"/>
  <c r="PI91" i="8"/>
  <c r="PH96" i="8"/>
  <c r="PI96" i="8"/>
  <c r="PH97" i="8"/>
  <c r="PI97" i="8"/>
  <c r="PH102" i="8"/>
  <c r="PI102" i="8"/>
  <c r="PH103" i="8"/>
  <c r="PI103" i="8"/>
  <c r="PH104" i="8"/>
  <c r="PI104" i="8"/>
  <c r="PH110" i="8"/>
  <c r="PI110" i="8"/>
  <c r="PH111" i="8"/>
  <c r="PI111" i="8"/>
  <c r="PH115" i="8"/>
  <c r="PI115" i="8"/>
  <c r="PH116" i="8"/>
  <c r="PI116" i="8"/>
  <c r="PH120" i="8"/>
  <c r="PI120" i="8"/>
  <c r="PH121" i="8"/>
  <c r="PI121" i="8"/>
  <c r="PH122" i="8"/>
  <c r="PI122" i="8"/>
  <c r="PH127" i="8"/>
  <c r="PI127" i="8"/>
  <c r="PH128" i="8"/>
  <c r="PI128" i="8"/>
  <c r="PH133" i="8"/>
  <c r="PI133" i="8"/>
  <c r="PH134" i="8"/>
  <c r="PI134" i="8"/>
  <c r="PH135" i="8"/>
  <c r="PI135" i="8"/>
  <c r="PH141" i="8"/>
  <c r="PI141" i="8"/>
  <c r="PH142" i="8"/>
  <c r="PI142" i="8"/>
  <c r="PH146" i="8"/>
  <c r="PI146" i="8"/>
  <c r="PH147" i="8"/>
  <c r="PI147" i="8"/>
  <c r="PH151" i="8"/>
  <c r="PI151" i="8"/>
  <c r="PH152" i="8"/>
  <c r="PI152" i="8"/>
  <c r="PH153" i="8"/>
  <c r="PI153" i="8"/>
  <c r="PH158" i="8"/>
  <c r="PI158" i="8"/>
  <c r="PH159" i="8"/>
  <c r="PI159" i="8"/>
  <c r="PH164" i="8"/>
  <c r="PI164" i="8"/>
  <c r="PH165" i="8"/>
  <c r="PI165" i="8"/>
  <c r="PH166" i="8"/>
  <c r="PI166" i="8"/>
  <c r="PH172" i="8"/>
  <c r="PI172" i="8"/>
  <c r="PH173" i="8"/>
  <c r="PI173" i="8"/>
  <c r="PH177" i="8"/>
  <c r="PI177" i="8"/>
  <c r="PH178" i="8"/>
  <c r="PI178" i="8"/>
  <c r="PH182" i="8"/>
  <c r="PI182" i="8"/>
  <c r="PH183" i="8"/>
  <c r="PI183" i="8"/>
  <c r="PH184" i="8"/>
  <c r="PI184" i="8"/>
  <c r="PH189" i="8"/>
  <c r="PI189" i="8"/>
  <c r="PH190" i="8"/>
  <c r="PI190" i="8"/>
  <c r="PH195" i="8"/>
  <c r="PI195" i="8"/>
  <c r="PH196" i="8"/>
  <c r="PI196" i="8"/>
  <c r="PH197" i="8"/>
  <c r="PI197" i="8"/>
  <c r="PH203" i="8"/>
  <c r="PI203" i="8"/>
  <c r="PH204" i="8"/>
  <c r="PI204" i="8"/>
  <c r="PH208" i="8"/>
  <c r="PI208" i="8"/>
  <c r="PH209" i="8"/>
  <c r="PI209" i="8"/>
  <c r="PF17" i="8"/>
  <c r="PG17" i="8"/>
  <c r="PF18" i="8"/>
  <c r="PG18" i="8"/>
  <c r="PF30" i="8"/>
  <c r="PG30" i="8"/>
  <c r="PF31" i="8"/>
  <c r="PG31" i="8"/>
  <c r="PF41" i="8"/>
  <c r="PG41" i="8"/>
  <c r="PF42" i="8"/>
  <c r="PG42" i="8"/>
  <c r="PF51" i="8"/>
  <c r="PG51" i="8"/>
  <c r="PF52" i="8"/>
  <c r="PG52" i="8"/>
  <c r="PF60" i="8"/>
  <c r="PG60" i="8"/>
  <c r="PF61" i="8"/>
  <c r="PG61" i="8"/>
  <c r="PF62" i="8"/>
  <c r="PG62" i="8"/>
  <c r="PF63" i="8"/>
  <c r="PG63" i="8"/>
  <c r="PF64" i="8"/>
  <c r="PG64" i="8"/>
  <c r="PF65" i="8"/>
  <c r="PG65" i="8"/>
  <c r="PF69" i="8"/>
  <c r="PG69" i="8"/>
  <c r="PF70" i="8"/>
  <c r="PG70" i="8"/>
  <c r="PF71" i="8"/>
  <c r="PG71" i="8"/>
  <c r="PF72" i="8"/>
  <c r="PG72" i="8"/>
  <c r="PF73" i="8"/>
  <c r="PG73" i="8"/>
  <c r="PF74" i="8"/>
  <c r="PG74" i="8"/>
  <c r="PF75" i="8"/>
  <c r="PG75" i="8"/>
  <c r="PF76" i="8"/>
  <c r="PG76" i="8"/>
  <c r="PF77" i="8"/>
  <c r="PG77" i="8"/>
  <c r="PF89" i="8"/>
  <c r="PG89" i="8"/>
  <c r="PF90" i="8"/>
  <c r="PG90" i="8"/>
  <c r="PF91" i="8"/>
  <c r="PG91" i="8"/>
  <c r="PF96" i="8"/>
  <c r="PG96" i="8"/>
  <c r="PF97" i="8"/>
  <c r="PG97" i="8"/>
  <c r="PF102" i="8"/>
  <c r="PG102" i="8"/>
  <c r="PF103" i="8"/>
  <c r="PG103" i="8"/>
  <c r="PF104" i="8"/>
  <c r="PG104" i="8"/>
  <c r="PF110" i="8"/>
  <c r="PG110" i="8"/>
  <c r="PF111" i="8"/>
  <c r="PG111" i="8"/>
  <c r="PF115" i="8"/>
  <c r="PG115" i="8"/>
  <c r="PF116" i="8"/>
  <c r="PG116" i="8"/>
  <c r="PF120" i="8"/>
  <c r="PG120" i="8"/>
  <c r="PF121" i="8"/>
  <c r="PG121" i="8"/>
  <c r="PF122" i="8"/>
  <c r="PG122" i="8"/>
  <c r="PF127" i="8"/>
  <c r="PG127" i="8"/>
  <c r="PF128" i="8"/>
  <c r="PG128" i="8"/>
  <c r="PF133" i="8"/>
  <c r="PG133" i="8"/>
  <c r="PF134" i="8"/>
  <c r="PG134" i="8"/>
  <c r="PF135" i="8"/>
  <c r="PG135" i="8"/>
  <c r="PF141" i="8"/>
  <c r="PG141" i="8"/>
  <c r="PF142" i="8"/>
  <c r="PG142" i="8"/>
  <c r="PF146" i="8"/>
  <c r="PG146" i="8"/>
  <c r="PF147" i="8"/>
  <c r="PG147" i="8"/>
  <c r="PF151" i="8"/>
  <c r="PG151" i="8"/>
  <c r="PF152" i="8"/>
  <c r="PG152" i="8"/>
  <c r="PF153" i="8"/>
  <c r="PG153" i="8"/>
  <c r="PF158" i="8"/>
  <c r="PG158" i="8"/>
  <c r="PF159" i="8"/>
  <c r="PG159" i="8"/>
  <c r="PF164" i="8"/>
  <c r="PG164" i="8"/>
  <c r="PF165" i="8"/>
  <c r="PG165" i="8"/>
  <c r="PF166" i="8"/>
  <c r="PG166" i="8"/>
  <c r="PF172" i="8"/>
  <c r="PG172" i="8"/>
  <c r="PF173" i="8"/>
  <c r="PG173" i="8"/>
  <c r="PF177" i="8"/>
  <c r="PG177" i="8"/>
  <c r="PF178" i="8"/>
  <c r="PG178" i="8"/>
  <c r="PF182" i="8"/>
  <c r="PG182" i="8"/>
  <c r="PF183" i="8"/>
  <c r="PG183" i="8"/>
  <c r="PF184" i="8"/>
  <c r="PG184" i="8"/>
  <c r="PF189" i="8"/>
  <c r="PG189" i="8"/>
  <c r="PF190" i="8"/>
  <c r="PG190" i="8"/>
  <c r="PF195" i="8"/>
  <c r="PG195" i="8"/>
  <c r="PF196" i="8"/>
  <c r="PG196" i="8"/>
  <c r="PF197" i="8"/>
  <c r="PG197" i="8"/>
  <c r="PF203" i="8"/>
  <c r="PG203" i="8"/>
  <c r="PF204" i="8"/>
  <c r="PG204" i="8"/>
  <c r="PF208" i="8"/>
  <c r="PG208" i="8"/>
  <c r="PF209" i="8"/>
  <c r="PG209" i="8"/>
  <c r="PE17" i="8"/>
  <c r="PE18" i="8"/>
  <c r="PE30" i="8"/>
  <c r="PE31" i="8"/>
  <c r="PE41" i="8"/>
  <c r="PE42" i="8"/>
  <c r="PE51" i="8"/>
  <c r="PE52" i="8"/>
  <c r="PE60" i="8"/>
  <c r="PE61" i="8"/>
  <c r="PE62" i="8"/>
  <c r="PE63" i="8"/>
  <c r="PE64" i="8"/>
  <c r="PE65" i="8"/>
  <c r="PE69" i="8"/>
  <c r="PE70" i="8"/>
  <c r="PE71" i="8"/>
  <c r="PE72" i="8"/>
  <c r="PE73" i="8"/>
  <c r="PE74" i="8"/>
  <c r="PE75" i="8"/>
  <c r="PE76" i="8"/>
  <c r="PE77" i="8"/>
  <c r="PE89" i="8"/>
  <c r="PE90" i="8"/>
  <c r="PE91" i="8"/>
  <c r="PE96" i="8"/>
  <c r="PE97" i="8"/>
  <c r="PE102" i="8"/>
  <c r="PE103" i="8"/>
  <c r="PE104" i="8"/>
  <c r="PE110" i="8"/>
  <c r="PE111" i="8"/>
  <c r="PE115" i="8"/>
  <c r="PE116" i="8"/>
  <c r="PE120" i="8"/>
  <c r="PE121" i="8"/>
  <c r="PE122" i="8"/>
  <c r="PE127" i="8"/>
  <c r="PE128" i="8"/>
  <c r="PE133" i="8"/>
  <c r="PE134" i="8"/>
  <c r="PE135" i="8"/>
  <c r="PE141" i="8"/>
  <c r="PE142" i="8"/>
  <c r="PE146" i="8"/>
  <c r="PE147" i="8"/>
  <c r="PE151" i="8"/>
  <c r="PE152" i="8"/>
  <c r="PE153" i="8"/>
  <c r="PE158" i="8"/>
  <c r="PE159" i="8"/>
  <c r="PE164" i="8"/>
  <c r="PE165" i="8"/>
  <c r="PE166" i="8"/>
  <c r="PE172" i="8"/>
  <c r="PE173" i="8"/>
  <c r="PE177" i="8"/>
  <c r="PE178" i="8"/>
  <c r="PE182" i="8"/>
  <c r="PE183" i="8"/>
  <c r="PE184" i="8"/>
  <c r="PE189" i="8"/>
  <c r="PE190" i="8"/>
  <c r="PE195" i="8"/>
  <c r="PE196" i="8"/>
  <c r="PE197" i="8"/>
  <c r="PE203" i="8"/>
  <c r="PE204" i="8"/>
  <c r="PE208" i="8"/>
  <c r="PE209" i="8"/>
  <c r="PD17" i="8"/>
  <c r="PD18" i="8"/>
  <c r="PD30" i="8"/>
  <c r="PD31" i="8"/>
  <c r="PD41" i="8"/>
  <c r="PD42" i="8"/>
  <c r="PD51" i="8"/>
  <c r="PD52" i="8"/>
  <c r="PD60" i="8"/>
  <c r="PD61" i="8"/>
  <c r="PD62" i="8"/>
  <c r="PD63" i="8"/>
  <c r="PD64" i="8"/>
  <c r="PD65" i="8"/>
  <c r="PD69" i="8"/>
  <c r="PD70" i="8"/>
  <c r="PD71" i="8"/>
  <c r="PD72" i="8"/>
  <c r="PD73" i="8"/>
  <c r="PD74" i="8"/>
  <c r="PD75" i="8"/>
  <c r="PD76" i="8"/>
  <c r="PD77" i="8"/>
  <c r="PD89" i="8"/>
  <c r="PD90" i="8"/>
  <c r="PD91" i="8"/>
  <c r="PD96" i="8"/>
  <c r="PD97" i="8"/>
  <c r="PD102" i="8"/>
  <c r="PD103" i="8"/>
  <c r="PD104" i="8"/>
  <c r="PD110" i="8"/>
  <c r="PD111" i="8"/>
  <c r="PD115" i="8"/>
  <c r="PD116" i="8"/>
  <c r="PD120" i="8"/>
  <c r="PD121" i="8"/>
  <c r="PD122" i="8"/>
  <c r="PD127" i="8"/>
  <c r="PD128" i="8"/>
  <c r="PD133" i="8"/>
  <c r="PD134" i="8"/>
  <c r="PD135" i="8"/>
  <c r="PD141" i="8"/>
  <c r="PD142" i="8"/>
  <c r="PD146" i="8"/>
  <c r="PD147" i="8"/>
  <c r="PD151" i="8"/>
  <c r="PD152" i="8"/>
  <c r="PD153" i="8"/>
  <c r="PD158" i="8"/>
  <c r="PD159" i="8"/>
  <c r="PD164" i="8"/>
  <c r="PD165" i="8"/>
  <c r="PD166" i="8"/>
  <c r="PD172" i="8"/>
  <c r="PD173" i="8"/>
  <c r="PD177" i="8"/>
  <c r="PD178" i="8"/>
  <c r="PD182" i="8"/>
  <c r="PD183" i="8"/>
  <c r="PD184" i="8"/>
  <c r="PD189" i="8"/>
  <c r="PD190" i="8"/>
  <c r="PD195" i="8"/>
  <c r="PD196" i="8"/>
  <c r="PD197" i="8"/>
  <c r="PD203" i="8"/>
  <c r="PD204" i="8"/>
  <c r="PD208" i="8"/>
  <c r="PD209" i="8"/>
  <c r="V241" i="8"/>
  <c r="V240" i="8"/>
  <c r="V238" i="8"/>
  <c r="AE39" i="8"/>
  <c r="FT39" i="8" s="1"/>
  <c r="AE38" i="8"/>
  <c r="I216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J200" i="8"/>
  <c r="C200" i="8"/>
  <c r="I200" i="8" s="1"/>
  <c r="FT199" i="8"/>
  <c r="AV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J188" i="8"/>
  <c r="C188" i="8"/>
  <c r="I188" i="8" s="1"/>
  <c r="FT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J169" i="8"/>
  <c r="C169" i="8"/>
  <c r="I169" i="8" s="1"/>
  <c r="FT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J157" i="8"/>
  <c r="C157" i="8"/>
  <c r="I157" i="8" s="1"/>
  <c r="FT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J138" i="8"/>
  <c r="C138" i="8"/>
  <c r="I138" i="8" s="1"/>
  <c r="FT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AV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FT108" i="8"/>
  <c r="AF108" i="8"/>
  <c r="W108" i="8"/>
  <c r="J108" i="8"/>
  <c r="C108" i="8"/>
  <c r="I108" i="8" s="1"/>
  <c r="FT107" i="8"/>
  <c r="J107" i="8"/>
  <c r="C107" i="8"/>
  <c r="I107" i="8" s="1"/>
  <c r="FT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J101" i="8"/>
  <c r="C101" i="8"/>
  <c r="I101" i="8" s="1"/>
  <c r="FT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J95" i="8"/>
  <c r="C95" i="8"/>
  <c r="I95" i="8" s="1"/>
  <c r="FT94" i="8"/>
  <c r="J94" i="8"/>
  <c r="C94" i="8"/>
  <c r="I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KL65" i="8"/>
  <c r="FT65" i="8"/>
  <c r="BB65" i="8"/>
  <c r="J65" i="8"/>
  <c r="KL64" i="8"/>
  <c r="FT64" i="8"/>
  <c r="BB64" i="8"/>
  <c r="AY64" i="8"/>
  <c r="AX64" i="8"/>
  <c r="AV64" i="8"/>
  <c r="AU64" i="8"/>
  <c r="FT63" i="8"/>
  <c r="FT62" i="8"/>
  <c r="AY62" i="8"/>
  <c r="AV62" i="8"/>
  <c r="FT61" i="8"/>
  <c r="AY61" i="8"/>
  <c r="AV61" i="8"/>
  <c r="FT60" i="8"/>
  <c r="AY60" i="8"/>
  <c r="AV60" i="8"/>
  <c r="FT59" i="8"/>
  <c r="I59" i="8"/>
  <c r="FT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AV40" i="8"/>
  <c r="I40" i="8"/>
  <c r="I39" i="8"/>
  <c r="I38" i="8"/>
  <c r="FT37" i="8"/>
  <c r="W37" i="8"/>
  <c r="I37" i="8"/>
  <c r="FT36" i="8"/>
  <c r="AF36" i="8"/>
  <c r="W36" i="8"/>
  <c r="I36" i="8"/>
  <c r="FT35" i="8"/>
  <c r="AF35" i="8"/>
  <c r="W35" i="8"/>
  <c r="I35" i="8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AY27" i="8"/>
  <c r="AV27" i="8"/>
  <c r="I27" i="8"/>
  <c r="FT26" i="8"/>
  <c r="AF26" i="8"/>
  <c r="W26" i="8"/>
  <c r="I26" i="8"/>
  <c r="FT25" i="8"/>
  <c r="AO25" i="8"/>
  <c r="AR25" i="8" s="1"/>
  <c r="AF25" i="8"/>
  <c r="W25" i="8"/>
  <c r="I25" i="8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PL212" i="8" l="1"/>
  <c r="PJ212" i="8"/>
  <c r="PK212" i="8"/>
  <c r="PF212" i="8"/>
  <c r="PM212" i="8"/>
  <c r="PH212" i="8"/>
  <c r="PI212" i="8"/>
  <c r="PD212" i="8"/>
  <c r="PE212" i="8"/>
  <c r="PG212" i="8"/>
  <c r="PI211" i="8"/>
  <c r="PG211" i="8"/>
  <c r="PF211" i="8"/>
  <c r="PE211" i="8"/>
  <c r="PM211" i="8"/>
  <c r="PD211" i="8"/>
  <c r="PJ211" i="8"/>
  <c r="PK211" i="8"/>
  <c r="PL211" i="8"/>
  <c r="PH211" i="8"/>
  <c r="PF210" i="8"/>
  <c r="PI210" i="8"/>
  <c r="PD210" i="8"/>
  <c r="PG210" i="8"/>
  <c r="PH210" i="8"/>
  <c r="PJ210" i="8"/>
  <c r="PK210" i="8"/>
  <c r="PL210" i="8"/>
  <c r="PM210" i="8"/>
  <c r="PE210" i="8"/>
  <c r="PF207" i="8"/>
  <c r="PG207" i="8"/>
  <c r="PH207" i="8"/>
  <c r="PD207" i="8"/>
  <c r="PI207" i="8"/>
  <c r="PM207" i="8"/>
  <c r="PL207" i="8"/>
  <c r="PK207" i="8"/>
  <c r="PJ207" i="8"/>
  <c r="PE207" i="8"/>
  <c r="PK206" i="8"/>
  <c r="PJ206" i="8"/>
  <c r="PL206" i="8"/>
  <c r="PM206" i="8"/>
  <c r="PG206" i="8"/>
  <c r="PF206" i="8"/>
  <c r="PD206" i="8"/>
  <c r="PH206" i="8"/>
  <c r="PE206" i="8"/>
  <c r="PI206" i="8"/>
  <c r="PG205" i="8"/>
  <c r="PD205" i="8"/>
  <c r="PK205" i="8"/>
  <c r="PF205" i="8"/>
  <c r="PL205" i="8"/>
  <c r="PM205" i="8"/>
  <c r="PE205" i="8"/>
  <c r="PI205" i="8"/>
  <c r="PH205" i="8"/>
  <c r="PJ205" i="8"/>
  <c r="PD202" i="8"/>
  <c r="PH202" i="8"/>
  <c r="PI202" i="8"/>
  <c r="PL202" i="8"/>
  <c r="PE202" i="8"/>
  <c r="PJ202" i="8"/>
  <c r="PK202" i="8"/>
  <c r="PM202" i="8"/>
  <c r="PF202" i="8"/>
  <c r="PG202" i="8"/>
  <c r="PK201" i="8"/>
  <c r="PF201" i="8"/>
  <c r="PE201" i="8"/>
  <c r="PD201" i="8"/>
  <c r="PH201" i="8"/>
  <c r="PI201" i="8"/>
  <c r="PM201" i="8"/>
  <c r="PL201" i="8"/>
  <c r="PJ201" i="8"/>
  <c r="PG201" i="8"/>
  <c r="PE200" i="8"/>
  <c r="PD200" i="8"/>
  <c r="PH200" i="8"/>
  <c r="PI200" i="8"/>
  <c r="PM200" i="8"/>
  <c r="PJ200" i="8"/>
  <c r="PK200" i="8"/>
  <c r="PL200" i="8"/>
  <c r="PF200" i="8"/>
  <c r="PG200" i="8"/>
  <c r="PE199" i="8"/>
  <c r="PL199" i="8"/>
  <c r="PI199" i="8"/>
  <c r="PH199" i="8"/>
  <c r="PD199" i="8"/>
  <c r="PM199" i="8"/>
  <c r="PJ199" i="8"/>
  <c r="PK199" i="8"/>
  <c r="PF199" i="8"/>
  <c r="PG199" i="8"/>
  <c r="PI198" i="8"/>
  <c r="PD198" i="8"/>
  <c r="PE198" i="8"/>
  <c r="PG198" i="8"/>
  <c r="PJ198" i="8"/>
  <c r="PK198" i="8"/>
  <c r="PH198" i="8"/>
  <c r="PL198" i="8"/>
  <c r="PM198" i="8"/>
  <c r="PF198" i="8"/>
  <c r="PE194" i="8"/>
  <c r="PF194" i="8"/>
  <c r="PG194" i="8"/>
  <c r="PK194" i="8"/>
  <c r="PL194" i="8"/>
  <c r="PJ194" i="8"/>
  <c r="PM194" i="8"/>
  <c r="PH194" i="8"/>
  <c r="PI194" i="8"/>
  <c r="PD194" i="8"/>
  <c r="PM193" i="8"/>
  <c r="PL193" i="8"/>
  <c r="PK193" i="8"/>
  <c r="PJ193" i="8"/>
  <c r="PD193" i="8"/>
  <c r="PG193" i="8"/>
  <c r="PE193" i="8"/>
  <c r="PF193" i="8"/>
  <c r="PI193" i="8"/>
  <c r="PH193" i="8"/>
  <c r="PK192" i="8"/>
  <c r="PL192" i="8"/>
  <c r="PM192" i="8"/>
  <c r="PI192" i="8"/>
  <c r="PH192" i="8"/>
  <c r="PG192" i="8"/>
  <c r="PF192" i="8"/>
  <c r="PE192" i="8"/>
  <c r="PD192" i="8"/>
  <c r="PJ192" i="8"/>
  <c r="PF191" i="8"/>
  <c r="PM191" i="8"/>
  <c r="PL191" i="8"/>
  <c r="PE191" i="8"/>
  <c r="PG191" i="8"/>
  <c r="PD191" i="8"/>
  <c r="PK191" i="8"/>
  <c r="PJ191" i="8"/>
  <c r="PH191" i="8"/>
  <c r="PI191" i="8"/>
  <c r="PG188" i="8"/>
  <c r="PF188" i="8"/>
  <c r="PD188" i="8"/>
  <c r="PK188" i="8"/>
  <c r="PI188" i="8"/>
  <c r="PH188" i="8"/>
  <c r="PJ188" i="8"/>
  <c r="PM188" i="8"/>
  <c r="PL188" i="8"/>
  <c r="PE188" i="8"/>
  <c r="PH187" i="8"/>
  <c r="PI187" i="8"/>
  <c r="PM187" i="8"/>
  <c r="PF187" i="8"/>
  <c r="PD187" i="8"/>
  <c r="PE187" i="8"/>
  <c r="PL187" i="8"/>
  <c r="PG187" i="8"/>
  <c r="PK187" i="8"/>
  <c r="PJ187" i="8"/>
  <c r="PH186" i="8"/>
  <c r="PI186" i="8"/>
  <c r="PD186" i="8"/>
  <c r="PE186" i="8"/>
  <c r="PG186" i="8"/>
  <c r="PF186" i="8"/>
  <c r="PJ186" i="8"/>
  <c r="PK186" i="8"/>
  <c r="PL186" i="8"/>
  <c r="PM186" i="8"/>
  <c r="PI185" i="8"/>
  <c r="PH185" i="8"/>
  <c r="PE185" i="8"/>
  <c r="PD185" i="8"/>
  <c r="PF185" i="8"/>
  <c r="PG185" i="8"/>
  <c r="PJ185" i="8"/>
  <c r="PK185" i="8"/>
  <c r="PL185" i="8"/>
  <c r="PM185" i="8"/>
  <c r="PI181" i="8"/>
  <c r="PE181" i="8"/>
  <c r="PD181" i="8"/>
  <c r="PF181" i="8"/>
  <c r="PG181" i="8"/>
  <c r="PJ181" i="8"/>
  <c r="PK181" i="8"/>
  <c r="PL181" i="8"/>
  <c r="PM181" i="8"/>
  <c r="PH181" i="8"/>
  <c r="PJ180" i="8"/>
  <c r="PD180" i="8"/>
  <c r="PE180" i="8"/>
  <c r="PK180" i="8"/>
  <c r="PL180" i="8"/>
  <c r="PM180" i="8"/>
  <c r="PI180" i="8"/>
  <c r="PH180" i="8"/>
  <c r="PF180" i="8"/>
  <c r="PG180" i="8"/>
  <c r="PF179" i="8"/>
  <c r="PE179" i="8"/>
  <c r="PD179" i="8"/>
  <c r="PH179" i="8"/>
  <c r="PI179" i="8"/>
  <c r="PM179" i="8"/>
  <c r="PL179" i="8"/>
  <c r="PK179" i="8"/>
  <c r="PG179" i="8"/>
  <c r="PJ179" i="8"/>
  <c r="PE176" i="8"/>
  <c r="PI176" i="8"/>
  <c r="PF176" i="8"/>
  <c r="PG176" i="8"/>
  <c r="PM176" i="8"/>
  <c r="PD176" i="8"/>
  <c r="PK176" i="8"/>
  <c r="PL176" i="8"/>
  <c r="PJ176" i="8"/>
  <c r="PH176" i="8"/>
  <c r="PE175" i="8"/>
  <c r="PM175" i="8"/>
  <c r="PL175" i="8"/>
  <c r="PK175" i="8"/>
  <c r="PJ175" i="8"/>
  <c r="PD175" i="8"/>
  <c r="PF175" i="8"/>
  <c r="PG175" i="8"/>
  <c r="PH175" i="8"/>
  <c r="PI175" i="8"/>
  <c r="PE174" i="8"/>
  <c r="PM174" i="8"/>
  <c r="PG174" i="8"/>
  <c r="PD174" i="8"/>
  <c r="PF174" i="8"/>
  <c r="PL174" i="8"/>
  <c r="PK174" i="8"/>
  <c r="PH174" i="8"/>
  <c r="PI174" i="8"/>
  <c r="PJ174" i="8"/>
  <c r="PE171" i="8"/>
  <c r="PK171" i="8"/>
  <c r="PL171" i="8"/>
  <c r="PM171" i="8"/>
  <c r="PD171" i="8"/>
  <c r="PJ171" i="8"/>
  <c r="PH171" i="8"/>
  <c r="PI171" i="8"/>
  <c r="PG171" i="8"/>
  <c r="PF171" i="8"/>
  <c r="PE170" i="8"/>
  <c r="PM170" i="8"/>
  <c r="PF170" i="8"/>
  <c r="PD170" i="8"/>
  <c r="PG170" i="8"/>
  <c r="PH170" i="8"/>
  <c r="PI170" i="8"/>
  <c r="PJ170" i="8"/>
  <c r="PK170" i="8"/>
  <c r="PL170" i="8"/>
  <c r="PE169" i="8"/>
  <c r="PD169" i="8"/>
  <c r="PJ169" i="8"/>
  <c r="PF169" i="8"/>
  <c r="PL169" i="8"/>
  <c r="PM169" i="8"/>
  <c r="PG169" i="8"/>
  <c r="PK169" i="8"/>
  <c r="PH169" i="8"/>
  <c r="PI169" i="8"/>
  <c r="PE168" i="8"/>
  <c r="PJ168" i="8"/>
  <c r="PK168" i="8"/>
  <c r="PL168" i="8"/>
  <c r="PM168" i="8"/>
  <c r="PD168" i="8"/>
  <c r="PG168" i="8"/>
  <c r="PI168" i="8"/>
  <c r="PF168" i="8"/>
  <c r="PH168" i="8"/>
  <c r="PE167" i="8"/>
  <c r="PM167" i="8"/>
  <c r="PL167" i="8"/>
  <c r="PK167" i="8"/>
  <c r="PJ167" i="8"/>
  <c r="PF167" i="8"/>
  <c r="PG167" i="8"/>
  <c r="PD167" i="8"/>
  <c r="PH167" i="8"/>
  <c r="PI167" i="8"/>
  <c r="PE163" i="8"/>
  <c r="PL163" i="8"/>
  <c r="PI163" i="8"/>
  <c r="PH163" i="8"/>
  <c r="PF163" i="8"/>
  <c r="PG163" i="8"/>
  <c r="PJ163" i="8"/>
  <c r="PD163" i="8"/>
  <c r="PK163" i="8"/>
  <c r="PM163" i="8"/>
  <c r="PM162" i="8"/>
  <c r="PG162" i="8"/>
  <c r="PF162" i="8"/>
  <c r="PE162" i="8"/>
  <c r="PI162" i="8"/>
  <c r="PH162" i="8"/>
  <c r="PD162" i="8"/>
  <c r="PK162" i="8"/>
  <c r="PJ162" i="8"/>
  <c r="PL162" i="8"/>
  <c r="PH161" i="8"/>
  <c r="PF161" i="8"/>
  <c r="PG161" i="8"/>
  <c r="PD161" i="8"/>
  <c r="PM161" i="8"/>
  <c r="PL161" i="8"/>
  <c r="PJ161" i="8"/>
  <c r="PE161" i="8"/>
  <c r="PK161" i="8"/>
  <c r="PI161" i="8"/>
  <c r="PL160" i="8"/>
  <c r="PG160" i="8"/>
  <c r="PD160" i="8"/>
  <c r="PE160" i="8"/>
  <c r="PI160" i="8"/>
  <c r="PH160" i="8"/>
  <c r="PM160" i="8"/>
  <c r="PF160" i="8"/>
  <c r="PK160" i="8"/>
  <c r="PJ160" i="8"/>
  <c r="PD157" i="8"/>
  <c r="PH157" i="8"/>
  <c r="PI157" i="8"/>
  <c r="PF157" i="8"/>
  <c r="PG157" i="8"/>
  <c r="PE157" i="8"/>
  <c r="PJ157" i="8"/>
  <c r="PK157" i="8"/>
  <c r="PL157" i="8"/>
  <c r="PM157" i="8"/>
  <c r="PD156" i="8"/>
  <c r="PI156" i="8"/>
  <c r="PE156" i="8"/>
  <c r="PM156" i="8"/>
  <c r="PL156" i="8"/>
  <c r="PK156" i="8"/>
  <c r="PH156" i="8"/>
  <c r="PJ156" i="8"/>
  <c r="PG156" i="8"/>
  <c r="PF156" i="8"/>
  <c r="PL155" i="8"/>
  <c r="PD155" i="8"/>
  <c r="PH155" i="8"/>
  <c r="PE155" i="8"/>
  <c r="PJ155" i="8"/>
  <c r="PK155" i="8"/>
  <c r="PM155" i="8"/>
  <c r="PI155" i="8"/>
  <c r="PG155" i="8"/>
  <c r="PF155" i="8"/>
  <c r="PD154" i="8"/>
  <c r="PF154" i="8"/>
  <c r="PI154" i="8"/>
  <c r="PH154" i="8"/>
  <c r="PE154" i="8"/>
  <c r="PM154" i="8"/>
  <c r="PL154" i="8"/>
  <c r="PK154" i="8"/>
  <c r="PJ154" i="8"/>
  <c r="PG154" i="8"/>
  <c r="PD150" i="8"/>
  <c r="PL150" i="8"/>
  <c r="PH150" i="8"/>
  <c r="PE150" i="8"/>
  <c r="PK150" i="8"/>
  <c r="PI150" i="8"/>
  <c r="PM150" i="8"/>
  <c r="PJ150" i="8"/>
  <c r="PG150" i="8"/>
  <c r="PF150" i="8"/>
  <c r="PL149" i="8"/>
  <c r="PM149" i="8"/>
  <c r="PG149" i="8"/>
  <c r="PJ149" i="8"/>
  <c r="PI149" i="8"/>
  <c r="PK149" i="8"/>
  <c r="PE149" i="8"/>
  <c r="PD149" i="8"/>
  <c r="PH149" i="8"/>
  <c r="PF149" i="8"/>
  <c r="PH148" i="8"/>
  <c r="PJ148" i="8"/>
  <c r="PK148" i="8"/>
  <c r="PL148" i="8"/>
  <c r="PM148" i="8"/>
  <c r="PD148" i="8"/>
  <c r="PE148" i="8"/>
  <c r="PI148" i="8"/>
  <c r="PG148" i="8"/>
  <c r="PF148" i="8"/>
  <c r="PI145" i="8"/>
  <c r="PH145" i="8"/>
  <c r="PJ145" i="8"/>
  <c r="PK145" i="8"/>
  <c r="PL145" i="8"/>
  <c r="PM145" i="8"/>
  <c r="PD145" i="8"/>
  <c r="PE145" i="8"/>
  <c r="PG145" i="8"/>
  <c r="PF145" i="8"/>
  <c r="PG144" i="8"/>
  <c r="PE144" i="8"/>
  <c r="PD144" i="8"/>
  <c r="PH144" i="8"/>
  <c r="PI144" i="8"/>
  <c r="PF144" i="8"/>
  <c r="PJ144" i="8"/>
  <c r="PK144" i="8"/>
  <c r="PL144" i="8"/>
  <c r="PM144" i="8"/>
  <c r="PE143" i="8"/>
  <c r="PJ143" i="8"/>
  <c r="PG143" i="8"/>
  <c r="PM143" i="8"/>
  <c r="PF143" i="8"/>
  <c r="PK143" i="8"/>
  <c r="PI143" i="8"/>
  <c r="PH143" i="8"/>
  <c r="PD143" i="8"/>
  <c r="PL143" i="8"/>
  <c r="PJ140" i="8"/>
  <c r="PK140" i="8"/>
  <c r="PL140" i="8"/>
  <c r="PI140" i="8"/>
  <c r="PG140" i="8"/>
  <c r="PM140" i="8"/>
  <c r="PE140" i="8"/>
  <c r="PD140" i="8"/>
  <c r="PH140" i="8"/>
  <c r="PF140" i="8"/>
  <c r="PH139" i="8"/>
  <c r="PD139" i="8"/>
  <c r="PE139" i="8"/>
  <c r="PI139" i="8"/>
  <c r="PF139" i="8"/>
  <c r="PG139" i="8"/>
  <c r="PM139" i="8"/>
  <c r="PL139" i="8"/>
  <c r="PK139" i="8"/>
  <c r="PJ139" i="8"/>
  <c r="PD138" i="8"/>
  <c r="PI138" i="8"/>
  <c r="PG138" i="8"/>
  <c r="PH138" i="8"/>
  <c r="PF138" i="8"/>
  <c r="PM138" i="8"/>
  <c r="PL138" i="8"/>
  <c r="PK138" i="8"/>
  <c r="PJ138" i="8"/>
  <c r="PE138" i="8"/>
  <c r="PF137" i="8"/>
  <c r="PG137" i="8"/>
  <c r="PM137" i="8"/>
  <c r="PH137" i="8"/>
  <c r="PI137" i="8"/>
  <c r="PE137" i="8"/>
  <c r="PD137" i="8"/>
  <c r="PL137" i="8"/>
  <c r="PK137" i="8"/>
  <c r="PJ137" i="8"/>
  <c r="PJ136" i="8"/>
  <c r="PK136" i="8"/>
  <c r="PL136" i="8"/>
  <c r="PG136" i="8"/>
  <c r="PM136" i="8"/>
  <c r="PF136" i="8"/>
  <c r="PI136" i="8"/>
  <c r="PH136" i="8"/>
  <c r="PE136" i="8"/>
  <c r="PD136" i="8"/>
  <c r="PJ132" i="8"/>
  <c r="PL132" i="8"/>
  <c r="PM132" i="8"/>
  <c r="PG132" i="8"/>
  <c r="PF132" i="8"/>
  <c r="PD132" i="8"/>
  <c r="PK132" i="8"/>
  <c r="PI132" i="8"/>
  <c r="PH132" i="8"/>
  <c r="PE132" i="8"/>
  <c r="PF131" i="8"/>
  <c r="PH131" i="8"/>
  <c r="PI131" i="8"/>
  <c r="PG131" i="8"/>
  <c r="PE131" i="8"/>
  <c r="PD131" i="8"/>
  <c r="PJ131" i="8"/>
  <c r="PK131" i="8"/>
  <c r="PL131" i="8"/>
  <c r="PM131" i="8"/>
  <c r="PL130" i="8"/>
  <c r="PH130" i="8"/>
  <c r="PF130" i="8"/>
  <c r="PE130" i="8"/>
  <c r="PG130" i="8"/>
  <c r="PD130" i="8"/>
  <c r="PM130" i="8"/>
  <c r="PK130" i="8"/>
  <c r="PJ130" i="8"/>
  <c r="PI130" i="8"/>
  <c r="PG129" i="8"/>
  <c r="PF129" i="8"/>
  <c r="PK129" i="8"/>
  <c r="PJ129" i="8"/>
  <c r="PI129" i="8"/>
  <c r="PE129" i="8"/>
  <c r="PD129" i="8"/>
  <c r="PH129" i="8"/>
  <c r="PM129" i="8"/>
  <c r="PL129" i="8"/>
  <c r="PG126" i="8"/>
  <c r="PF126" i="8"/>
  <c r="PE126" i="8"/>
  <c r="PI126" i="8"/>
  <c r="PD126" i="8"/>
  <c r="PM126" i="8"/>
  <c r="PH126" i="8"/>
  <c r="PK126" i="8"/>
  <c r="PL126" i="8"/>
  <c r="PJ126" i="8"/>
  <c r="PG125" i="8"/>
  <c r="PF125" i="8"/>
  <c r="PH125" i="8"/>
  <c r="PJ125" i="8"/>
  <c r="PK125" i="8"/>
  <c r="PL125" i="8"/>
  <c r="PM125" i="8"/>
  <c r="PD125" i="8"/>
  <c r="PI125" i="8"/>
  <c r="PE125" i="8"/>
  <c r="PD124" i="8"/>
  <c r="PM124" i="8"/>
  <c r="PL124" i="8"/>
  <c r="PK124" i="8"/>
  <c r="PJ124" i="8"/>
  <c r="PI124" i="8"/>
  <c r="PH124" i="8"/>
  <c r="PG124" i="8"/>
  <c r="PE124" i="8"/>
  <c r="PF124" i="8"/>
  <c r="PF123" i="8"/>
  <c r="PM123" i="8"/>
  <c r="PL123" i="8"/>
  <c r="PK123" i="8"/>
  <c r="PI123" i="8"/>
  <c r="PH123" i="8"/>
  <c r="PG123" i="8"/>
  <c r="PD123" i="8"/>
  <c r="PE123" i="8"/>
  <c r="PJ123" i="8"/>
  <c r="PI119" i="8"/>
  <c r="PH119" i="8"/>
  <c r="PF119" i="8"/>
  <c r="PG119" i="8"/>
  <c r="PE119" i="8"/>
  <c r="PD119" i="8"/>
  <c r="PJ119" i="8"/>
  <c r="PK119" i="8"/>
  <c r="PL119" i="8"/>
  <c r="PM119" i="8"/>
  <c r="PD118" i="8"/>
  <c r="PG118" i="8"/>
  <c r="PH118" i="8"/>
  <c r="PI118" i="8"/>
  <c r="PF118" i="8"/>
  <c r="PJ118" i="8"/>
  <c r="PK118" i="8"/>
  <c r="PL118" i="8"/>
  <c r="PM118" i="8"/>
  <c r="PE118" i="8"/>
  <c r="PM117" i="8"/>
  <c r="PD117" i="8"/>
  <c r="PG117" i="8"/>
  <c r="PF117" i="8"/>
  <c r="PI117" i="8"/>
  <c r="PH117" i="8"/>
  <c r="PE117" i="8"/>
  <c r="PJ117" i="8"/>
  <c r="PK117" i="8"/>
  <c r="PL117" i="8"/>
  <c r="PK114" i="8"/>
  <c r="PM114" i="8"/>
  <c r="PL114" i="8"/>
  <c r="PH114" i="8"/>
  <c r="PD114" i="8"/>
  <c r="PI114" i="8"/>
  <c r="PJ114" i="8"/>
  <c r="PG114" i="8"/>
  <c r="PE114" i="8"/>
  <c r="PF114" i="8"/>
  <c r="PH113" i="8"/>
  <c r="PL113" i="8"/>
  <c r="PM113" i="8"/>
  <c r="PF113" i="8"/>
  <c r="PG113" i="8"/>
  <c r="PD113" i="8"/>
  <c r="PE113" i="8"/>
  <c r="PI113" i="8"/>
  <c r="PK113" i="8"/>
  <c r="PJ113" i="8"/>
  <c r="PI112" i="8"/>
  <c r="PH112" i="8"/>
  <c r="PE112" i="8"/>
  <c r="PM112" i="8"/>
  <c r="PK112" i="8"/>
  <c r="PJ112" i="8"/>
  <c r="PL112" i="8"/>
  <c r="PD112" i="8"/>
  <c r="PG112" i="8"/>
  <c r="PF112" i="8"/>
  <c r="PI109" i="8"/>
  <c r="PH109" i="8"/>
  <c r="PF109" i="8"/>
  <c r="PG109" i="8"/>
  <c r="PJ109" i="8"/>
  <c r="PM109" i="8"/>
  <c r="PL109" i="8"/>
  <c r="PD109" i="8"/>
  <c r="PE109" i="8"/>
  <c r="PK109" i="8"/>
  <c r="PH108" i="8"/>
  <c r="PI108" i="8"/>
  <c r="PD108" i="8"/>
  <c r="PK108" i="8"/>
  <c r="PF108" i="8"/>
  <c r="PG108" i="8"/>
  <c r="PM108" i="8"/>
  <c r="PL108" i="8"/>
  <c r="PJ108" i="8"/>
  <c r="PE108" i="8"/>
  <c r="PF107" i="8"/>
  <c r="PK107" i="8"/>
  <c r="PH107" i="8"/>
  <c r="PI107" i="8"/>
  <c r="PD107" i="8"/>
  <c r="PM107" i="8"/>
  <c r="PJ107" i="8"/>
  <c r="PE107" i="8"/>
  <c r="PG107" i="8"/>
  <c r="PL107" i="8"/>
  <c r="PF106" i="8"/>
  <c r="PG106" i="8"/>
  <c r="PJ106" i="8"/>
  <c r="PK106" i="8"/>
  <c r="PL106" i="8"/>
  <c r="PH106" i="8"/>
  <c r="PM106" i="8"/>
  <c r="PI106" i="8"/>
  <c r="PE106" i="8"/>
  <c r="PD106" i="8"/>
  <c r="PI105" i="8"/>
  <c r="PF105" i="8"/>
  <c r="PG105" i="8"/>
  <c r="PD105" i="8"/>
  <c r="PE105" i="8"/>
  <c r="PM105" i="8"/>
  <c r="PJ105" i="8"/>
  <c r="PK105" i="8"/>
  <c r="PL105" i="8"/>
  <c r="PH105" i="8"/>
  <c r="PG101" i="8"/>
  <c r="PL101" i="8"/>
  <c r="PD101" i="8"/>
  <c r="PJ101" i="8"/>
  <c r="PH101" i="8"/>
  <c r="PI101" i="8"/>
  <c r="PM101" i="8"/>
  <c r="PF101" i="8"/>
  <c r="PE101" i="8"/>
  <c r="PK101" i="8"/>
  <c r="PD100" i="8"/>
  <c r="PK100" i="8"/>
  <c r="PL100" i="8"/>
  <c r="PM100" i="8"/>
  <c r="PJ100" i="8"/>
  <c r="PH100" i="8"/>
  <c r="PE100" i="8"/>
  <c r="PG100" i="8"/>
  <c r="PF100" i="8"/>
  <c r="PI100" i="8"/>
  <c r="PG99" i="8"/>
  <c r="PF99" i="8"/>
  <c r="PE99" i="8"/>
  <c r="PD99" i="8"/>
  <c r="PI99" i="8"/>
  <c r="PH99" i="8"/>
  <c r="PJ99" i="8"/>
  <c r="PK99" i="8"/>
  <c r="PL99" i="8"/>
  <c r="PM99" i="8"/>
  <c r="PI98" i="8"/>
  <c r="PH98" i="8"/>
  <c r="PD98" i="8"/>
  <c r="PE98" i="8"/>
  <c r="PG98" i="8"/>
  <c r="PF98" i="8"/>
  <c r="PJ98" i="8"/>
  <c r="PK98" i="8"/>
  <c r="PL98" i="8"/>
  <c r="PM98" i="8"/>
  <c r="PI95" i="8"/>
  <c r="PH95" i="8"/>
  <c r="PD95" i="8"/>
  <c r="PE95" i="8"/>
  <c r="PG95" i="8"/>
  <c r="PF95" i="8"/>
  <c r="PJ95" i="8"/>
  <c r="PK95" i="8"/>
  <c r="PL95" i="8"/>
  <c r="PM95" i="8"/>
  <c r="PK94" i="8"/>
  <c r="PL94" i="8"/>
  <c r="PD94" i="8"/>
  <c r="PM94" i="8"/>
  <c r="PI94" i="8"/>
  <c r="PH94" i="8"/>
  <c r="PF94" i="8"/>
  <c r="PE94" i="8"/>
  <c r="PJ94" i="8"/>
  <c r="PG94" i="8"/>
  <c r="PK93" i="8"/>
  <c r="PL93" i="8"/>
  <c r="PM93" i="8"/>
  <c r="PD93" i="8"/>
  <c r="PE93" i="8"/>
  <c r="PH93" i="8"/>
  <c r="PI93" i="8"/>
  <c r="PG93" i="8"/>
  <c r="PJ93" i="8"/>
  <c r="PF93" i="8"/>
  <c r="PM92" i="8"/>
  <c r="PI92" i="8"/>
  <c r="PH92" i="8"/>
  <c r="PD92" i="8"/>
  <c r="PJ92" i="8"/>
  <c r="PE92" i="8"/>
  <c r="PL92" i="8"/>
  <c r="PK92" i="8"/>
  <c r="PG92" i="8"/>
  <c r="PF92" i="8"/>
  <c r="PI88" i="8"/>
  <c r="PK88" i="8"/>
  <c r="PD88" i="8"/>
  <c r="PM88" i="8"/>
  <c r="PE88" i="8"/>
  <c r="PL88" i="8"/>
  <c r="PJ88" i="8"/>
  <c r="PH88" i="8"/>
  <c r="PG88" i="8"/>
  <c r="PF88" i="8"/>
  <c r="PI87" i="8"/>
  <c r="PH87" i="8"/>
  <c r="PJ87" i="8"/>
  <c r="PL87" i="8"/>
  <c r="PE87" i="8"/>
  <c r="PM87" i="8"/>
  <c r="PD87" i="8"/>
  <c r="PG87" i="8"/>
  <c r="PK87" i="8"/>
  <c r="PF87" i="8"/>
  <c r="PH86" i="8"/>
  <c r="PM86" i="8"/>
  <c r="PG86" i="8"/>
  <c r="PD86" i="8"/>
  <c r="PL86" i="8"/>
  <c r="PK86" i="8"/>
  <c r="PJ86" i="8"/>
  <c r="PI86" i="8"/>
  <c r="PE86" i="8"/>
  <c r="PF86" i="8"/>
  <c r="PE85" i="8"/>
  <c r="PM85" i="8"/>
  <c r="PL85" i="8"/>
  <c r="PI85" i="8"/>
  <c r="PK85" i="8"/>
  <c r="PJ85" i="8"/>
  <c r="PD85" i="8"/>
  <c r="PF85" i="8"/>
  <c r="PH85" i="8"/>
  <c r="PG85" i="8"/>
  <c r="PE84" i="8"/>
  <c r="PL84" i="8"/>
  <c r="PG84" i="8"/>
  <c r="PD84" i="8"/>
  <c r="PF84" i="8"/>
  <c r="PH84" i="8"/>
  <c r="PJ84" i="8"/>
  <c r="PK84" i="8"/>
  <c r="PM84" i="8"/>
  <c r="PI84" i="8"/>
  <c r="PM83" i="8"/>
  <c r="PG83" i="8"/>
  <c r="PI83" i="8"/>
  <c r="PD83" i="8"/>
  <c r="PF83" i="8"/>
  <c r="PJ83" i="8"/>
  <c r="PK83" i="8"/>
  <c r="PL83" i="8"/>
  <c r="PH83" i="8"/>
  <c r="PE83" i="8"/>
  <c r="PE82" i="8"/>
  <c r="PD82" i="8"/>
  <c r="PK82" i="8"/>
  <c r="PI82" i="8"/>
  <c r="PH82" i="8"/>
  <c r="PG82" i="8"/>
  <c r="PJ82" i="8"/>
  <c r="PF82" i="8"/>
  <c r="PL82" i="8"/>
  <c r="PM82" i="8"/>
  <c r="PK81" i="8"/>
  <c r="PL81" i="8"/>
  <c r="PM81" i="8"/>
  <c r="PI81" i="8"/>
  <c r="PH81" i="8"/>
  <c r="PF81" i="8"/>
  <c r="PD81" i="8"/>
  <c r="PE81" i="8"/>
  <c r="PJ81" i="8"/>
  <c r="PG81" i="8"/>
  <c r="PL80" i="8"/>
  <c r="PK80" i="8"/>
  <c r="PH80" i="8"/>
  <c r="PD80" i="8"/>
  <c r="PJ80" i="8"/>
  <c r="PE80" i="8"/>
  <c r="PG80" i="8"/>
  <c r="PI80" i="8"/>
  <c r="PM80" i="8"/>
  <c r="PF80" i="8"/>
  <c r="PG79" i="8"/>
  <c r="PH79" i="8"/>
  <c r="PD79" i="8"/>
  <c r="PM79" i="8"/>
  <c r="PF79" i="8"/>
  <c r="PI79" i="8"/>
  <c r="PJ79" i="8"/>
  <c r="PK79" i="8"/>
  <c r="PL79" i="8"/>
  <c r="PE79" i="8"/>
  <c r="PE78" i="8"/>
  <c r="PD78" i="8"/>
  <c r="PI78" i="8"/>
  <c r="PM78" i="8"/>
  <c r="PH78" i="8"/>
  <c r="PL78" i="8"/>
  <c r="PK78" i="8"/>
  <c r="PJ78" i="8"/>
  <c r="PG78" i="8"/>
  <c r="PF78" i="8"/>
  <c r="PE68" i="8"/>
  <c r="PF68" i="8"/>
  <c r="PD68" i="8"/>
  <c r="PG68" i="8"/>
  <c r="PJ68" i="8"/>
  <c r="PK68" i="8"/>
  <c r="PL68" i="8"/>
  <c r="PM68" i="8"/>
  <c r="PI68" i="8"/>
  <c r="PH68" i="8"/>
  <c r="PH67" i="8"/>
  <c r="PE67" i="8"/>
  <c r="PJ67" i="8"/>
  <c r="PK67" i="8"/>
  <c r="PL67" i="8"/>
  <c r="PM67" i="8"/>
  <c r="PF67" i="8"/>
  <c r="PG67" i="8"/>
  <c r="PI67" i="8"/>
  <c r="PD67" i="8"/>
  <c r="PG66" i="8"/>
  <c r="PE66" i="8"/>
  <c r="PH66" i="8"/>
  <c r="PD66" i="8"/>
  <c r="PF66" i="8"/>
  <c r="PM66" i="8"/>
  <c r="PJ66" i="8"/>
  <c r="PK66" i="8"/>
  <c r="PL66" i="8"/>
  <c r="PI66" i="8"/>
  <c r="PI59" i="8"/>
  <c r="PJ59" i="8"/>
  <c r="PK59" i="8"/>
  <c r="PL59" i="8"/>
  <c r="PM59" i="8"/>
  <c r="PG59" i="8"/>
  <c r="PD59" i="8"/>
  <c r="PE59" i="8"/>
  <c r="PF59" i="8"/>
  <c r="PH59" i="8"/>
  <c r="PH58" i="8"/>
  <c r="PI58" i="8"/>
  <c r="PL58" i="8"/>
  <c r="PK58" i="8"/>
  <c r="PJ58" i="8"/>
  <c r="PE58" i="8"/>
  <c r="PD58" i="8"/>
  <c r="PG58" i="8"/>
  <c r="PF58" i="8"/>
  <c r="PM58" i="8"/>
  <c r="PL57" i="8"/>
  <c r="PM57" i="8"/>
  <c r="PE57" i="8"/>
  <c r="PD57" i="8"/>
  <c r="PK57" i="8"/>
  <c r="PI57" i="8"/>
  <c r="PH57" i="8"/>
  <c r="PJ57" i="8"/>
  <c r="PF57" i="8"/>
  <c r="PG57" i="8"/>
  <c r="PJ56" i="8"/>
  <c r="PM56" i="8"/>
  <c r="PL56" i="8"/>
  <c r="PK56" i="8"/>
  <c r="PD56" i="8"/>
  <c r="PE56" i="8"/>
  <c r="PI56" i="8"/>
  <c r="PH56" i="8"/>
  <c r="PF56" i="8"/>
  <c r="PG56" i="8"/>
  <c r="PE55" i="8"/>
  <c r="PJ55" i="8"/>
  <c r="PM55" i="8"/>
  <c r="PL55" i="8"/>
  <c r="PK55" i="8"/>
  <c r="PD55" i="8"/>
  <c r="PI55" i="8"/>
  <c r="PH55" i="8"/>
  <c r="PF55" i="8"/>
  <c r="PG55" i="8"/>
  <c r="PE54" i="8"/>
  <c r="PL54" i="8"/>
  <c r="PK54" i="8"/>
  <c r="PF54" i="8"/>
  <c r="PG54" i="8"/>
  <c r="PM54" i="8"/>
  <c r="PH54" i="8"/>
  <c r="PI54" i="8"/>
  <c r="PJ54" i="8"/>
  <c r="PD54" i="8"/>
  <c r="PI53" i="8"/>
  <c r="PF53" i="8"/>
  <c r="PG53" i="8"/>
  <c r="PM53" i="8"/>
  <c r="PH53" i="8"/>
  <c r="PL53" i="8"/>
  <c r="PK53" i="8"/>
  <c r="PJ53" i="8"/>
  <c r="PD53" i="8"/>
  <c r="PE53" i="8"/>
  <c r="PJ50" i="8"/>
  <c r="PE50" i="8"/>
  <c r="PH50" i="8"/>
  <c r="PL50" i="8"/>
  <c r="PD50" i="8"/>
  <c r="PI50" i="8"/>
  <c r="PF50" i="8"/>
  <c r="PG50" i="8"/>
  <c r="PM50" i="8"/>
  <c r="PK50" i="8"/>
  <c r="PH49" i="8"/>
  <c r="PI49" i="8"/>
  <c r="PM49" i="8"/>
  <c r="PK49" i="8"/>
  <c r="PJ49" i="8"/>
  <c r="PG49" i="8"/>
  <c r="PD49" i="8"/>
  <c r="PF49" i="8"/>
  <c r="PL49" i="8"/>
  <c r="PE49" i="8"/>
  <c r="PH48" i="8"/>
  <c r="PM48" i="8"/>
  <c r="PL48" i="8"/>
  <c r="PK48" i="8"/>
  <c r="PJ48" i="8"/>
  <c r="PF48" i="8"/>
  <c r="PG48" i="8"/>
  <c r="PE48" i="8"/>
  <c r="PI48" i="8"/>
  <c r="PD48" i="8"/>
  <c r="PM47" i="8"/>
  <c r="PL47" i="8"/>
  <c r="PK47" i="8"/>
  <c r="PJ47" i="8"/>
  <c r="PI47" i="8"/>
  <c r="PH47" i="8"/>
  <c r="PG47" i="8"/>
  <c r="PF47" i="8"/>
  <c r="PE47" i="8"/>
  <c r="PD47" i="8"/>
  <c r="PM46" i="8"/>
  <c r="PE46" i="8"/>
  <c r="PK46" i="8"/>
  <c r="PJ46" i="8"/>
  <c r="PL46" i="8"/>
  <c r="PI46" i="8"/>
  <c r="PH46" i="8"/>
  <c r="PG46" i="8"/>
  <c r="PF46" i="8"/>
  <c r="PD46" i="8"/>
  <c r="PD45" i="8"/>
  <c r="PI45" i="8"/>
  <c r="PM45" i="8"/>
  <c r="PG45" i="8"/>
  <c r="PK45" i="8"/>
  <c r="PL45" i="8"/>
  <c r="PF45" i="8"/>
  <c r="PH45" i="8"/>
  <c r="PE45" i="8"/>
  <c r="PJ45" i="8"/>
  <c r="PJ44" i="8"/>
  <c r="PI44" i="8"/>
  <c r="PF44" i="8"/>
  <c r="PE44" i="8"/>
  <c r="PH44" i="8"/>
  <c r="PG44" i="8"/>
  <c r="PD44" i="8"/>
  <c r="PM44" i="8"/>
  <c r="PL44" i="8"/>
  <c r="PK44" i="8"/>
  <c r="PM43" i="8"/>
  <c r="PK43" i="8"/>
  <c r="PL43" i="8"/>
  <c r="PG43" i="8"/>
  <c r="PJ43" i="8"/>
  <c r="PE43" i="8"/>
  <c r="PI43" i="8"/>
  <c r="PH43" i="8"/>
  <c r="PD43" i="8"/>
  <c r="PF43" i="8"/>
  <c r="PL40" i="8"/>
  <c r="PK40" i="8"/>
  <c r="PJ40" i="8"/>
  <c r="PE40" i="8"/>
  <c r="PH40" i="8"/>
  <c r="PM40" i="8"/>
  <c r="PD40" i="8"/>
  <c r="PI40" i="8"/>
  <c r="PG40" i="8"/>
  <c r="PF40" i="8"/>
  <c r="PD39" i="8"/>
  <c r="PI39" i="8"/>
  <c r="PH39" i="8"/>
  <c r="PG39" i="8"/>
  <c r="PF39" i="8"/>
  <c r="PE39" i="8"/>
  <c r="PJ39" i="8"/>
  <c r="PK39" i="8"/>
  <c r="PL39" i="8"/>
  <c r="PM39" i="8"/>
  <c r="PJ38" i="8"/>
  <c r="PD38" i="8"/>
  <c r="PH38" i="8"/>
  <c r="PI38" i="8"/>
  <c r="PE38" i="8"/>
  <c r="PG38" i="8"/>
  <c r="PL38" i="8"/>
  <c r="PM38" i="8"/>
  <c r="PF38" i="8"/>
  <c r="PK38" i="8"/>
  <c r="PL37" i="8"/>
  <c r="PJ37" i="8"/>
  <c r="PK37" i="8"/>
  <c r="PE37" i="8"/>
  <c r="PM37" i="8"/>
  <c r="PG37" i="8"/>
  <c r="PI37" i="8"/>
  <c r="PH37" i="8"/>
  <c r="PF37" i="8"/>
  <c r="PD37" i="8"/>
  <c r="PE36" i="8"/>
  <c r="PG36" i="8"/>
  <c r="PD36" i="8"/>
  <c r="PK36" i="8"/>
  <c r="PJ36" i="8"/>
  <c r="PM36" i="8"/>
  <c r="PF36" i="8"/>
  <c r="PL36" i="8"/>
  <c r="PI36" i="8"/>
  <c r="PH36" i="8"/>
  <c r="PE35" i="8"/>
  <c r="PK35" i="8"/>
  <c r="PL35" i="8"/>
  <c r="PM35" i="8"/>
  <c r="PD35" i="8"/>
  <c r="PH35" i="8"/>
  <c r="PF35" i="8"/>
  <c r="PG35" i="8"/>
  <c r="PI35" i="8"/>
  <c r="PJ35" i="8"/>
  <c r="PK34" i="8"/>
  <c r="PE34" i="8"/>
  <c r="PL34" i="8"/>
  <c r="PI34" i="8"/>
  <c r="PH34" i="8"/>
  <c r="PD34" i="8"/>
  <c r="PF34" i="8"/>
  <c r="PG34" i="8"/>
  <c r="PM34" i="8"/>
  <c r="PJ34" i="8"/>
  <c r="PE33" i="8"/>
  <c r="PK33" i="8"/>
  <c r="PL33" i="8"/>
  <c r="PM33" i="8"/>
  <c r="PI33" i="8"/>
  <c r="PF33" i="8"/>
  <c r="PD33" i="8"/>
  <c r="PG33" i="8"/>
  <c r="PH33" i="8"/>
  <c r="PJ33" i="8"/>
  <c r="PF32" i="8"/>
  <c r="PM32" i="8"/>
  <c r="PL32" i="8"/>
  <c r="PK32" i="8"/>
  <c r="PJ32" i="8"/>
  <c r="PE32" i="8"/>
  <c r="PD32" i="8"/>
  <c r="PH32" i="8"/>
  <c r="PG32" i="8"/>
  <c r="PI32" i="8"/>
  <c r="PG29" i="8"/>
  <c r="PH29" i="8"/>
  <c r="PF29" i="8"/>
  <c r="PD29" i="8"/>
  <c r="PJ29" i="8"/>
  <c r="PI29" i="8"/>
  <c r="PM29" i="8"/>
  <c r="PL29" i="8"/>
  <c r="PK29" i="8"/>
  <c r="PE29" i="8"/>
  <c r="PI28" i="8"/>
  <c r="PG28" i="8"/>
  <c r="PH28" i="8"/>
  <c r="PD28" i="8"/>
  <c r="PE28" i="8"/>
  <c r="PF28" i="8"/>
  <c r="PM28" i="8"/>
  <c r="PK28" i="8"/>
  <c r="PJ28" i="8"/>
  <c r="PL28" i="8"/>
  <c r="PK27" i="8"/>
  <c r="PJ27" i="8"/>
  <c r="PI27" i="8"/>
  <c r="PH27" i="8"/>
  <c r="PF27" i="8"/>
  <c r="PG27" i="8"/>
  <c r="PE27" i="8"/>
  <c r="PD27" i="8"/>
  <c r="PM27" i="8"/>
  <c r="PL27" i="8"/>
  <c r="PH26" i="8"/>
  <c r="PD26" i="8"/>
  <c r="PM26" i="8"/>
  <c r="PK26" i="8"/>
  <c r="PL26" i="8"/>
  <c r="PI26" i="8"/>
  <c r="PJ26" i="8"/>
  <c r="PG26" i="8"/>
  <c r="PF26" i="8"/>
  <c r="PE26" i="8"/>
  <c r="PL25" i="8"/>
  <c r="PD25" i="8"/>
  <c r="PG25" i="8"/>
  <c r="PF25" i="8"/>
  <c r="PJ25" i="8"/>
  <c r="PK25" i="8"/>
  <c r="PH25" i="8"/>
  <c r="PM25" i="8"/>
  <c r="PI25" i="8"/>
  <c r="PE25" i="8"/>
  <c r="PK24" i="8"/>
  <c r="PL24" i="8"/>
  <c r="PM24" i="8"/>
  <c r="PE24" i="8"/>
  <c r="PG24" i="8"/>
  <c r="PF24" i="8"/>
  <c r="PH24" i="8"/>
  <c r="PI24" i="8"/>
  <c r="PD24" i="8"/>
  <c r="PJ24" i="8"/>
  <c r="PG23" i="8"/>
  <c r="PH23" i="8"/>
  <c r="PF23" i="8"/>
  <c r="PJ23" i="8"/>
  <c r="PD23" i="8"/>
  <c r="PM23" i="8"/>
  <c r="PL23" i="8"/>
  <c r="PI23" i="8"/>
  <c r="PK23" i="8"/>
  <c r="PE23" i="8"/>
  <c r="PF22" i="8"/>
  <c r="PD22" i="8"/>
  <c r="PE22" i="8"/>
  <c r="PH22" i="8"/>
  <c r="PG22" i="8"/>
  <c r="PI22" i="8"/>
  <c r="PJ22" i="8"/>
  <c r="PK22" i="8"/>
  <c r="PL22" i="8"/>
  <c r="PM22" i="8"/>
  <c r="PG21" i="8"/>
  <c r="PH21" i="8"/>
  <c r="PI21" i="8"/>
  <c r="PE21" i="8"/>
  <c r="PF21" i="8"/>
  <c r="PM21" i="8"/>
  <c r="PL21" i="8"/>
  <c r="PK21" i="8"/>
  <c r="PJ21" i="8"/>
  <c r="PD21" i="8"/>
  <c r="PE20" i="8"/>
  <c r="PD20" i="8"/>
  <c r="PG20" i="8"/>
  <c r="PI20" i="8"/>
  <c r="PH20" i="8"/>
  <c r="PJ20" i="8"/>
  <c r="PK20" i="8"/>
  <c r="PL20" i="8"/>
  <c r="PM20" i="8"/>
  <c r="PF20" i="8"/>
  <c r="PM19" i="8"/>
  <c r="PE19" i="8"/>
  <c r="PH19" i="8"/>
  <c r="PI19" i="8"/>
  <c r="PJ19" i="8"/>
  <c r="PK19" i="8"/>
  <c r="PL19" i="8"/>
  <c r="PF19" i="8"/>
  <c r="PG19" i="8"/>
  <c r="PD19" i="8"/>
  <c r="PK16" i="8"/>
  <c r="PL16" i="8"/>
  <c r="PM16" i="8"/>
  <c r="PD16" i="8"/>
  <c r="PH16" i="8"/>
  <c r="PI16" i="8"/>
  <c r="PG16" i="8"/>
  <c r="PF16" i="8"/>
  <c r="PE16" i="8"/>
  <c r="PJ16" i="8"/>
  <c r="PH15" i="8"/>
  <c r="PG15" i="8"/>
  <c r="PF15" i="8"/>
  <c r="PK15" i="8"/>
  <c r="PE15" i="8"/>
  <c r="PD15" i="8"/>
  <c r="PM15" i="8"/>
  <c r="PI15" i="8"/>
  <c r="PL15" i="8"/>
  <c r="PJ15" i="8"/>
  <c r="PE14" i="8"/>
  <c r="PH14" i="8"/>
  <c r="PI14" i="8"/>
  <c r="PG14" i="8"/>
  <c r="PF14" i="8"/>
  <c r="PM14" i="8"/>
  <c r="PL14" i="8"/>
  <c r="PK14" i="8"/>
  <c r="PJ14" i="8"/>
  <c r="PD14" i="8"/>
  <c r="FT38" i="8"/>
  <c r="FT213" i="8" s="1"/>
  <c r="V239" i="8"/>
  <c r="W233" i="8"/>
  <c r="U229" i="8"/>
  <c r="W229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AT212" i="8"/>
  <c r="AT211" i="8"/>
  <c r="AT210" i="8"/>
  <c r="AT208" i="8"/>
  <c r="AT207" i="8"/>
  <c r="AT206" i="8"/>
  <c r="AT205" i="8"/>
  <c r="AW208" i="8"/>
  <c r="AW127" i="8"/>
  <c r="AZ120" i="8"/>
  <c r="AW203" i="8"/>
  <c r="AT126" i="8"/>
  <c r="AT113" i="8"/>
  <c r="AT109" i="8"/>
  <c r="AT107" i="8"/>
  <c r="AT124" i="8"/>
  <c r="AV124" i="8" s="1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V133" i="8" s="1"/>
  <c r="AT132" i="8"/>
  <c r="AT130" i="8"/>
  <c r="AT127" i="8"/>
  <c r="AT125" i="8"/>
  <c r="AT119" i="8"/>
  <c r="AT118" i="8"/>
  <c r="AT138" i="8"/>
  <c r="AT131" i="8"/>
  <c r="AY131" i="8" s="1"/>
  <c r="AT129" i="8"/>
  <c r="AT120" i="8"/>
  <c r="AT112" i="8"/>
  <c r="AT108" i="8"/>
  <c r="AT188" i="8"/>
  <c r="AT187" i="8"/>
  <c r="AT172" i="8"/>
  <c r="AT171" i="8"/>
  <c r="AT158" i="8"/>
  <c r="AT157" i="8"/>
  <c r="AT156" i="8"/>
  <c r="AT155" i="8"/>
  <c r="AT154" i="8"/>
  <c r="AT32" i="8"/>
  <c r="AZ110" i="8"/>
  <c r="AZ115" i="8"/>
  <c r="AW110" i="8"/>
  <c r="AZ208" i="8"/>
  <c r="AZ20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T62" i="8"/>
  <c r="AT61" i="8"/>
  <c r="AT60" i="8"/>
  <c r="AT59" i="8"/>
  <c r="AT58" i="8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Y40" i="8" s="1"/>
  <c r="AT165" i="8"/>
  <c r="AT94" i="8"/>
  <c r="AT167" i="8"/>
  <c r="AT16" i="8"/>
  <c r="AT168" i="8"/>
  <c r="AT174" i="8"/>
  <c r="AT175" i="8"/>
  <c r="AV175" i="8" s="1"/>
  <c r="AT176" i="8"/>
  <c r="AV176" i="8" s="1"/>
  <c r="AT177" i="8"/>
  <c r="AT95" i="8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T17" i="8"/>
  <c r="AT192" i="8"/>
  <c r="AV192" i="8" s="1"/>
  <c r="AT26" i="8"/>
  <c r="AT193" i="8"/>
  <c r="AT19" i="8"/>
  <c r="AT194" i="8"/>
  <c r="AT23" i="8"/>
  <c r="AT195" i="8"/>
  <c r="AT196" i="8"/>
  <c r="AT22" i="8"/>
  <c r="AT198" i="8"/>
  <c r="AT21" i="8"/>
  <c r="AT199" i="8"/>
  <c r="AY199" i="8" s="1"/>
  <c r="AT38" i="8"/>
  <c r="AT200" i="8"/>
  <c r="AT33" i="8"/>
  <c r="AT201" i="8"/>
  <c r="AT34" i="8"/>
  <c r="AT202" i="8"/>
  <c r="AT203" i="8"/>
  <c r="AT15" i="8"/>
  <c r="AT27" i="8"/>
  <c r="AT20" i="8"/>
  <c r="AT28" i="8"/>
  <c r="AT37" i="8"/>
  <c r="AT29" i="8"/>
  <c r="AT164" i="8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AY188" i="8" l="1"/>
  <c r="AV188" i="8"/>
  <c r="AY101" i="8"/>
  <c r="AV101" i="8"/>
  <c r="AY100" i="8"/>
  <c r="AV100" i="8"/>
  <c r="AY107" i="8"/>
  <c r="AV107" i="8"/>
  <c r="AY138" i="8"/>
  <c r="AV138" i="8"/>
  <c r="AY157" i="8"/>
  <c r="AV157" i="8"/>
  <c r="AY169" i="8"/>
  <c r="AV169" i="8"/>
  <c r="AY63" i="8"/>
  <c r="AV63" i="8"/>
  <c r="AY59" i="8"/>
  <c r="AV59" i="8"/>
  <c r="AY58" i="8"/>
  <c r="AV58" i="8"/>
  <c r="AY168" i="8"/>
  <c r="AV168" i="8"/>
  <c r="AY200" i="8"/>
  <c r="AV200" i="8"/>
  <c r="AY126" i="8"/>
  <c r="AV126" i="8"/>
  <c r="AY95" i="8"/>
  <c r="AV95" i="8"/>
  <c r="AY39" i="8"/>
  <c r="AV39" i="8"/>
  <c r="AY195" i="8"/>
  <c r="AV195" i="8"/>
  <c r="AY38" i="8"/>
  <c r="AV38" i="8"/>
  <c r="AY164" i="8"/>
  <c r="AV164" i="8"/>
  <c r="AV207" i="8"/>
  <c r="AY207" i="8"/>
  <c r="AV206" i="8"/>
  <c r="AY206" i="8"/>
  <c r="AV113" i="8"/>
  <c r="AY113" i="8"/>
  <c r="AV114" i="8"/>
  <c r="AY114" i="8"/>
  <c r="AY137" i="8"/>
  <c r="AV137" i="8"/>
  <c r="AY187" i="8"/>
  <c r="AV187" i="8"/>
  <c r="AY156" i="8"/>
  <c r="AV156" i="8"/>
  <c r="AY106" i="8"/>
  <c r="AV106" i="8"/>
  <c r="U234" i="8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W213" i="8" l="1"/>
  <c r="BE215" i="8" s="1"/>
  <c r="AM201" i="8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/>
  <c r="KM191" i="8"/>
  <c r="KN191" i="8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BF176" i="8"/>
  <c r="BE176" i="8"/>
  <c r="BD176" i="8"/>
  <c r="BC176" i="8"/>
  <c r="BB176" i="8"/>
  <c r="AX176" i="8"/>
  <c r="AZ176" i="8" s="1"/>
  <c r="AU176" i="8"/>
  <c r="AW176" i="8" s="1"/>
  <c r="AR176" i="8"/>
  <c r="KL176" i="8" s="1"/>
  <c r="KM176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KO163" i="8"/>
  <c r="KP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KL39" i="8"/>
  <c r="KM39" i="8"/>
  <c r="KN39" i="8"/>
  <c r="KO39" i="8"/>
  <c r="KP39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 s="1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 s="1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B21" i="8"/>
  <c r="B22" i="8" s="1"/>
  <c r="BE123" i="8" l="1"/>
  <c r="AU123" i="8"/>
  <c r="AW123" i="8" s="1"/>
  <c r="BC123" i="8"/>
  <c r="KL83" i="8"/>
  <c r="KP83" i="8"/>
  <c r="KM83" i="8"/>
  <c r="KO83" i="8"/>
  <c r="KO28" i="8"/>
  <c r="KM28" i="8"/>
  <c r="KP28" i="8"/>
  <c r="KP191" i="8"/>
  <c r="KO191" i="8"/>
  <c r="KL179" i="8"/>
  <c r="KP179" i="8"/>
  <c r="KO179" i="8"/>
  <c r="KM179" i="8"/>
  <c r="KN179" i="8"/>
  <c r="KN26" i="8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 s="1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KO171" i="8"/>
  <c r="KM171" i="8"/>
  <c r="KR171" i="8"/>
  <c r="KQ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 s="1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KP112" i="8"/>
  <c r="KM112" i="8"/>
  <c r="KR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V231" i="8" l="1"/>
  <c r="U238" i="8"/>
  <c r="KP131" i="8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W238" i="8" l="1"/>
  <c r="U239" i="8"/>
  <c r="AD238" i="8"/>
  <c r="FZ213" i="8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AD239" i="8" l="1"/>
  <c r="U240" i="8"/>
  <c r="W239" i="8"/>
  <c r="GA213" i="8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AD240" i="8" l="1"/>
  <c r="U241" i="8"/>
  <c r="W240" i="8"/>
  <c r="GB213" i="8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AD241" i="8" l="1"/>
  <c r="W241" i="8"/>
  <c r="BK213" i="8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CD215" i="8" s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CE215" i="8" s="1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D216" i="8" s="1"/>
  <c r="CC216" i="8"/>
  <c r="LP213" i="8" l="1"/>
  <c r="CF217" i="8" s="1"/>
  <c r="LO214" i="8"/>
  <c r="CE218" i="8"/>
  <c r="GW214" i="8"/>
  <c r="CE216" i="8" s="1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5" i="8" s="1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CF216" i="8" s="1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H213" i="8"/>
  <c r="CH214" i="8" s="1"/>
  <c r="CG217" i="8"/>
  <c r="CG218" i="8" s="1"/>
  <c r="LQ214" i="8"/>
  <c r="LR213" i="8"/>
  <c r="GZ213" i="8"/>
  <c r="GZ214" i="8" s="1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CI213" i="8" l="1"/>
  <c r="CI214" i="8" s="1"/>
  <c r="LS213" i="8"/>
  <c r="CI217" i="8" s="1"/>
  <c r="HA213" i="8"/>
  <c r="HA214" i="8" s="1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LS214" i="8" l="1"/>
  <c r="CI218" i="8"/>
  <c r="CJ213" i="8"/>
  <c r="CJ214" i="8" s="1"/>
  <c r="HB213" i="8"/>
  <c r="HB214" i="8" s="1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LU213" i="8" l="1"/>
  <c r="CK217" i="8" s="1"/>
  <c r="HC213" i="8"/>
  <c r="HC214" i="8" s="1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LU214" i="8" l="1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HD214" i="8" s="1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E213" i="8" l="1"/>
  <c r="HE214" i="8" s="1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LW214" i="8" l="1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MU214" i="8" l="1"/>
  <c r="DJ216" i="8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V214" i="8" l="1"/>
  <c r="MW213" i="8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<sst xmlns="http://schemas.openxmlformats.org/spreadsheetml/2006/main" count="1818" uniqueCount="607">
  <si>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</si>
  <si>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</si>
  <si>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</si>
  <si>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</si>
  <si>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</si>
  <si>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</si>
  <si>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</si>
  <si>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</si>
  <si>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</si>
  <si>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</si>
  <si>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</si>
  <si>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</si>
  <si>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</si>
  <si>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</si>
  <si>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</si>
  <si>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</si>
  <si>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</si>
  <si>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</si>
  <si>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</si>
  <si>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</si>
  <si>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</si>
  <si>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</si>
  <si>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</si>
  <si>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</si>
  <si>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</si>
  <si>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</si>
  <si>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</si>
  <si>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</si>
  <si>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</si>
  <si>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</si>
  <si>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</si>
  <si>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</si>
  <si>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</si>
  <si>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</si>
  <si>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</si>
  <si>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</si>
  <si>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</si>
  <si>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</si>
  <si>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</si>
  <si>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</si>
  <si>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</si>
  <si>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</si>
  <si>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</si>
  <si>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</si>
  <si>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</si>
  <si>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</si>
  <si>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</si>
  <si>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</si>
  <si>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</si>
  <si>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</si>
  <si>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</si>
  <si>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</si>
  <si>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</si>
  <si>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</si>
  <si>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</si>
  <si>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</si>
  <si>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</si>
  <si>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</si>
  <si>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</si>
  <si>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</si>
  <si>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</si>
  <si>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</si>
  <si>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</si>
  <si>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</si>
  <si>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</si>
  <si>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</si>
  <si>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</si>
  <si>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</si>
  <si>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</si>
  <si>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</si>
  <si>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</si>
  <si>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</si>
  <si>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</si>
  <si>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</si>
  <si>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</si>
  <si>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</si>
  <si>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</si>
  <si>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</si>
  <si>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</si>
  <si>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</si>
  <si>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</si>
  <si>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</si>
  <si>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</si>
  <si>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</si>
  <si>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</si>
  <si>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</si>
  <si>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</si>
  <si>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</si>
  <si>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</si>
  <si>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</si>
  <si>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</si>
  <si>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</si>
  <si>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</si>
  <si>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</si>
  <si>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</si>
  <si>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</si>
  <si>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</si>
  <si>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</si>
  <si>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</si>
  <si>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</si>
  <si>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</si>
  <si>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</si>
  <si>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</si>
  <si>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</si>
  <si>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</si>
  <si>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</si>
  <si>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</si>
  <si>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</si>
  <si>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</si>
  <si>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</si>
  <si>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</si>
  <si>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</si>
  <si>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</si>
  <si>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</si>
  <si>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</si>
  <si>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</si>
  <si>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</si>
  <si>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</si>
  <si>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</si>
  <si>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</si>
  <si>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</si>
  <si>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</si>
  <si>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</si>
  <si>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</si>
  <si>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</si>
  <si>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</si>
  <si>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</si>
  <si>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</si>
  <si>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</si>
  <si>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</si>
  <si>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</si>
  <si>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</si>
  <si>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</si>
  <si>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</si>
  <si>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</si>
  <si>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</si>
  <si>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</si>
  <si>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</si>
  <si>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</si>
  <si>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</si>
  <si>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</si>
  <si>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</si>
  <si>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</si>
  <si>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</si>
  <si>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</si>
  <si>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</si>
  <si>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</si>
  <si>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</si>
  <si>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</si>
  <si>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</si>
  <si>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</si>
  <si>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</si>
  <si>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</si>
  <si>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</si>
  <si>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</si>
  <si>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</si>
  <si>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</si>
  <si>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</si>
  <si>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</si>
  <si>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</si>
  <si>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</si>
  <si>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</si>
  <si>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</si>
  <si>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</si>
  <si>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</si>
  <si>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</si>
  <si>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</si>
  <si>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</si>
  <si>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</si>
  <si>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</si>
  <si>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</si>
  <si>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</si>
  <si>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</si>
  <si>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</si>
  <si>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</si>
  <si>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</si>
  <si>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</si>
  <si>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</si>
  <si>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</si>
  <si>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</si>
  <si>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</si>
  <si>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</si>
  <si>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</si>
  <si>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</si>
  <si>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</si>
  <si>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</si>
  <si>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</si>
  <si>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</si>
  <si>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</si>
  <si>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</si>
  <si>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</si>
  <si>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</si>
  <si>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</si>
  <si>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</si>
  <si>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</si>
  <si>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</si>
  <si>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</si>
  <si>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</si>
  <si>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</si>
  <si>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</si>
  <si>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</si>
  <si>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</si>
  <si>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</si>
  <si>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</si>
  <si>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</si>
  <si>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</si>
  <si>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</si>
  <si>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</si>
  <si>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</si>
  <si>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</si>
  <si>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</si>
  <si>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</si>
  <si>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</si>
  <si>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</si>
  <si>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</si>
  <si>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</si>
  <si>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</si>
  <si>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</si>
  <si>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</si>
  <si>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</si>
  <si>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</si>
  <si>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</si>
  <si>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</si>
  <si>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</si>
  <si>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</si>
  <si>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</si>
  <si>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</si>
  <si>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</si>
  <si>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</si>
  <si>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</si>
  <si>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</si>
  <si>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</si>
  <si>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</si>
  <si>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</si>
  <si>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</si>
  <si>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</si>
  <si>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</si>
  <si>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</si>
  <si>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</si>
  <si>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</si>
  <si>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</si>
  <si>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</si>
  <si>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</si>
  <si>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</si>
  <si>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</si>
  <si>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</si>
  <si>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</si>
  <si>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</si>
  <si>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</si>
  <si>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</si>
  <si>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</si>
  <si>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</si>
  <si>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</si>
  <si>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</si>
  <si>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</si>
  <si>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</si>
  <si>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</si>
  <si>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</si>
  <si>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</si>
  <si>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</si>
  <si>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</si>
  <si>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</si>
  <si>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</si>
  <si>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</si>
  <si>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</si>
  <si>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</si>
  <si>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</si>
  <si>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</si>
  <si>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</si>
  <si>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</si>
  <si>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</si>
  <si>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</si>
  <si>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</si>
  <si>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</si>
  <si>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</si>
  <si>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</si>
  <si>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</si>
  <si>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</si>
  <si>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</si>
  <si>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</si>
  <si>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</si>
  <si>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</si>
  <si>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</si>
  <si>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</si>
  <si>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</si>
  <si>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</si>
  <si>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</si>
  <si>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</si>
  <si>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</si>
  <si>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</si>
  <si>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</si>
  <si>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</si>
  <si>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</si>
  <si>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</si>
  <si>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</si>
  <si>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</si>
  <si>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</si>
  <si>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</si>
  <si>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</si>
  <si>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</si>
  <si>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</si>
  <si>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</si>
  <si>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</si>
  <si>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</si>
  <si>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</si>
  <si>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</si>
  <si>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</si>
  <si>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</si>
  <si>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</si>
  <si>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</si>
  <si>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</si>
  <si>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</si>
  <si>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</si>
  <si>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</si>
  <si>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</si>
  <si>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</si>
  <si>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</si>
  <si>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</si>
  <si>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</si>
  <si>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</si>
  <si>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</si>
  <si>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</si>
  <si>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</si>
  <si>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</si>
  <si>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</si>
  <si>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</si>
  <si>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</si>
  <si>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</si>
  <si>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</si>
  <si>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</si>
  <si>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</si>
  <si>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</si>
  <si>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</si>
  <si>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</si>
  <si>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</si>
  <si>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</si>
  <si>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</si>
  <si>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</si>
  <si>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</si>
  <si>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</si>
  <si>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</si>
  <si>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</si>
  <si>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</si>
  <si>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</si>
  <si>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</si>
  <si>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</si>
  <si>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</si>
  <si>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</si>
  <si>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</si>
  <si>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</si>
  <si>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</si>
  <si>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</si>
  <si>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</si>
  <si>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</si>
  <si>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</si>
  <si>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</si>
  <si>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</si>
  <si>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</si>
  <si>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</si>
  <si>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</si>
  <si>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</si>
  <si>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</si>
  <si>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</si>
  <si>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</si>
  <si>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</si>
  <si>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</si>
  <si>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</si>
  <si>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</si>
  <si>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</si>
  <si>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</si>
  <si>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</si>
  <si>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</si>
  <si>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</si>
  <si>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</si>
  <si>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</si>
  <si>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</si>
  <si>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</si>
  <si>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</si>
  <si>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</si>
  <si>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</si>
  <si>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</si>
  <si>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</si>
  <si>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</si>
  <si>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</si>
  <si>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</si>
  <si>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</si>
  <si>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</si>
  <si>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</si>
  <si>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</si>
  <si>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</si>
  <si>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</si>
  <si>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</si>
  <si>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</si>
  <si>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</si>
  <si>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</si>
  <si>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</si>
  <si>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</si>
  <si>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</si>
  <si>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</si>
  <si>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</si>
  <si>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</si>
  <si>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</si>
  <si>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</si>
  <si>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</si>
  <si>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</si>
  <si>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</si>
  <si>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</si>
  <si>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</si>
  <si>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</si>
  <si>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</si>
  <si>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</si>
  <si>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</si>
  <si>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</si>
  <si>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</si>
  <si>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</si>
  <si>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</si>
  <si>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</si>
  <si>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</si>
  <si>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</si>
  <si>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</si>
  <si>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</si>
  <si>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</si>
  <si>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</si>
  <si>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</si>
  <si>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</si>
  <si>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</si>
  <si>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</si>
  <si>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</si>
  <si>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</si>
  <si>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</si>
  <si>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</si>
  <si>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</si>
  <si>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</si>
  <si>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</si>
  <si>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</si>
  <si>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</si>
  <si>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</si>
  <si>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</si>
  <si>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</si>
  <si>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</si>
  <si>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</si>
  <si>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</si>
  <si>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</si>
  <si>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</si>
  <si>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</si>
  <si>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</si>
  <si>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</si>
  <si>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</si>
  <si>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</si>
  <si>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</si>
  <si>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</si>
  <si>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</si>
  <si>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</si>
  <si>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</si>
  <si>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</si>
  <si>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</si>
  <si>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</si>
  <si>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</si>
  <si>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</si>
  <si>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</si>
  <si>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</si>
  <si>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</si>
  <si>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</si>
  <si>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</si>
  <si>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</si>
  <si>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</si>
  <si>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</si>
  <si>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</si>
  <si>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</si>
  <si>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</si>
  <si>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</si>
  <si>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</si>
  <si>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</si>
  <si>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</si>
  <si>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</si>
  <si>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</si>
  <si>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</si>
  <si>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</si>
  <si>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</si>
  <si>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</si>
  <si>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</si>
  <si>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</si>
  <si>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</si>
  <si>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</si>
  <si>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</si>
  <si>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</si>
  <si>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</si>
  <si>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</si>
  <si>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</si>
  <si>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</si>
  <si>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</si>
  <si>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</si>
  <si>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</si>
  <si>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</si>
  <si>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</si>
  <si>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</si>
  <si>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</si>
  <si>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</si>
  <si>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</si>
  <si>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</si>
  <si>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</si>
  <si>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</si>
  <si>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</si>
  <si>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</si>
  <si>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</si>
  <si>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</si>
  <si>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</si>
  <si>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</si>
  <si>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</si>
  <si>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</si>
  <si>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</si>
  <si>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</si>
  <si>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</si>
  <si>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</si>
  <si>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</si>
  <si>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</si>
  <si>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</si>
  <si>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</si>
  <si>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</si>
  <si>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</si>
  <si>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</si>
  <si>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</si>
  <si>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</si>
  <si>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</si>
  <si>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</si>
  <si>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</si>
  <si>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</si>
  <si>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</si>
  <si>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</si>
  <si>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</si>
  <si>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</si>
  <si>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</si>
  <si>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</si>
  <si>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</si>
  <si>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</si>
  <si>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</si>
  <si>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</si>
  <si>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</si>
  <si>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</si>
  <si>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</si>
  <si>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</si>
  <si>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</si>
  <si>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</si>
  <si>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</si>
  <si>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</si>
  <si>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</si>
  <si>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</si>
  <si>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</si>
  <si>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</si>
  <si>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</si>
  <si>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</si>
  <si>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</si>
  <si>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</si>
  <si>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</si>
  <si>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</si>
  <si>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</si>
  <si>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</si>
  <si>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</si>
  <si>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</si>
  <si>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</si>
  <si>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</si>
  <si>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</si>
  <si>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</si>
  <si>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</si>
  <si>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</si>
  <si>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</si>
  <si>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</si>
  <si>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</si>
  <si>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</si>
  <si>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</si>
  <si>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</si>
  <si>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</si>
  <si>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</si>
  <si>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</si>
  <si>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</si>
  <si>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</si>
  <si>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</si>
  <si>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</si>
  <si>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</si>
  <si>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</si>
  <si>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</si>
  <si>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</si>
  <si>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</si>
  <si>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</si>
  <si>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</si>
  <si>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</si>
  <si>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</si>
  <si>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</si>
  <si>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</si>
  <si>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</si>
  <si>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</si>
  <si>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</si>
  <si>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</si>
  <si>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</si>
  <si>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</si>
  <si>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</si>
  <si>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</si>
  <si>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</si>
  <si>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</si>
  <si>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</si>
  <si>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</si>
  <si>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</si>
  <si>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</si>
  <si>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</si>
  <si>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</si>
  <si>
    <t>Total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</si>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</sst>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A7074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8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15" fontId="35" fillId="29" borderId="2" xfId="21" applyNumberFormat="1" applyFont="1" applyFill="1" applyBorder="1" applyAlignment="1">
      <alignment horizontal="center" vertical="center"/>
    </xf>
    <xf numFmtId="15" fontId="17" fillId="29" borderId="2" xfId="0" applyNumberFormat="1" applyFont="1" applyFill="1" applyBorder="1" applyAlignment="1">
      <alignment horizontal="center" vertical="center"/>
    </xf>
    <xf numFmtId="15" fontId="35" fillId="30" borderId="2" xfId="21" applyNumberFormat="1" applyFont="1" applyFill="1" applyBorder="1" applyAlignment="1">
      <alignment horizontal="center" vertical="center"/>
    </xf>
    <xf numFmtId="15" fontId="17" fillId="30" borderId="2" xfId="0" applyNumberFormat="1" applyFont="1" applyFill="1" applyBorder="1" applyAlignment="1">
      <alignment horizontal="center" vertical="center"/>
    </xf>
    <xf numFmtId="10" fontId="1" fillId="0" borderId="2" xfId="2" applyNumberFormat="1" applyBorder="1" applyAlignment="1">
      <alignment horizontal="center" vertical="center"/>
    </xf>
    <xf numFmtId="15" fontId="35" fillId="31" borderId="2" xfId="21" applyNumberFormat="1" applyFont="1" applyFill="1" applyBorder="1" applyAlignment="1">
      <alignment horizontal="center" vertical="center"/>
    </xf>
    <xf numFmtId="15" fontId="17" fillId="31" borderId="2" xfId="0" applyNumberFormat="1" applyFont="1" applyFill="1" applyBorder="1" applyAlignment="1">
      <alignment horizontal="center" vertical="center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0" fontId="1" fillId="9" borderId="2" xfId="26" applyFill="1" applyBorder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3A7074"/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4.0983606557377046E-2</c:v>
                </c:pt>
                <c:pt idx="27">
                  <c:v>5.737704918032787E-2</c:v>
                </c:pt>
                <c:pt idx="28">
                  <c:v>6.3934426229508193E-2</c:v>
                </c:pt>
                <c:pt idx="29">
                  <c:v>5.3278688524590147E-2</c:v>
                </c:pt>
                <c:pt idx="30">
                  <c:v>3.1147540983606562E-2</c:v>
                </c:pt>
                <c:pt idx="31">
                  <c:v>7.0491803278688495E-2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0.57868852459016384</c:v>
                </c:pt>
                <c:pt idx="27">
                  <c:v>0.63606557377049167</c:v>
                </c:pt>
                <c:pt idx="28">
                  <c:v>0.69999999999999984</c:v>
                </c:pt>
                <c:pt idx="29">
                  <c:v>0.75327868852459001</c:v>
                </c:pt>
                <c:pt idx="30">
                  <c:v>0.78442622950819663</c:v>
                </c:pt>
                <c:pt idx="31">
                  <c:v>0.85491803278688516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23.%20Progress%20Cut%20off%2011%20Sep%2026%20Rev.11.09.26/Att.0.%20ZTK_Document%20Log%20Report_11%20Sep.xls" TargetMode="External"/><Relationship Id="rId2" Type="http://schemas.microsoft.com/office/2019/04/relationships/externalLinkLongPath" Target="Att.0.%20ZTK_Document%20Log%20Report_11%20Sep.xls?17E82488" TargetMode="External"/><Relationship Id="rId1" Type="http://schemas.openxmlformats.org/officeDocument/2006/relationships/externalLinkPath" Target="file:///\\17E82488\Att.0.%20ZTK_Document%20Log%20Report_11%20Se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MM-ZTK-1C-WP8-INS-BLD-0004_A</v>
          </cell>
          <cell r="C17" t="str">
            <v>WP8 INSTRUMENT CABLE BLOCK DIAGRAM (ESD/FGS)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BLD</v>
          </cell>
          <cell r="O17" t="str">
            <v>Block Diagram</v>
          </cell>
          <cell r="P17" t="str">
            <v>0</v>
          </cell>
          <cell r="Q17" t="str">
            <v>In Approval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03-Sep-2026 18:09:11</v>
          </cell>
          <cell r="V17" t="str">
            <v>wisuda.c@jutal.com</v>
          </cell>
          <cell r="W17" t="str">
            <v>04-Sep-2026 11:37:00</v>
          </cell>
          <cell r="X17" t="str">
            <v>Jumpol Sudjitjul</v>
          </cell>
          <cell r="Y17" t="str">
            <v>11-Sep-2026</v>
          </cell>
          <cell r="Z17" t="str">
            <v/>
          </cell>
          <cell r="AA17" t="str">
            <v>Wichai Salee</v>
          </cell>
          <cell r="AB17" t="str">
            <v>15-Sep-2026</v>
          </cell>
          <cell r="AC17" t="str">
            <v>10-Sep-2026 16:43:06</v>
          </cell>
          <cell r="AD17" t="str">
            <v>Pornlert Wanaphattharaphan</v>
          </cell>
          <cell r="AE17" t="str">
            <v>16-Sep-2026</v>
          </cell>
          <cell r="AF17" t="str">
            <v/>
          </cell>
          <cell r="AG17" t="str">
            <v>AWC</v>
          </cell>
          <cell r="AJ17" t="str">
            <v>17-Sep-2026</v>
          </cell>
          <cell r="AK17" t="str">
            <v/>
          </cell>
          <cell r="AL17" t="str">
            <v/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MM-ZTK-1C-WP8-INS-DWG-0004_A</v>
          </cell>
          <cell r="C18" t="str">
            <v>WP8 INSTRUMENT HOOK-UP DRAWINGS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DWG</v>
          </cell>
          <cell r="O18" t="str">
            <v>General Drawing</v>
          </cell>
          <cell r="P18" t="str">
            <v>0</v>
          </cell>
          <cell r="Q18" t="str">
            <v>In Approval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03-Sep-2026 18:09:37</v>
          </cell>
          <cell r="V18" t="str">
            <v>wisuda.c@jutal.com</v>
          </cell>
          <cell r="W18" t="str">
            <v>04-Sep-2026 08:15:31</v>
          </cell>
          <cell r="X18" t="str">
            <v>Jumpol Sudjitjul</v>
          </cell>
          <cell r="Y18" t="str">
            <v>11-Sep-2026</v>
          </cell>
          <cell r="Z18" t="str">
            <v/>
          </cell>
          <cell r="AA18" t="str">
            <v>Wichai Salee</v>
          </cell>
          <cell r="AB18" t="str">
            <v>15-Sep-2026</v>
          </cell>
          <cell r="AC18" t="str">
            <v>10-Sep-2026 16:38:01</v>
          </cell>
          <cell r="AD18" t="str">
            <v>Pornlert Wanaphattharaphan</v>
          </cell>
          <cell r="AE18" t="str">
            <v>16-Sep-2026</v>
          </cell>
          <cell r="AF18" t="str">
            <v/>
          </cell>
          <cell r="AG18" t="str">
            <v>AWC</v>
          </cell>
          <cell r="AJ18" t="str">
            <v>17-Sep-2026</v>
          </cell>
          <cell r="AK18" t="str">
            <v/>
          </cell>
          <cell r="AL18" t="str">
            <v/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MM-ZTK-1C-WP8-INS-LAY-0001_A</v>
          </cell>
          <cell r="C19" t="str">
            <v>WP8 INSTRUMENT LOCATION PLAN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LAY</v>
          </cell>
          <cell r="O19" t="str">
            <v>Layout Drawing</v>
          </cell>
          <cell r="P19" t="str">
            <v>0</v>
          </cell>
          <cell r="Q19" t="str">
            <v>In Approval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03-Sep-2026 18:10:05</v>
          </cell>
          <cell r="V19" t="str">
            <v>wisuda.c@jutal.com</v>
          </cell>
          <cell r="W19" t="str">
            <v>04-Sep-2026 08:12:32</v>
          </cell>
          <cell r="X19" t="str">
            <v>Jumpol Sudjitjul</v>
          </cell>
          <cell r="Y19" t="str">
            <v>11-Sep-2026</v>
          </cell>
          <cell r="Z19" t="str">
            <v/>
          </cell>
          <cell r="AA19" t="str">
            <v>Wichai Salee</v>
          </cell>
          <cell r="AB19" t="str">
            <v>15-Sep-2026</v>
          </cell>
          <cell r="AC19" t="str">
            <v>10-Sep-2026 15:05:27</v>
          </cell>
          <cell r="AD19" t="str">
            <v>Pornlert Wanaphattharaphan</v>
          </cell>
          <cell r="AE19" t="str">
            <v>16-Sep-2026</v>
          </cell>
          <cell r="AF19" t="str">
            <v/>
          </cell>
          <cell r="AG19" t="str">
            <v>AWC</v>
          </cell>
          <cell r="AJ19" t="str">
            <v>17-Sep-2026</v>
          </cell>
          <cell r="AK19" t="str">
            <v/>
          </cell>
          <cell r="AL19" t="str">
            <v/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MM-ZTK-1C-WP8-INS-LAY-0006_A</v>
          </cell>
          <cell r="C20" t="str">
            <v>WP8 INSTRUMENT MCT LAYOUT</v>
          </cell>
          <cell r="D20" t="str">
            <v/>
          </cell>
          <cell r="E20" t="str">
            <v>A1</v>
          </cell>
          <cell r="F20" t="str">
            <v>Project Document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LAY</v>
          </cell>
          <cell r="O20" t="str">
            <v>Layout Drawing</v>
          </cell>
          <cell r="P20" t="str">
            <v>0</v>
          </cell>
          <cell r="Q20" t="str">
            <v>In Approval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03-Sep-2026 18:10:32</v>
          </cell>
          <cell r="V20" t="str">
            <v>wisuda.c@jutal.com</v>
          </cell>
          <cell r="W20" t="str">
            <v>04-Sep-2026 08:12:53</v>
          </cell>
          <cell r="X20" t="str">
            <v>Jumpol Sudjitjul</v>
          </cell>
          <cell r="Y20" t="str">
            <v>11-Sep-2026</v>
          </cell>
          <cell r="Z20" t="str">
            <v/>
          </cell>
          <cell r="AA20" t="str">
            <v>Wichai Salee</v>
          </cell>
          <cell r="AB20" t="str">
            <v>15-Sep-2026</v>
          </cell>
          <cell r="AC20" t="str">
            <v>10-Sep-2026 15:06:06</v>
          </cell>
          <cell r="AD20" t="str">
            <v>Pornlert Wanaphattharaphan</v>
          </cell>
          <cell r="AE20" t="str">
            <v>16-Sep-2026</v>
          </cell>
          <cell r="AF20" t="str">
            <v/>
          </cell>
          <cell r="AG20" t="str">
            <v>APPR-C</v>
          </cell>
          <cell r="AJ20" t="str">
            <v>17-Sep-2026</v>
          </cell>
          <cell r="AK20" t="str">
            <v/>
          </cell>
          <cell r="AL20" t="str">
            <v/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MM-ZTK-1C-WP8-INS-LAY-0008_A</v>
          </cell>
          <cell r="C21" t="str">
            <v>WP8 INSTRUMENT MCT LAYOUT</v>
          </cell>
          <cell r="D21" t="str">
            <v/>
          </cell>
          <cell r="E21" t="str">
            <v>A1</v>
          </cell>
          <cell r="F21" t="str">
            <v>Project Document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INS</v>
          </cell>
          <cell r="M21" t="str">
            <v>Instrumentation and Control</v>
          </cell>
          <cell r="N21" t="str">
            <v>LAY</v>
          </cell>
          <cell r="O21" t="str">
            <v>Layout Drawing</v>
          </cell>
          <cell r="P21" t="str">
            <v>0</v>
          </cell>
          <cell r="Q21" t="str">
            <v>In Approval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03-Sep-2026 18:11:00</v>
          </cell>
          <cell r="V21" t="str">
            <v>wisuda.c@jutal.com</v>
          </cell>
          <cell r="W21" t="str">
            <v>04-Sep-2026 08:13:08</v>
          </cell>
          <cell r="X21" t="str">
            <v>Jumpol Sudjitjul</v>
          </cell>
          <cell r="Y21" t="str">
            <v>11-Sep-2026</v>
          </cell>
          <cell r="Z21" t="str">
            <v/>
          </cell>
          <cell r="AA21" t="str">
            <v>Wichai Salee</v>
          </cell>
          <cell r="AB21" t="str">
            <v>15-Sep-2026</v>
          </cell>
          <cell r="AC21" t="str">
            <v>10-Sep-2026 16:22:12</v>
          </cell>
          <cell r="AD21" t="str">
            <v>Pornlert Wanaphattharaphan</v>
          </cell>
          <cell r="AE21" t="str">
            <v>16-Sep-2026</v>
          </cell>
          <cell r="AF21" t="str">
            <v/>
          </cell>
          <cell r="AG21" t="str">
            <v>AWC</v>
          </cell>
          <cell r="AJ21" t="str">
            <v>17-Sep-2026</v>
          </cell>
          <cell r="AK21" t="str">
            <v/>
          </cell>
          <cell r="AL21" t="str">
            <v/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MM-ZTK-1C-WP8-INS-LIS-0001_A</v>
          </cell>
          <cell r="C22" t="str">
            <v>WP8 INSTRUMENT INDEX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LIS</v>
          </cell>
          <cell r="O22" t="str">
            <v>List, Index, Schedule, Listing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24-Aug-2026 09:38:31</v>
          </cell>
          <cell r="V22" t="str">
            <v>wisuda.c@jutal.com</v>
          </cell>
          <cell r="W22" t="str">
            <v>25-Aug-2026 08:31:55</v>
          </cell>
          <cell r="X22" t="str">
            <v>Jumpol Sudjitjul</v>
          </cell>
          <cell r="Y22" t="str">
            <v>01-Sep-2026</v>
          </cell>
          <cell r="Z22" t="str">
            <v/>
          </cell>
          <cell r="AA22" t="str">
            <v>Wichai Salee</v>
          </cell>
          <cell r="AB22" t="str">
            <v>03-Sep-2026</v>
          </cell>
          <cell r="AC22" t="str">
            <v>02-Sep-2026 10:30:49</v>
          </cell>
          <cell r="AD22" t="str">
            <v>Pornlert Wanaphattharaphan</v>
          </cell>
          <cell r="AE22" t="str">
            <v>04-Sep-2026</v>
          </cell>
          <cell r="AF22" t="str">
            <v>07-Sep-2026 00:09:28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07-Sep-2026</v>
          </cell>
          <cell r="AK22" t="str">
            <v>07-Sep-2026 11:13:59</v>
          </cell>
          <cell r="AL22" t="str">
            <v>07-Sep-2026 04:44:40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MM-ZTK-1C-WP8-INS-LIS-0002_A</v>
          </cell>
          <cell r="C23" t="str">
            <v>WP8 INSTRUMENT I/O LIST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ZWP08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LIS</v>
          </cell>
          <cell r="O23" t="str">
            <v>List, Index, Schedule, Listing</v>
          </cell>
          <cell r="P23" t="str">
            <v>0</v>
          </cell>
          <cell r="Q23" t="str">
            <v>Submitted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26-Aug-2026 11:28:05</v>
          </cell>
          <cell r="V23" t="str">
            <v>wisuda.c@jutal.com</v>
          </cell>
          <cell r="W23" t="str">
            <v>26-Aug-2026 13:21:24</v>
          </cell>
          <cell r="X23" t="str">
            <v>Jumpol Sudjitjul</v>
          </cell>
          <cell r="Y23" t="str">
            <v>02-Sep-2026</v>
          </cell>
          <cell r="Z23" t="str">
            <v/>
          </cell>
          <cell r="AA23" t="str">
            <v>Wichai Salee</v>
          </cell>
          <cell r="AB23" t="str">
            <v>04-Sep-2026</v>
          </cell>
          <cell r="AC23" t="str">
            <v>08-Sep-2026 10:09:37</v>
          </cell>
          <cell r="AD23" t="str">
            <v>Pornlert Wanaphattharaphan</v>
          </cell>
          <cell r="AE23" t="str">
            <v>07-Sep-2026</v>
          </cell>
          <cell r="AF23" t="str">
            <v>08-Sep-2026 23:04:01</v>
          </cell>
          <cell r="AG23" t="str">
            <v>APPR-C</v>
          </cell>
          <cell r="AH23" t="str">
            <v>Approved (Proceed to Rev.C)</v>
          </cell>
          <cell r="AI23" t="str">
            <v>Jumpol Sudjitjul</v>
          </cell>
          <cell r="AJ23" t="str">
            <v>08-Sep-2026</v>
          </cell>
          <cell r="AK23" t="str">
            <v>09-Sep-2026 11:13:09</v>
          </cell>
          <cell r="AL23" t="str">
            <v>09-Sep-2026 05:38:08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MM-ZTK-1C-WP8-INS-LIS-0003</v>
          </cell>
          <cell r="C24" t="str">
            <v>WP8 ESD CAUSE &amp; EFFECT DIAGRAMS</v>
          </cell>
          <cell r="D24" t="str">
            <v/>
          </cell>
          <cell r="E24" t="str">
            <v>A1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ZWP08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LIS</v>
          </cell>
          <cell r="O24" t="str">
            <v>List, Index, Schedule, Listing</v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27-Jun-2026 18:58:26</v>
          </cell>
          <cell r="V24" t="str">
            <v>wisuda.c@jutal.com</v>
          </cell>
          <cell r="W24" t="str">
            <v>27-Jun-2026 19:07:18</v>
          </cell>
          <cell r="X24" t="str">
            <v>Jumpol Sudjitjul</v>
          </cell>
          <cell r="Y24" t="str">
            <v>06-Jul-2026</v>
          </cell>
          <cell r="Z24" t="str">
            <v/>
          </cell>
          <cell r="AA24" t="str">
            <v>Wichai Salee</v>
          </cell>
          <cell r="AB24" t="str">
            <v>08-Jul-2026</v>
          </cell>
          <cell r="AC24" t="str">
            <v>13-Jul-2026 00:03:06</v>
          </cell>
          <cell r="AD24" t="str">
            <v>Pornlert Wanaphattharaphan</v>
          </cell>
          <cell r="AE24" t="str">
            <v>09-Jul-2026</v>
          </cell>
          <cell r="AF24" t="str">
            <v>13-Jul-2026 23:15:13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10-Jul-2026</v>
          </cell>
          <cell r="AK24" t="str">
            <v>14-Jul-2026 08:41:15</v>
          </cell>
          <cell r="AL24" t="str">
            <v>14-Jul-2026 02:27:08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MM-ZTK-1C-WP8-INS-LIS-0004_A</v>
          </cell>
          <cell r="C25" t="str">
            <v>WP8 INSTRUMENT CABLE SCHEDULE</v>
          </cell>
          <cell r="D25" t="str">
            <v/>
          </cell>
          <cell r="E25" t="str">
            <v>A1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ZWP08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LIS</v>
          </cell>
          <cell r="O25" t="str">
            <v>List, Index, Schedule, Listing</v>
          </cell>
          <cell r="P25" t="str">
            <v>0</v>
          </cell>
          <cell r="Q25" t="str">
            <v>Submitted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24-Aug-2026 09:39:08</v>
          </cell>
          <cell r="V25" t="str">
            <v>wisuda.c@jutal.com</v>
          </cell>
          <cell r="W25" t="str">
            <v>25-Aug-2026 08:32:14</v>
          </cell>
          <cell r="X25" t="str">
            <v>Jumpol Sudjitjul</v>
          </cell>
          <cell r="Y25" t="str">
            <v>01-Sep-2026</v>
          </cell>
          <cell r="Z25" t="str">
            <v/>
          </cell>
          <cell r="AA25" t="str">
            <v>Wichai Salee</v>
          </cell>
          <cell r="AB25" t="str">
            <v>03-Sep-2026</v>
          </cell>
          <cell r="AC25" t="str">
            <v>02-Sep-2026 10:31:07</v>
          </cell>
          <cell r="AD25" t="str">
            <v>Pornlert Wanaphattharaphan</v>
          </cell>
          <cell r="AE25" t="str">
            <v>04-Sep-2026</v>
          </cell>
          <cell r="AF25" t="str">
            <v>07-Sep-2026 00:09:58</v>
          </cell>
          <cell r="AG25" t="str">
            <v>APPR-C</v>
          </cell>
          <cell r="AH25" t="str">
            <v>Approved (Proceed to Rev.C)</v>
          </cell>
          <cell r="AI25" t="str">
            <v>Jumpol Sudjitjul</v>
          </cell>
          <cell r="AJ25" t="str">
            <v>07-Sep-2026</v>
          </cell>
          <cell r="AK25" t="str">
            <v>07-Sep-2026 11:30:18</v>
          </cell>
          <cell r="AL25" t="str">
            <v>07-Sep-2026 04:45:47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MM-ZTK-1C-WP8-INS-LIS-0005_A</v>
          </cell>
          <cell r="C26" t="str">
            <v>WP8 INSTRUMENT TUBE SCHEDULE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ZWP08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LIS</v>
          </cell>
          <cell r="O26" t="str">
            <v>List, Index, Schedule, Listing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24-Aug-2026 09:39:43</v>
          </cell>
          <cell r="V26" t="str">
            <v>wisuda.c@jutal.com</v>
          </cell>
          <cell r="W26" t="str">
            <v>25-Aug-2026 08:32:35</v>
          </cell>
          <cell r="X26" t="str">
            <v>Jumpol Sudjitjul</v>
          </cell>
          <cell r="Y26" t="str">
            <v>01-Sep-2026</v>
          </cell>
          <cell r="Z26" t="str">
            <v/>
          </cell>
          <cell r="AA26" t="str">
            <v>Wichai Salee</v>
          </cell>
          <cell r="AB26" t="str">
            <v>03-Sep-2026</v>
          </cell>
          <cell r="AC26" t="str">
            <v>02-Sep-2026 10:31:20</v>
          </cell>
          <cell r="AD26" t="str">
            <v>Pornlert Wanaphattharaphan</v>
          </cell>
          <cell r="AE26" t="str">
            <v>04-Sep-2026</v>
          </cell>
          <cell r="AF26" t="str">
            <v>07-Sep-2026 00:10:17</v>
          </cell>
          <cell r="AG26" t="str">
            <v>APPR-C</v>
          </cell>
          <cell r="AH26" t="str">
            <v>Approved (Proceed to Rev.C)</v>
          </cell>
          <cell r="AI26" t="str">
            <v>Jumpol Sudjitjul</v>
          </cell>
          <cell r="AJ26" t="str">
            <v>07-Sep-2026</v>
          </cell>
          <cell r="AK26" t="str">
            <v>07-Sep-2026 11:31:05</v>
          </cell>
          <cell r="AL26" t="str">
            <v>07-Sep-2026 04:46:51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MM-ZTK-1C-WP8-INS-WIR-0001_A</v>
          </cell>
          <cell r="C27" t="str">
            <v>WP8 INSTRUMENT WIRING DIAGRAMS (PCS &amp; SIS/FGS)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ZWP08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WIR</v>
          </cell>
          <cell r="O27" t="str">
            <v>Wiring Diagram</v>
          </cell>
          <cell r="P27" t="str">
            <v>0</v>
          </cell>
          <cell r="Q27" t="str">
            <v>In Approval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03-Sep-2026 18:11:29</v>
          </cell>
          <cell r="V27" t="str">
            <v>wisuda.c@jutal.com</v>
          </cell>
          <cell r="W27" t="str">
            <v>04-Sep-2026 08:14:18</v>
          </cell>
          <cell r="X27" t="str">
            <v>Jumpol Sudjitjul</v>
          </cell>
          <cell r="Y27" t="str">
            <v>11-Sep-2026</v>
          </cell>
          <cell r="Z27" t="str">
            <v/>
          </cell>
          <cell r="AA27" t="str">
            <v>Wichai Salee</v>
          </cell>
          <cell r="AB27" t="str">
            <v>15-Sep-2026</v>
          </cell>
          <cell r="AC27" t="str">
            <v>10-Sep-2026 16:25:11</v>
          </cell>
          <cell r="AD27" t="str">
            <v>Pornlert Wanaphattharaphan</v>
          </cell>
          <cell r="AE27" t="str">
            <v>16-Sep-2026</v>
          </cell>
          <cell r="AF27" t="str">
            <v/>
          </cell>
          <cell r="AG27" t="str">
            <v>AWC</v>
          </cell>
          <cell r="AJ27" t="str">
            <v>17-Sep-2026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MM-ZTK-1C-WP8-INS-WIR-0002</v>
          </cell>
          <cell r="C28" t="str">
            <v>WP8 INSTRUMENT LOOP DIAGRAM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ZWP08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WIR</v>
          </cell>
          <cell r="O28" t="str">
            <v>Wiring Diagram</v>
          </cell>
          <cell r="P28" t="str">
            <v>0</v>
          </cell>
          <cell r="Q28" t="str">
            <v>In Approval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03-Sep-2026 18:11:56</v>
          </cell>
          <cell r="V28" t="str">
            <v>wisuda.c@jutal.com</v>
          </cell>
          <cell r="W28" t="str">
            <v>04-Sep-2026 08:14:40</v>
          </cell>
          <cell r="X28" t="str">
            <v>Jumpol Sudjitjul</v>
          </cell>
          <cell r="Y28" t="str">
            <v>11-Sep-2026</v>
          </cell>
          <cell r="Z28" t="str">
            <v/>
          </cell>
          <cell r="AB28" t="str">
            <v>15-Sep-2026</v>
          </cell>
          <cell r="AC28" t="str">
            <v>10-Sep-2026 16:27:53</v>
          </cell>
          <cell r="AE28" t="str">
            <v>16-Sep-2026</v>
          </cell>
          <cell r="AF28" t="str">
            <v/>
          </cell>
          <cell r="AG28" t="str">
            <v>AWC</v>
          </cell>
          <cell r="AJ28" t="str">
            <v>17-Sep-2026</v>
          </cell>
          <cell r="AK28" t="str">
            <v/>
          </cell>
          <cell r="AL28" t="str">
            <v/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MM-ZTK-1C-WP8-PRO-ESD-0001</v>
          </cell>
          <cell r="C29" t="str">
            <v>WP8 ESD LOGIC DIAGRAM</v>
          </cell>
          <cell r="D29" t="str">
            <v/>
          </cell>
          <cell r="E29" t="str">
            <v>A1</v>
          </cell>
          <cell r="F29" t="str">
            <v>Project Document</v>
          </cell>
          <cell r="G29" t="str">
            <v>Engineering Document</v>
          </cell>
          <cell r="H29" t="str">
            <v>Part C - Engineering Dwg</v>
          </cell>
          <cell r="I29" t="str">
            <v>ZWP08</v>
          </cell>
          <cell r="J29" t="str">
            <v/>
          </cell>
          <cell r="K29" t="str">
            <v/>
          </cell>
          <cell r="L29" t="str">
            <v>PRO</v>
          </cell>
          <cell r="M29" t="str">
            <v>Process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22:42:59</v>
          </cell>
          <cell r="V29" t="str">
            <v>wisuda.c@jutal.com</v>
          </cell>
          <cell r="W29" t="str">
            <v>22-Jun-2026 14:16:13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A29" t="str">
            <v>Chananun Rojanarungruengporn</v>
          </cell>
          <cell r="AB29" t="str">
            <v>01-Jul-2026</v>
          </cell>
          <cell r="AC29" t="str">
            <v>05-Jul-2026 17:17:28</v>
          </cell>
          <cell r="AD29" t="str">
            <v>Pornlert Wanaphattharaphan</v>
          </cell>
          <cell r="AE29" t="str">
            <v>02-Jul-2026</v>
          </cell>
          <cell r="AF29" t="str">
            <v>07-Jul-2026 00:49:20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03-Jul-2026</v>
          </cell>
          <cell r="AK29" t="str">
            <v>07-Jul-2026 08:22:59</v>
          </cell>
          <cell r="AL29" t="str">
            <v>07-Jul-2026 02:01:04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MM-ZTK-1C-WP8-PRO-LIS-0005_A</v>
          </cell>
          <cell r="C30" t="str">
            <v>SAFETY ANALYSIS FUNCTION EVALUATION (SAFE CHARTS)</v>
          </cell>
          <cell r="D30" t="str">
            <v/>
          </cell>
          <cell r="E30" t="str">
            <v>A1</v>
          </cell>
          <cell r="F30" t="str">
            <v>Project Document</v>
          </cell>
          <cell r="G30" t="str">
            <v>Engineering Document</v>
          </cell>
          <cell r="H30" t="str">
            <v>Part C - Engineering Dwg</v>
          </cell>
          <cell r="I30" t="str">
            <v>ZWP08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LIS</v>
          </cell>
          <cell r="O30" t="str">
            <v>List, Index, Schedule, Listing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03-Aug-2026 11:00:46</v>
          </cell>
          <cell r="V30" t="str">
            <v>wisuda.c@jutal.com</v>
          </cell>
          <cell r="W30" t="str">
            <v>03-Aug-2026 14:18:30</v>
          </cell>
          <cell r="X30" t="str">
            <v>Jumpol Sudjitjul</v>
          </cell>
          <cell r="Y30" t="str">
            <v>10-Aug-2026</v>
          </cell>
          <cell r="Z30" t="str">
            <v>09-Aug-2026 23:59:43</v>
          </cell>
          <cell r="AA30" t="str">
            <v>Chananun Rojanarungruengporn</v>
          </cell>
          <cell r="AB30" t="str">
            <v>13-Aug-2026</v>
          </cell>
          <cell r="AC30" t="str">
            <v>17-Aug-2026 12:22:53</v>
          </cell>
          <cell r="AD30" t="str">
            <v>Pornlert Wanaphattharaphan</v>
          </cell>
          <cell r="AE30" t="str">
            <v>14-Aug-2026</v>
          </cell>
          <cell r="AF30" t="str">
            <v>20-Aug-2026 22:54:53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17-Aug-2026</v>
          </cell>
          <cell r="AK30" t="str">
            <v>21-Aug-2026 10:21:43</v>
          </cell>
          <cell r="AL30" t="str">
            <v>21-Aug-2026 03:58:12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MM-ZTK-1C-WP8-PRO-PFD-0001</v>
          </cell>
          <cell r="C31" t="str">
            <v>PROCESS FLOW DIAGRAM WELLHEAD PLATFORM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ZWP08</v>
          </cell>
          <cell r="J31" t="str">
            <v/>
          </cell>
          <cell r="K31" t="str">
            <v/>
          </cell>
          <cell r="L31" t="str">
            <v>PRO</v>
          </cell>
          <cell r="M31" t="str">
            <v>Process</v>
          </cell>
          <cell r="N31" t="str">
            <v>PFD</v>
          </cell>
          <cell r="O31" t="str">
            <v>Process Flow Diagram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23-Jun-2026 11:32:40</v>
          </cell>
          <cell r="V31" t="str">
            <v>wisuda.c@jutal.com</v>
          </cell>
          <cell r="W31" t="str">
            <v>23-Jun-2026 12:48:14</v>
          </cell>
          <cell r="X31" t="str">
            <v>Jumpol Sudjitjul</v>
          </cell>
          <cell r="Y31" t="str">
            <v>30-Jun-2026</v>
          </cell>
          <cell r="Z31" t="str">
            <v/>
          </cell>
          <cell r="AB31" t="str">
            <v>02-Jul-2026</v>
          </cell>
          <cell r="AC31" t="str">
            <v>01-Jul-2026 22:55:47</v>
          </cell>
          <cell r="AE31" t="str">
            <v>03-Jul-2026</v>
          </cell>
          <cell r="AF31" t="str">
            <v>03-Jul-2026 00:49:51</v>
          </cell>
          <cell r="AG31" t="str">
            <v>AWC-C</v>
          </cell>
          <cell r="AH31" t="str">
            <v>Approved with Comment (Proceed to Rev.C)</v>
          </cell>
          <cell r="AI31" t="str">
            <v>Jumpol Sudjitjul</v>
          </cell>
          <cell r="AJ31" t="str">
            <v>06-Jul-2026</v>
          </cell>
          <cell r="AK31" t="str">
            <v>03-Jul-2026 11:07:16</v>
          </cell>
          <cell r="AL31" t="str">
            <v>03-Jul-2026 04:54:01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MM-ZTK-1C-WP8-PRO-PID-0014</v>
          </cell>
          <cell r="C32" t="str">
            <v>PIPING &amp; INSTRUMENTATION DIAGRAM HORIZONTAL PIG LAUNCHER &amp; EXPORT LINE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ZWP08</v>
          </cell>
          <cell r="J32" t="str">
            <v/>
          </cell>
          <cell r="K32" t="str">
            <v/>
          </cell>
          <cell r="L32" t="str">
            <v>PRO</v>
          </cell>
          <cell r="M32" t="str">
            <v>Process</v>
          </cell>
          <cell r="N32" t="str">
            <v>PID</v>
          </cell>
          <cell r="O32" t="str">
            <v>Piping and Instrumentation Diagram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23-Jun-2026 11:33:07</v>
          </cell>
          <cell r="V32" t="str">
            <v>wisuda.c@jutal.com</v>
          </cell>
          <cell r="W32" t="str">
            <v>23-Jun-2026 12:39:04</v>
          </cell>
          <cell r="X32" t="str">
            <v>Jumpol Sudjitjul</v>
          </cell>
          <cell r="Y32" t="str">
            <v>30-Jun-2026</v>
          </cell>
          <cell r="Z32" t="str">
            <v/>
          </cell>
          <cell r="AB32" t="str">
            <v>02-Jul-2026</v>
          </cell>
          <cell r="AC32" t="str">
            <v>05-Jul-2026 17:15:33</v>
          </cell>
          <cell r="AE32" t="str">
            <v>03-Jul-2026</v>
          </cell>
          <cell r="AF32" t="str">
            <v>07-Jul-2026 00:52:39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06-Jul-2026</v>
          </cell>
          <cell r="AK32" t="str">
            <v>07-Jul-2026 08:28:07</v>
          </cell>
          <cell r="AL32" t="str">
            <v>07-Jul-2026 02:03:24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MM-ZTK-1C-WP8-PRO-PID-0017</v>
          </cell>
          <cell r="C33" t="str">
            <v>PIPING &amp; INSTRUMENTATION DIAGRAM PIG RECEIVER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ZWP08</v>
          </cell>
          <cell r="J33" t="str">
            <v/>
          </cell>
          <cell r="K33" t="str">
            <v/>
          </cell>
          <cell r="L33" t="str">
            <v>PRO</v>
          </cell>
          <cell r="M33" t="str">
            <v>Process</v>
          </cell>
          <cell r="N33" t="str">
            <v>PID</v>
          </cell>
          <cell r="O33" t="str">
            <v>Piping and Instrumentation Diagram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23-Jun-2026 11:33:38</v>
          </cell>
          <cell r="V33" t="str">
            <v>wisuda.c@jutal.com</v>
          </cell>
          <cell r="W33" t="str">
            <v>23-Jun-2026 12:39:35</v>
          </cell>
          <cell r="X33" t="str">
            <v>Jumpol Sudjitjul</v>
          </cell>
          <cell r="Y33" t="str">
            <v>30-Jun-2026</v>
          </cell>
          <cell r="Z33" t="str">
            <v/>
          </cell>
          <cell r="AB33" t="str">
            <v>02-Jul-2026</v>
          </cell>
          <cell r="AC33" t="str">
            <v>05-Jul-2026 17:14:20</v>
          </cell>
          <cell r="AE33" t="str">
            <v>03-Jul-2026</v>
          </cell>
          <cell r="AF33" t="str">
            <v>07-Jul-2026 00:51:59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06-Jul-2026</v>
          </cell>
          <cell r="AK33" t="str">
            <v>07-Jul-2026 08:29:34</v>
          </cell>
          <cell r="AL33" t="str">
            <v>07-Jul-2026 02:04:58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MM-ZTK-1C-WPX-PRO-LIS-0005_A</v>
          </cell>
          <cell r="C34" t="str">
            <v>SAFETY ANALYSIS FUNCTION EVALUATION (SAFE CHARTS)</v>
          </cell>
          <cell r="D34" t="str">
            <v/>
          </cell>
          <cell r="E34" t="str">
            <v>A1</v>
          </cell>
          <cell r="F34" t="str">
            <v>Project Document</v>
          </cell>
          <cell r="G34" t="str">
            <v>Engineering Document</v>
          </cell>
          <cell r="H34" t="str">
            <v>Part C - Engineering Dwg</v>
          </cell>
          <cell r="I34" t="str">
            <v>ZWPX</v>
          </cell>
          <cell r="J34" t="str">
            <v/>
          </cell>
          <cell r="K34" t="str">
            <v/>
          </cell>
          <cell r="L34" t="str">
            <v>PRO</v>
          </cell>
          <cell r="M34" t="str">
            <v>Process</v>
          </cell>
          <cell r="N34" t="str">
            <v>LIS</v>
          </cell>
          <cell r="O34" t="str">
            <v>List, Index, Schedule, Listing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03-Jul-2026 20:33:44</v>
          </cell>
          <cell r="V34" t="str">
            <v>wisuda.c@jutal.com</v>
          </cell>
          <cell r="W34" t="str">
            <v>04-Jul-2026 15:00:21</v>
          </cell>
          <cell r="X34" t="str">
            <v>Jumpol Sudjitjul</v>
          </cell>
          <cell r="Y34" t="str">
            <v>10-Jul-2026</v>
          </cell>
          <cell r="Z34" t="str">
            <v/>
          </cell>
          <cell r="AA34" t="str">
            <v>Chananun Rojanarungruengporn</v>
          </cell>
          <cell r="AB34" t="str">
            <v>14-Jul-2026</v>
          </cell>
          <cell r="AC34" t="str">
            <v>14-Jul-2026 13:48:35</v>
          </cell>
          <cell r="AD34" t="str">
            <v>Pornlert Wanaphattharaphan</v>
          </cell>
          <cell r="AE34" t="str">
            <v>15-Jul-2026</v>
          </cell>
          <cell r="AF34" t="str">
            <v>14-Jul-2026 23:39:22</v>
          </cell>
          <cell r="AG34" t="str">
            <v>AWC-C</v>
          </cell>
          <cell r="AH34" t="str">
            <v>Approved with Comment (Proceed to Rev.C)</v>
          </cell>
          <cell r="AI34" t="str">
            <v>Jumpol Sudjitjul</v>
          </cell>
          <cell r="AJ34" t="str">
            <v>16-Jul-2026</v>
          </cell>
          <cell r="AK34" t="str">
            <v>15-Jul-2026 10:14:26</v>
          </cell>
          <cell r="AL34" t="str">
            <v>15-Jul-2026 04:07:45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MM-ZTK-1C-ZPQM-PRO-DWG-0001_A</v>
          </cell>
          <cell r="C35" t="str">
            <v>SAFETY ANALYSIS FUNCTION EVALUATION [SAFE] CHART FOR ZPQ (BROWNFIELD MODIFICATION)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C - Engineering Dwg</v>
          </cell>
          <cell r="I35" t="str">
            <v>ZPQ</v>
          </cell>
          <cell r="J35" t="str">
            <v/>
          </cell>
          <cell r="K35" t="str">
            <v/>
          </cell>
          <cell r="L35" t="str">
            <v>PRO</v>
          </cell>
          <cell r="M35" t="str">
            <v>Process</v>
          </cell>
          <cell r="N35" t="str">
            <v>DWG</v>
          </cell>
          <cell r="O35" t="str">
            <v/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03-Jul-2026 20:34:10</v>
          </cell>
          <cell r="V35" t="str">
            <v>wisuda.c@jutal.com</v>
          </cell>
          <cell r="W35" t="str">
            <v>04-Jul-2026 14:58:35</v>
          </cell>
          <cell r="X35" t="str">
            <v>Jumpol Sudjitjul</v>
          </cell>
          <cell r="Y35" t="str">
            <v>10-Jul-2026</v>
          </cell>
          <cell r="Z35" t="str">
            <v>13-Jul-2026 20:52:09</v>
          </cell>
          <cell r="AA35" t="str">
            <v>Chananun Rojanarungruengporn</v>
          </cell>
          <cell r="AB35" t="str">
            <v>14-Jul-2026</v>
          </cell>
          <cell r="AC35" t="str">
            <v>13-Jul-2026 21:01:06</v>
          </cell>
          <cell r="AD35" t="str">
            <v>Pornlert Wanaphattharaphan</v>
          </cell>
          <cell r="AE35" t="str">
            <v>15-Jul-2026</v>
          </cell>
          <cell r="AF35" t="str">
            <v>16-Jul-2026 23:09:37</v>
          </cell>
          <cell r="AG35" t="str">
            <v>APPR-C</v>
          </cell>
          <cell r="AH35" t="str">
            <v>Approved (Proceed to Rev.C)</v>
          </cell>
          <cell r="AI35" t="str">
            <v>Jumpol Sudjitjul</v>
          </cell>
          <cell r="AJ35" t="str">
            <v>16-Jul-2026</v>
          </cell>
          <cell r="AK35" t="str">
            <v>17-Jul-2026 09:26:11</v>
          </cell>
          <cell r="AL35" t="str">
            <v>17-Jul-2026 03:39:58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MM-ZTK-1D-ZPQ-INS-LIS-0001_A</v>
          </cell>
          <cell r="C36" t="str">
            <v>ZAWTIKA PLC GATEWAY CAUSE &amp; EFFECT DIAGRAM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C - Engineering Dwg</v>
          </cell>
          <cell r="I36" t="str">
            <v>ZPQ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LIS</v>
          </cell>
          <cell r="O36" t="str">
            <v>List, Index, Schedule, Listing</v>
          </cell>
          <cell r="P36" t="str">
            <v>0</v>
          </cell>
          <cell r="Q36" t="str">
            <v>Submitted</v>
          </cell>
          <cell r="R36" t="str">
            <v>IFR</v>
          </cell>
          <cell r="S36" t="str">
            <v>Issued for Review</v>
          </cell>
          <cell r="T36" t="str">
            <v/>
          </cell>
          <cell r="U36" t="str">
            <v>21-Jun-2026 22:34:07</v>
          </cell>
          <cell r="V36" t="str">
            <v>wisuda.c@jutal.com</v>
          </cell>
          <cell r="W36" t="str">
            <v>22-Jun-2026 13:45:31</v>
          </cell>
          <cell r="X36" t="str">
            <v>Jumpol Sudjitjul</v>
          </cell>
          <cell r="Y36" t="str">
            <v>29-Jun-2026</v>
          </cell>
          <cell r="Z36" t="str">
            <v/>
          </cell>
          <cell r="AA36" t="str">
            <v>Wichai Salee</v>
          </cell>
          <cell r="AB36" t="str">
            <v>01-Jul-2026</v>
          </cell>
          <cell r="AC36" t="str">
            <v>03-Jul-2026 14:38:34</v>
          </cell>
          <cell r="AD36" t="str">
            <v>Pornlert Wanaphattharaphan</v>
          </cell>
          <cell r="AE36" t="str">
            <v>02-Jul-2026</v>
          </cell>
          <cell r="AF36" t="str">
            <v>04-Jul-2026 19:11:34</v>
          </cell>
          <cell r="AG36" t="str">
            <v>APPR-C</v>
          </cell>
          <cell r="AH36" t="str">
            <v>Approved (Proceed to Rev.C)</v>
          </cell>
          <cell r="AI36" t="str">
            <v>Jumpol Sudjitjul</v>
          </cell>
          <cell r="AJ36" t="str">
            <v>03-Jul-2026</v>
          </cell>
          <cell r="AK36" t="str">
            <v>05-Jul-2026 10:36:12</v>
          </cell>
          <cell r="AL36" t="str">
            <v>05-Jul-2026 04:01:23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MM-ZTK-1D-ZPQ-PRO-ESD-0002_A</v>
          </cell>
          <cell r="C37" t="str">
            <v>ZPQ PLC GATEWAY ESD LOGIC DIAGRAM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C - Engineering Dwg</v>
          </cell>
          <cell r="I37" t="str">
            <v>ZPQ</v>
          </cell>
          <cell r="J37" t="str">
            <v/>
          </cell>
          <cell r="K37" t="str">
            <v/>
          </cell>
          <cell r="L37" t="str">
            <v>PRO</v>
          </cell>
          <cell r="M37" t="str">
            <v>Process</v>
          </cell>
          <cell r="N37" t="str">
            <v>ESD</v>
          </cell>
          <cell r="O37" t="str">
            <v>Emergency Logic Diagram</v>
          </cell>
          <cell r="P37" t="str">
            <v>0</v>
          </cell>
          <cell r="Q37" t="str">
            <v>Submitted</v>
          </cell>
          <cell r="R37" t="str">
            <v>IFR</v>
          </cell>
          <cell r="S37" t="str">
            <v>Issued for Review</v>
          </cell>
          <cell r="T37" t="str">
            <v/>
          </cell>
          <cell r="U37" t="str">
            <v>21-Jun-2026 22:43:23</v>
          </cell>
          <cell r="V37" t="str">
            <v>wisuda.c@jutal.com</v>
          </cell>
          <cell r="W37" t="str">
            <v>22-Jun-2026 14:16:32</v>
          </cell>
          <cell r="X37" t="str">
            <v>Jumpol Sudjitjul</v>
          </cell>
          <cell r="Y37" t="str">
            <v>29-Jun-2026</v>
          </cell>
          <cell r="Z37" t="str">
            <v/>
          </cell>
          <cell r="AA37" t="str">
            <v>Chananun Rojanarungruengporn</v>
          </cell>
          <cell r="AB37" t="str">
            <v>01-Jul-2026</v>
          </cell>
          <cell r="AC37" t="str">
            <v>05-Jul-2026 16:57:21</v>
          </cell>
          <cell r="AD37" t="str">
            <v>Pornlert Wanaphattharaphan</v>
          </cell>
          <cell r="AE37" t="str">
            <v>02-Jul-2026</v>
          </cell>
          <cell r="AF37" t="str">
            <v>07-Jul-2026 00:48:53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03-Jul-2026</v>
          </cell>
          <cell r="AK37" t="str">
            <v>07-Jul-2026 09:00:47</v>
          </cell>
          <cell r="AL37" t="str">
            <v>07-Jul-2026 02:56:20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MM-ZTK-1D-ZWP14-INS-LIS-0006_A</v>
          </cell>
          <cell r="C38" t="str">
            <v>ZWP14 ESD CAUSE &amp; EFFECT DIAGRAMS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C - Engineering Dwg</v>
          </cell>
          <cell r="I38" t="str">
            <v>ZWP14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LIS</v>
          </cell>
          <cell r="O38" t="str">
            <v>List, Index, Schedule, Listing</v>
          </cell>
          <cell r="P38" t="str">
            <v>0</v>
          </cell>
          <cell r="Q38" t="str">
            <v>Submitted</v>
          </cell>
          <cell r="R38" t="str">
            <v>IFR</v>
          </cell>
          <cell r="S38" t="str">
            <v>Issued for Review</v>
          </cell>
          <cell r="T38" t="str">
            <v/>
          </cell>
          <cell r="U38" t="str">
            <v>21-Jun-2026 22:34:31</v>
          </cell>
          <cell r="V38" t="str">
            <v>wisuda.c@jutal.com</v>
          </cell>
          <cell r="W38" t="str">
            <v>22-Jun-2026 13:45:54</v>
          </cell>
          <cell r="X38" t="str">
            <v>Jumpol Sudjitjul</v>
          </cell>
          <cell r="Y38" t="str">
            <v>29-Jun-2026</v>
          </cell>
          <cell r="Z38" t="str">
            <v/>
          </cell>
          <cell r="AA38" t="str">
            <v>Wichai Salee</v>
          </cell>
          <cell r="AB38" t="str">
            <v>01-Jul-2026</v>
          </cell>
          <cell r="AC38" t="str">
            <v>12-Jul-2026 22:27:46</v>
          </cell>
          <cell r="AD38" t="str">
            <v>Pornlert Wanaphattharaphan</v>
          </cell>
          <cell r="AE38" t="str">
            <v>02-Jul-2026</v>
          </cell>
          <cell r="AF38" t="str">
            <v>12-Jul-2026 23:59:51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03-Jul-2026</v>
          </cell>
          <cell r="AK38" t="str">
            <v>13-Jul-2026 08:04:32</v>
          </cell>
          <cell r="AL38" t="str">
            <v>13-Jul-2026 01:24:14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MM-ZTK-1D-ZWP14-PRO-ESD-0001_A</v>
          </cell>
          <cell r="C39" t="str">
            <v>ESD LOGIC DIAGRAM (ZWP14)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C - Engineering Dwg</v>
          </cell>
          <cell r="I39" t="str">
            <v>ZWP14</v>
          </cell>
          <cell r="J39" t="str">
            <v/>
          </cell>
          <cell r="K39" t="str">
            <v/>
          </cell>
          <cell r="L39" t="str">
            <v>PRO</v>
          </cell>
          <cell r="M39" t="str">
            <v>Process</v>
          </cell>
          <cell r="N39" t="str">
            <v>ESD</v>
          </cell>
          <cell r="O39" t="str">
            <v>Emergency Logic Diagram</v>
          </cell>
          <cell r="P39" t="str">
            <v>0</v>
          </cell>
          <cell r="Q39" t="str">
            <v>Submitted</v>
          </cell>
          <cell r="R39" t="str">
            <v>IFR</v>
          </cell>
          <cell r="S39" t="str">
            <v>Issued for Review</v>
          </cell>
          <cell r="T39" t="str">
            <v/>
          </cell>
          <cell r="U39" t="str">
            <v>21-Jun-2026 22:43:47</v>
          </cell>
          <cell r="V39" t="str">
            <v>wisuda.c@jutal.com</v>
          </cell>
          <cell r="W39" t="str">
            <v>22-Jun-2026 14:17:42</v>
          </cell>
          <cell r="X39" t="str">
            <v>Jumpol Sudjitjul</v>
          </cell>
          <cell r="Y39" t="str">
            <v>29-Jun-2026</v>
          </cell>
          <cell r="Z39" t="str">
            <v/>
          </cell>
          <cell r="AA39" t="str">
            <v>Chananun Rojanarungruengporn</v>
          </cell>
          <cell r="AB39" t="str">
            <v>01-Jul-2026</v>
          </cell>
          <cell r="AC39" t="str">
            <v>05-Jul-2026 16:55:50</v>
          </cell>
          <cell r="AD39" t="str">
            <v>Pornlert Wanaphattharaphan</v>
          </cell>
          <cell r="AE39" t="str">
            <v>02-Jul-2026</v>
          </cell>
          <cell r="AF39" t="str">
            <v>07-Jul-2026 00:48:19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03-Jul-2026</v>
          </cell>
          <cell r="AK39" t="str">
            <v>07-Jul-2026 09:02:26</v>
          </cell>
          <cell r="AL39" t="str">
            <v>07-Jul-2026 02:58:28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MM-ZTK-1E-ZWP16-INS-ESD-0001</v>
          </cell>
          <cell r="C40" t="str">
            <v>ZWP16 CAUSE AND EFFECT DIAGRAM</v>
          </cell>
          <cell r="D40" t="str">
            <v/>
          </cell>
          <cell r="E40" t="str">
            <v>A1</v>
          </cell>
          <cell r="F40" t="str">
            <v>Project Working Copy</v>
          </cell>
          <cell r="G40" t="str">
            <v>Engineering Document</v>
          </cell>
          <cell r="H40" t="str">
            <v>Part C - Engineering Dwg</v>
          </cell>
          <cell r="I40" t="str">
            <v>ZWP16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ESD</v>
          </cell>
          <cell r="O40" t="str">
            <v>Emergency Logic Diagram</v>
          </cell>
          <cell r="P40" t="str">
            <v>0</v>
          </cell>
          <cell r="Q40" t="str">
            <v>Submitted</v>
          </cell>
          <cell r="R40" t="str">
            <v>IFR</v>
          </cell>
          <cell r="S40" t="str">
            <v>Issued for Review</v>
          </cell>
          <cell r="T40" t="str">
            <v/>
          </cell>
          <cell r="U40" t="str">
            <v>21-Jun-2026 22:34:58</v>
          </cell>
          <cell r="V40" t="str">
            <v>wisuda.c@jutal.com</v>
          </cell>
          <cell r="W40" t="str">
            <v>22-Jun-2026 13:47:52</v>
          </cell>
          <cell r="X40" t="str">
            <v>Jumpol Sudjitjul</v>
          </cell>
          <cell r="Y40" t="str">
            <v>29-Jun-2026</v>
          </cell>
          <cell r="Z40" t="str">
            <v/>
          </cell>
          <cell r="AB40" t="str">
            <v>01-Jul-2026</v>
          </cell>
          <cell r="AC40" t="str">
            <v>12-Jul-2026 22:28:38</v>
          </cell>
          <cell r="AE40" t="str">
            <v>02-Jul-2026</v>
          </cell>
          <cell r="AF40" t="str">
            <v>13-Jul-2026 00:10:01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03-Jul-2026</v>
          </cell>
          <cell r="AK40" t="str">
            <v>13-Jul-2026 08:11:27</v>
          </cell>
          <cell r="AL40" t="str">
            <v>13-Jul-2026 01:29:17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MM-ZTK-1E-ZWP16-PRO-ESD-0002</v>
          </cell>
          <cell r="C41" t="str">
            <v>ESD LOGIC DIAGRAM</v>
          </cell>
          <cell r="D41" t="str">
            <v/>
          </cell>
          <cell r="E41" t="str">
            <v>A1</v>
          </cell>
          <cell r="F41" t="str">
            <v>Project Working Copy</v>
          </cell>
          <cell r="G41" t="str">
            <v>Engineering Document</v>
          </cell>
          <cell r="H41" t="str">
            <v>Part C - Engineering Dwg</v>
          </cell>
          <cell r="I41" t="str">
            <v>ZWP16</v>
          </cell>
          <cell r="J41" t="str">
            <v/>
          </cell>
          <cell r="K41" t="str">
            <v/>
          </cell>
          <cell r="L41" t="str">
            <v>PRO</v>
          </cell>
          <cell r="M41" t="str">
            <v>Process</v>
          </cell>
          <cell r="N41" t="str">
            <v>ESD</v>
          </cell>
          <cell r="O41" t="str">
            <v>Emergency Logic Diagram</v>
          </cell>
          <cell r="P41" t="str">
            <v>0</v>
          </cell>
          <cell r="Q41" t="str">
            <v>Submitted</v>
          </cell>
          <cell r="R41" t="str">
            <v>IFR</v>
          </cell>
          <cell r="S41" t="str">
            <v>Issued for Review</v>
          </cell>
          <cell r="T41" t="str">
            <v/>
          </cell>
          <cell r="U41" t="str">
            <v>21-Jun-2026 22:44:11</v>
          </cell>
          <cell r="V41" t="str">
            <v>wisuda.c@jutal.com</v>
          </cell>
          <cell r="W41" t="str">
            <v>22-Jun-2026 14:18:11</v>
          </cell>
          <cell r="X41" t="str">
            <v>Jumpol Sudjitjul</v>
          </cell>
          <cell r="Y41" t="str">
            <v>29-Jun-2026</v>
          </cell>
          <cell r="Z41" t="str">
            <v/>
          </cell>
          <cell r="AB41" t="str">
            <v>01-Jul-2026</v>
          </cell>
          <cell r="AC41" t="str">
            <v>05-Jul-2026 16:55:01</v>
          </cell>
          <cell r="AE41" t="str">
            <v>02-Jul-2026</v>
          </cell>
          <cell r="AF41" t="str">
            <v>07-Jul-2026 00:48:02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03-Jul-2026</v>
          </cell>
          <cell r="AK41" t="str">
            <v>07-Jul-2026 09:04:44</v>
          </cell>
          <cell r="AL41" t="str">
            <v>07-Jul-2026 03:00:52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MM-ZTK-1E-ZWP16-PRO-PID-0014</v>
          </cell>
          <cell r="C42" t="str">
            <v>PIPING AND INSTRUMENTATION DIAGRAM - PIG RECEIVER</v>
          </cell>
          <cell r="D42" t="str">
            <v/>
          </cell>
          <cell r="E42" t="str">
            <v>A1</v>
          </cell>
          <cell r="F42" t="str">
            <v>Project Working Copy</v>
          </cell>
          <cell r="G42" t="str">
            <v>Engineering Document</v>
          </cell>
          <cell r="H42" t="str">
            <v>Part C - Engineering Dwg</v>
          </cell>
          <cell r="I42" t="str">
            <v>ZWP16</v>
          </cell>
          <cell r="J42" t="str">
            <v/>
          </cell>
          <cell r="K42" t="str">
            <v/>
          </cell>
          <cell r="L42" t="str">
            <v>PRO</v>
          </cell>
          <cell r="M42" t="str">
            <v>Process</v>
          </cell>
          <cell r="N42" t="str">
            <v>PID</v>
          </cell>
          <cell r="O42" t="str">
            <v>Piping and Instrumentation Diagram</v>
          </cell>
          <cell r="P42" t="str">
            <v>0</v>
          </cell>
          <cell r="Q42" t="str">
            <v>Submitted</v>
          </cell>
          <cell r="R42" t="str">
            <v>IFR</v>
          </cell>
          <cell r="S42" t="str">
            <v>Issued for Review</v>
          </cell>
          <cell r="T42" t="str">
            <v/>
          </cell>
          <cell r="U42" t="str">
            <v>23-Jun-2026 11:34:07</v>
          </cell>
          <cell r="V42" t="str">
            <v>wisuda.c@jutal.com</v>
          </cell>
          <cell r="W42" t="str">
            <v>23-Jun-2026 12:39:52</v>
          </cell>
          <cell r="X42" t="str">
            <v>Jumpol Sudjitjul</v>
          </cell>
          <cell r="Y42" t="str">
            <v>30-Jun-2026</v>
          </cell>
          <cell r="Z42" t="str">
            <v/>
          </cell>
          <cell r="AB42" t="str">
            <v>02-Jul-2026</v>
          </cell>
          <cell r="AC42" t="str">
            <v>05-Jul-2026 17:15:08</v>
          </cell>
          <cell r="AE42" t="str">
            <v>03-Jul-2026</v>
          </cell>
          <cell r="AF42" t="str">
            <v>07-Jul-2026 00:52:18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06-Jul-2026</v>
          </cell>
          <cell r="AK42" t="str">
            <v>07-Jul-2026 09:07:40</v>
          </cell>
          <cell r="AL42" t="str">
            <v>07-Jul-2026 02:38:30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MM-ZTK-1E-ZWP18-INS-ESD-0001</v>
          </cell>
          <cell r="C43" t="str">
            <v>ZWP18 CAUSE AND EFFECT DIAGRAM</v>
          </cell>
          <cell r="D43" t="str">
            <v/>
          </cell>
          <cell r="E43" t="str">
            <v>A1</v>
          </cell>
          <cell r="F43" t="str">
            <v>Project Working Copy</v>
          </cell>
          <cell r="G43" t="str">
            <v>Engineering Document</v>
          </cell>
          <cell r="H43" t="str">
            <v>Part C - Engineering Dwg</v>
          </cell>
          <cell r="I43" t="str">
            <v>ZWP18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ESD</v>
          </cell>
          <cell r="O43" t="str">
            <v>Emergency Logic Diagram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21-Jun-2026 22:35:22</v>
          </cell>
          <cell r="V43" t="str">
            <v>wisuda.c@jutal.com</v>
          </cell>
          <cell r="W43" t="str">
            <v>22-Jun-2026 13:48:11</v>
          </cell>
          <cell r="X43" t="str">
            <v>Jumpol Sudjitjul</v>
          </cell>
          <cell r="Y43" t="str">
            <v>29-Jun-2026</v>
          </cell>
          <cell r="Z43" t="str">
            <v/>
          </cell>
          <cell r="AB43" t="str">
            <v>01-Jul-2026</v>
          </cell>
          <cell r="AC43" t="str">
            <v>12-Jul-2026 22:29:43</v>
          </cell>
          <cell r="AE43" t="str">
            <v>02-Jul-2026</v>
          </cell>
          <cell r="AF43" t="str">
            <v>13-Jul-2026 00:14:32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03-Jul-2026</v>
          </cell>
          <cell r="AK43" t="str">
            <v>13-Jul-2026 08:05:09</v>
          </cell>
          <cell r="AL43" t="str">
            <v>13-Jul-2026 01:25:38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MM-ZTK-1E-ZWP18-PRO-ESD-0002</v>
          </cell>
          <cell r="C44" t="str">
            <v>ESD LOGIC DIAGRAM</v>
          </cell>
          <cell r="D44" t="str">
            <v/>
          </cell>
          <cell r="E44" t="str">
            <v>A1</v>
          </cell>
          <cell r="F44" t="str">
            <v>Project Working Copy</v>
          </cell>
          <cell r="G44" t="str">
            <v>Engineering Document</v>
          </cell>
          <cell r="H44" t="str">
            <v>Part C - Engineering Dwg</v>
          </cell>
          <cell r="I44" t="str">
            <v>ZWP18</v>
          </cell>
          <cell r="J44" t="str">
            <v/>
          </cell>
          <cell r="K44" t="str">
            <v/>
          </cell>
          <cell r="L44" t="str">
            <v>PRO</v>
          </cell>
          <cell r="M44" t="str">
            <v>Process</v>
          </cell>
          <cell r="N44" t="str">
            <v>ESD</v>
          </cell>
          <cell r="O44" t="str">
            <v>Emergency Logic Diagram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21-Jun-2026 22:44:35</v>
          </cell>
          <cell r="V44" t="str">
            <v>wisuda.c@jutal.com</v>
          </cell>
          <cell r="W44" t="str">
            <v>22-Jun-2026 14:18:55</v>
          </cell>
          <cell r="X44" t="str">
            <v>Jumpol Sudjitjul</v>
          </cell>
          <cell r="Y44" t="str">
            <v>29-Jun-2026</v>
          </cell>
          <cell r="Z44" t="str">
            <v/>
          </cell>
          <cell r="AB44" t="str">
            <v>01-Jul-2026</v>
          </cell>
          <cell r="AC44" t="str">
            <v>05-Jul-2026 16:56:15</v>
          </cell>
          <cell r="AE44" t="str">
            <v>02-Jul-2026</v>
          </cell>
          <cell r="AF44" t="str">
            <v>07-Jul-2026 00:48:37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03-Jul-2026</v>
          </cell>
          <cell r="AK44" t="str">
            <v>07-Jul-2026 09:10:13</v>
          </cell>
          <cell r="AL44" t="str">
            <v>07-Jul-2026 03:06:16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MM-ZTK-1E-ZWP19-INS-ESD-0001</v>
          </cell>
          <cell r="C45" t="str">
            <v>ZWP19 CAUSE AND EFFECT DIAGRAM</v>
          </cell>
          <cell r="D45" t="str">
            <v/>
          </cell>
          <cell r="E45" t="str">
            <v>A1</v>
          </cell>
          <cell r="F45" t="str">
            <v>Project Working Copy</v>
          </cell>
          <cell r="G45" t="str">
            <v>Engineering Document</v>
          </cell>
          <cell r="H45" t="str">
            <v>Part C - Engineering Dwg</v>
          </cell>
          <cell r="I45" t="str">
            <v>ZWP19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ESD</v>
          </cell>
          <cell r="O45" t="str">
            <v>Emergency Logic Diagram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21-Jun-2026 22:35:46</v>
          </cell>
          <cell r="V45" t="str">
            <v>wisuda.c@jutal.com</v>
          </cell>
          <cell r="W45" t="str">
            <v>22-Jun-2026 13:48:28</v>
          </cell>
          <cell r="X45" t="str">
            <v>Jumpol Sudjitjul</v>
          </cell>
          <cell r="Y45" t="str">
            <v>29-Jun-2026</v>
          </cell>
          <cell r="Z45" t="str">
            <v/>
          </cell>
          <cell r="AB45" t="str">
            <v>01-Jul-2026</v>
          </cell>
          <cell r="AC45" t="str">
            <v>12-Jul-2026 22:30:24</v>
          </cell>
          <cell r="AE45" t="str">
            <v>02-Jul-2026</v>
          </cell>
          <cell r="AF45" t="str">
            <v>13-Jul-2026 00:14:56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03-Jul-2026</v>
          </cell>
          <cell r="AK45" t="str">
            <v>13-Jul-2026 08:05:47</v>
          </cell>
          <cell r="AL45" t="str">
            <v>13-Jul-2026 01:26:55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MM-ZTK-1E-ZWP19-PRO-ESD-0002</v>
          </cell>
          <cell r="C46" t="str">
            <v>ESD LOGIC DIAGRAM</v>
          </cell>
          <cell r="D46" t="str">
            <v/>
          </cell>
          <cell r="E46" t="str">
            <v>A1</v>
          </cell>
          <cell r="F46" t="str">
            <v>Project Working Copy</v>
          </cell>
          <cell r="G46" t="str">
            <v>Engineering Document</v>
          </cell>
          <cell r="H46" t="str">
            <v>Part C - Engineering Dwg</v>
          </cell>
          <cell r="I46" t="str">
            <v>ZWP19</v>
          </cell>
          <cell r="J46" t="str">
            <v/>
          </cell>
          <cell r="K46" t="str">
            <v/>
          </cell>
          <cell r="L46" t="str">
            <v>PRO</v>
          </cell>
          <cell r="M46" t="str">
            <v>Process</v>
          </cell>
          <cell r="N46" t="str">
            <v>ESD</v>
          </cell>
          <cell r="O46" t="str">
            <v>Emergency Logic Diagram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21-Jun-2026 22:44:59</v>
          </cell>
          <cell r="V46" t="str">
            <v>wisuda.c@jutal.com</v>
          </cell>
          <cell r="W46" t="str">
            <v>22-Jun-2026 14:19:48</v>
          </cell>
          <cell r="X46" t="str">
            <v>Jumpol Sudjitjul</v>
          </cell>
          <cell r="Y46" t="str">
            <v>29-Jun-2026</v>
          </cell>
          <cell r="Z46" t="str">
            <v/>
          </cell>
          <cell r="AB46" t="str">
            <v>01-Jul-2026</v>
          </cell>
          <cell r="AC46" t="str">
            <v>05-Jul-2026 17:22:38</v>
          </cell>
          <cell r="AE46" t="str">
            <v>02-Jul-2026</v>
          </cell>
          <cell r="AF46" t="str">
            <v>07-Jul-2026 00:50:03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03-Jul-2026</v>
          </cell>
          <cell r="AK46" t="str">
            <v>07-Jul-2026 09:12:05</v>
          </cell>
          <cell r="AL46" t="str">
            <v>07-Jul-2026 03:07:27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MM-ZTK-1F-GEN-CON-MOM-0001</v>
          </cell>
          <cell r="C47" t="str">
            <v>CONSTRUCTABILITY WORKSHOP FOR ZAWTIKA 1F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MOM</v>
          </cell>
          <cell r="O47" t="str">
            <v>Minutes of Meeting</v>
          </cell>
          <cell r="P47" t="str">
            <v>0</v>
          </cell>
          <cell r="Q47" t="str">
            <v>Latest</v>
          </cell>
          <cell r="R47" t="str">
            <v>IFI</v>
          </cell>
          <cell r="S47" t="str">
            <v>Issued for Information</v>
          </cell>
          <cell r="T47" t="str">
            <v/>
          </cell>
          <cell r="U47" t="str">
            <v>08-May-2026 13:36:06</v>
          </cell>
          <cell r="V47" t="str">
            <v>zm169dc@jutal.com</v>
          </cell>
          <cell r="W47" t="str">
            <v/>
          </cell>
          <cell r="Y47" t="str">
            <v/>
          </cell>
          <cell r="Z47" t="str">
            <v/>
          </cell>
          <cell r="AB47" t="str">
            <v/>
          </cell>
          <cell r="AC47" t="str">
            <v/>
          </cell>
          <cell r="AE47" t="str">
            <v/>
          </cell>
          <cell r="AF47" t="str">
            <v/>
          </cell>
          <cell r="AG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>0</v>
          </cell>
          <cell r="AP47" t="str">
            <v/>
          </cell>
          <cell r="AQ47" t="str">
            <v>Locate</v>
          </cell>
        </row>
        <row r="48">
          <cell r="B48" t="str">
            <v>MM-ZTK-1F-GEN-CON-MOM-0002</v>
          </cell>
          <cell r="C48" t="str">
            <v>CONSTRUCTABILITY AND CONSTRUCTION KICK-OFF MEETING FOR ZAWTIKA 1F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E - Fabrication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CON</v>
          </cell>
          <cell r="M48" t="str">
            <v>Construction</v>
          </cell>
          <cell r="N48" t="str">
            <v>MOM</v>
          </cell>
          <cell r="O48" t="str">
            <v>Minutes of Meeting</v>
          </cell>
          <cell r="P48" t="str">
            <v>0</v>
          </cell>
          <cell r="Q48" t="str">
            <v>Latest</v>
          </cell>
          <cell r="R48" t="str">
            <v>IFI</v>
          </cell>
          <cell r="S48" t="str">
            <v>Issued for Information</v>
          </cell>
          <cell r="T48" t="str">
            <v/>
          </cell>
          <cell r="U48" t="str">
            <v>10-Jun-2026 14:41:55</v>
          </cell>
          <cell r="V48" t="str">
            <v>zm169dc@jutal.com</v>
          </cell>
          <cell r="W48" t="str">
            <v/>
          </cell>
          <cell r="Y48" t="str">
            <v/>
          </cell>
          <cell r="Z48" t="str">
            <v/>
          </cell>
          <cell r="AB48" t="str">
            <v/>
          </cell>
          <cell r="AC48" t="str">
            <v/>
          </cell>
          <cell r="AE48" t="str">
            <v/>
          </cell>
          <cell r="AF48" t="str">
            <v/>
          </cell>
          <cell r="AG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>0</v>
          </cell>
          <cell r="AP48" t="str">
            <v/>
          </cell>
          <cell r="AQ48" t="str">
            <v>Locate</v>
          </cell>
        </row>
        <row r="49">
          <cell r="B49" t="str">
            <v>MM-ZTK-1F-GEN-CON-MOM-5001</v>
          </cell>
          <cell r="C49" t="str">
            <v>CONSTRUCTION PROGRESS WEEKLY MEETING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E - Fabrication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CON</v>
          </cell>
          <cell r="M49" t="str">
            <v>Construction</v>
          </cell>
          <cell r="N49" t="str">
            <v>MOM</v>
          </cell>
          <cell r="O49" t="str">
            <v>Minutes of Meeting</v>
          </cell>
          <cell r="P49" t="str">
            <v>0</v>
          </cell>
          <cell r="Q49" t="str">
            <v>Latest</v>
          </cell>
          <cell r="R49" t="str">
            <v>IFI</v>
          </cell>
          <cell r="S49" t="str">
            <v>Issued for Information</v>
          </cell>
          <cell r="T49" t="str">
            <v/>
          </cell>
          <cell r="U49" t="str">
            <v>23-Jun-2026 11:30:54</v>
          </cell>
          <cell r="V49" t="str">
            <v>zm169dc@jutal.com</v>
          </cell>
          <cell r="W49" t="str">
            <v/>
          </cell>
          <cell r="Y49" t="str">
            <v/>
          </cell>
          <cell r="Z49" t="str">
            <v/>
          </cell>
          <cell r="AB49" t="str">
            <v/>
          </cell>
          <cell r="AC49" t="str">
            <v/>
          </cell>
          <cell r="AE49" t="str">
            <v/>
          </cell>
          <cell r="AF49" t="str">
            <v/>
          </cell>
          <cell r="AG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>0</v>
          </cell>
          <cell r="AP49" t="str">
            <v/>
          </cell>
          <cell r="AQ49" t="str">
            <v>Locate</v>
          </cell>
        </row>
        <row r="50">
          <cell r="B50" t="str">
            <v>MM-ZTK-1F-GEN-CON-MOM-5002</v>
          </cell>
          <cell r="C50" t="str">
            <v>CONSTRUCTION PROGRESS WEEKLY MEETING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E - Fabrication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CON</v>
          </cell>
          <cell r="M50" t="str">
            <v>Construction</v>
          </cell>
          <cell r="N50" t="str">
            <v>MOM</v>
          </cell>
          <cell r="O50" t="str">
            <v>Minutes of Meeting</v>
          </cell>
          <cell r="P50" t="str">
            <v>0</v>
          </cell>
          <cell r="Q50" t="str">
            <v>Latest</v>
          </cell>
          <cell r="R50" t="str">
            <v>IFI</v>
          </cell>
          <cell r="S50" t="str">
            <v>Issued for Information</v>
          </cell>
          <cell r="T50" t="str">
            <v/>
          </cell>
          <cell r="U50" t="str">
            <v>23-Jun-2026 11:31:27</v>
          </cell>
          <cell r="V50" t="str">
            <v>zm169dc@jutal.com</v>
          </cell>
          <cell r="W50" t="str">
            <v/>
          </cell>
          <cell r="Y50" t="str">
            <v/>
          </cell>
          <cell r="Z50" t="str">
            <v/>
          </cell>
          <cell r="AB50" t="str">
            <v/>
          </cell>
          <cell r="AC50" t="str">
            <v/>
          </cell>
          <cell r="AE50" t="str">
            <v/>
          </cell>
          <cell r="AF50" t="str">
            <v/>
          </cell>
          <cell r="AG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>0</v>
          </cell>
          <cell r="AP50" t="str">
            <v/>
          </cell>
          <cell r="AQ50" t="str">
            <v>Locate</v>
          </cell>
        </row>
        <row r="51">
          <cell r="B51" t="str">
            <v>MM-ZTK-1F-GEN-CON-MOM-5003</v>
          </cell>
          <cell r="C51" t="str">
            <v>CONSTRUCTION PROGRESS WEEKLY MEETING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E - Fabrication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CON</v>
          </cell>
          <cell r="M51" t="str">
            <v>Construction</v>
          </cell>
          <cell r="N51" t="str">
            <v>MOM</v>
          </cell>
          <cell r="O51" t="str">
            <v>Minutes of Meeting</v>
          </cell>
          <cell r="P51" t="str">
            <v>0</v>
          </cell>
          <cell r="Q51" t="str">
            <v>Latest</v>
          </cell>
          <cell r="R51" t="str">
            <v>IFI</v>
          </cell>
          <cell r="S51" t="str">
            <v>Issued for Information</v>
          </cell>
          <cell r="T51" t="str">
            <v/>
          </cell>
          <cell r="U51" t="str">
            <v>07-Jul-2026 18:07:02</v>
          </cell>
          <cell r="V51" t="str">
            <v>zm169dc@jutal.com</v>
          </cell>
          <cell r="W51" t="str">
            <v/>
          </cell>
          <cell r="Y51" t="str">
            <v/>
          </cell>
          <cell r="Z51" t="str">
            <v/>
          </cell>
          <cell r="AB51" t="str">
            <v/>
          </cell>
          <cell r="AC51" t="str">
            <v/>
          </cell>
          <cell r="AE51" t="str">
            <v/>
          </cell>
          <cell r="AF51" t="str">
            <v/>
          </cell>
          <cell r="AG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>0</v>
          </cell>
          <cell r="AP51" t="str">
            <v/>
          </cell>
          <cell r="AQ51" t="str">
            <v>Locate</v>
          </cell>
        </row>
        <row r="52">
          <cell r="B52" t="str">
            <v>MM-ZTK-1F-GEN-CON-MOM-5004</v>
          </cell>
          <cell r="C52" t="str">
            <v>CONSTRUCTION PROGRESS WEEKLY MEETING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E - Fabrication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CON</v>
          </cell>
          <cell r="M52" t="str">
            <v>Construction</v>
          </cell>
          <cell r="N52" t="str">
            <v>MOM</v>
          </cell>
          <cell r="O52" t="str">
            <v>Minutes of Meeting</v>
          </cell>
          <cell r="P52" t="str">
            <v>0</v>
          </cell>
          <cell r="Q52" t="str">
            <v>Latest</v>
          </cell>
          <cell r="R52" t="str">
            <v>IFI</v>
          </cell>
          <cell r="S52" t="str">
            <v>Issued for Information</v>
          </cell>
          <cell r="T52" t="str">
            <v/>
          </cell>
          <cell r="U52" t="str">
            <v>16-Jul-2026 09:17:20</v>
          </cell>
          <cell r="V52" t="str">
            <v>zm169dc@jutal.com</v>
          </cell>
          <cell r="W52" t="str">
            <v/>
          </cell>
          <cell r="Y52" t="str">
            <v/>
          </cell>
          <cell r="Z52" t="str">
            <v/>
          </cell>
          <cell r="AB52" t="str">
            <v/>
          </cell>
          <cell r="AC52" t="str">
            <v/>
          </cell>
          <cell r="AE52" t="str">
            <v/>
          </cell>
          <cell r="AF52" t="str">
            <v/>
          </cell>
          <cell r="AG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>0</v>
          </cell>
          <cell r="AP52" t="str">
            <v/>
          </cell>
          <cell r="AQ52" t="str">
            <v>Locate</v>
          </cell>
        </row>
        <row r="53">
          <cell r="B53" t="str">
            <v>MM-ZTK-1F-GEN-CON-MOM-5005</v>
          </cell>
          <cell r="C53" t="str">
            <v>CONSTRUCTION PROGRESS WEEKLY MEETING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E - Fabrication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CON</v>
          </cell>
          <cell r="M53" t="str">
            <v>Construction</v>
          </cell>
          <cell r="N53" t="str">
            <v>MOM</v>
          </cell>
          <cell r="O53" t="str">
            <v>Minutes of Meeting</v>
          </cell>
          <cell r="P53" t="str">
            <v>0</v>
          </cell>
          <cell r="Q53" t="str">
            <v>Latest</v>
          </cell>
          <cell r="R53" t="str">
            <v>IFI</v>
          </cell>
          <cell r="S53" t="str">
            <v>Issued for Information</v>
          </cell>
          <cell r="T53" t="str">
            <v/>
          </cell>
          <cell r="U53" t="str">
            <v>22-Jul-2026 17:24:59</v>
          </cell>
          <cell r="V53" t="str">
            <v>zm169dc@jutal.com</v>
          </cell>
          <cell r="W53" t="str">
            <v/>
          </cell>
          <cell r="Y53" t="str">
            <v/>
          </cell>
          <cell r="Z53" t="str">
            <v/>
          </cell>
          <cell r="AB53" t="str">
            <v/>
          </cell>
          <cell r="AC53" t="str">
            <v/>
          </cell>
          <cell r="AE53" t="str">
            <v/>
          </cell>
          <cell r="AF53" t="str">
            <v/>
          </cell>
          <cell r="AG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>0</v>
          </cell>
          <cell r="AP53" t="str">
            <v/>
          </cell>
          <cell r="AQ53" t="str">
            <v>Locate</v>
          </cell>
        </row>
        <row r="54">
          <cell r="B54" t="str">
            <v>MM-ZTK-1F-GEN-CON-MOM-5006</v>
          </cell>
          <cell r="C54" t="str">
            <v>CONSTRUCTION PROGRESS WEEKLY MEETING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E - Fabrication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CON</v>
          </cell>
          <cell r="M54" t="str">
            <v>Construction</v>
          </cell>
          <cell r="N54" t="str">
            <v>MOM</v>
          </cell>
          <cell r="O54" t="str">
            <v>Minutes of Meeting</v>
          </cell>
          <cell r="P54" t="str">
            <v>0</v>
          </cell>
          <cell r="Q54" t="str">
            <v>Latest</v>
          </cell>
          <cell r="R54" t="str">
            <v>IFI</v>
          </cell>
          <cell r="S54" t="str">
            <v>Issued for Information</v>
          </cell>
          <cell r="T54" t="str">
            <v/>
          </cell>
          <cell r="U54" t="str">
            <v>30-Jul-2026 09:52:43</v>
          </cell>
          <cell r="V54" t="str">
            <v>zm169dc@jutal.com</v>
          </cell>
          <cell r="W54" t="str">
            <v/>
          </cell>
          <cell r="Y54" t="str">
            <v/>
          </cell>
          <cell r="Z54" t="str">
            <v/>
          </cell>
          <cell r="AB54" t="str">
            <v/>
          </cell>
          <cell r="AC54" t="str">
            <v/>
          </cell>
          <cell r="AE54" t="str">
            <v/>
          </cell>
          <cell r="AF54" t="str">
            <v/>
          </cell>
          <cell r="AG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>0</v>
          </cell>
          <cell r="AP54" t="str">
            <v/>
          </cell>
          <cell r="AQ54" t="str">
            <v>Locate</v>
          </cell>
        </row>
        <row r="55">
          <cell r="B55" t="str">
            <v>MM-ZTK-1F-GEN-CON-MOM-5007</v>
          </cell>
          <cell r="C55" t="str">
            <v>CONSTRUCTION PROGRESS WEEKLY MEETING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E - Fabrication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CON</v>
          </cell>
          <cell r="M55" t="str">
            <v>Construction</v>
          </cell>
          <cell r="N55" t="str">
            <v>MOM</v>
          </cell>
          <cell r="O55" t="str">
            <v>Minutes of Meeting</v>
          </cell>
          <cell r="P55" t="str">
            <v>0</v>
          </cell>
          <cell r="Q55" t="str">
            <v>Latest</v>
          </cell>
          <cell r="R55" t="str">
            <v>IFI</v>
          </cell>
          <cell r="S55" t="str">
            <v>Issued for Information</v>
          </cell>
          <cell r="T55" t="str">
            <v/>
          </cell>
          <cell r="U55" t="str">
            <v>21-Aug-2026 10:27:19</v>
          </cell>
          <cell r="V55" t="str">
            <v>zm169dc@jutal.com</v>
          </cell>
          <cell r="W55" t="str">
            <v/>
          </cell>
          <cell r="Y55" t="str">
            <v/>
          </cell>
          <cell r="Z55" t="str">
            <v/>
          </cell>
          <cell r="AB55" t="str">
            <v/>
          </cell>
          <cell r="AC55" t="str">
            <v/>
          </cell>
          <cell r="AE55" t="str">
            <v/>
          </cell>
          <cell r="AF55" t="str">
            <v/>
          </cell>
          <cell r="AG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>0</v>
          </cell>
          <cell r="AP55" t="str">
            <v/>
          </cell>
          <cell r="AQ55" t="str">
            <v>Locate</v>
          </cell>
        </row>
        <row r="56">
          <cell r="B56" t="str">
            <v>MM-ZTK-1F-GEN-CON-MOM-5008</v>
          </cell>
          <cell r="C56" t="str">
            <v>CONSTRUCTION PROGRESS WEEKLY MEETING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E - Fabrication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CON</v>
          </cell>
          <cell r="M56" t="str">
            <v>Construction</v>
          </cell>
          <cell r="N56" t="str">
            <v>MOM</v>
          </cell>
          <cell r="O56" t="str">
            <v>Minutes of Meeting</v>
          </cell>
          <cell r="P56" t="str">
            <v>0</v>
          </cell>
          <cell r="Q56" t="str">
            <v>Latest</v>
          </cell>
          <cell r="R56" t="str">
            <v>IFI</v>
          </cell>
          <cell r="S56" t="str">
            <v>Issued for Information</v>
          </cell>
          <cell r="T56" t="str">
            <v/>
          </cell>
          <cell r="U56" t="str">
            <v>21-Aug-2026 09:41:55</v>
          </cell>
          <cell r="V56" t="str">
            <v>zm169dc@jutal.com</v>
          </cell>
          <cell r="W56" t="str">
            <v/>
          </cell>
          <cell r="Y56" t="str">
            <v/>
          </cell>
          <cell r="Z56" t="str">
            <v/>
          </cell>
          <cell r="AB56" t="str">
            <v/>
          </cell>
          <cell r="AC56" t="str">
            <v/>
          </cell>
          <cell r="AE56" t="str">
            <v/>
          </cell>
          <cell r="AF56" t="str">
            <v/>
          </cell>
          <cell r="AG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>0</v>
          </cell>
          <cell r="AP56" t="str">
            <v/>
          </cell>
          <cell r="AQ56" t="str">
            <v>Locate</v>
          </cell>
        </row>
        <row r="57">
          <cell r="B57" t="str">
            <v>MM-ZTK-1F-GEN-CON-MOM-5009</v>
          </cell>
          <cell r="C57" t="str">
            <v>CONSTRUCTION PROGRESS WEEKLY MEETING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E - Fabrication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CON</v>
          </cell>
          <cell r="M57" t="str">
            <v>Construction</v>
          </cell>
          <cell r="N57" t="str">
            <v>MOM</v>
          </cell>
          <cell r="O57" t="str">
            <v>Minutes of Meeting</v>
          </cell>
          <cell r="P57" t="str">
            <v>0</v>
          </cell>
          <cell r="Q57" t="str">
            <v>Latest</v>
          </cell>
          <cell r="R57" t="str">
            <v>IFI</v>
          </cell>
          <cell r="S57" t="str">
            <v>Issued for Information</v>
          </cell>
          <cell r="T57" t="str">
            <v/>
          </cell>
          <cell r="U57" t="str">
            <v>21-Aug-2026 09:42:21</v>
          </cell>
          <cell r="V57" t="str">
            <v>zm169dc@jutal.com</v>
          </cell>
          <cell r="W57" t="str">
            <v/>
          </cell>
          <cell r="Y57" t="str">
            <v/>
          </cell>
          <cell r="Z57" t="str">
            <v/>
          </cell>
          <cell r="AB57" t="str">
            <v/>
          </cell>
          <cell r="AC57" t="str">
            <v/>
          </cell>
          <cell r="AE57" t="str">
            <v/>
          </cell>
          <cell r="AF57" t="str">
            <v/>
          </cell>
          <cell r="AG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>0</v>
          </cell>
          <cell r="AP57" t="str">
            <v/>
          </cell>
          <cell r="AQ57" t="str">
            <v>Locate</v>
          </cell>
        </row>
        <row r="58">
          <cell r="B58" t="str">
            <v>MM-ZTK-1F-GEN-CON-MOM-5010</v>
          </cell>
          <cell r="C58" t="str">
            <v>CONSTRUCTION PROGRESS WEEKLY MEETING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E - Fabrication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CON</v>
          </cell>
          <cell r="M58" t="str">
            <v>Construction</v>
          </cell>
          <cell r="N58" t="str">
            <v>MOM</v>
          </cell>
          <cell r="O58" t="str">
            <v>Minutes of Meeting</v>
          </cell>
          <cell r="P58" t="str">
            <v>0</v>
          </cell>
          <cell r="Q58" t="str">
            <v>Latest</v>
          </cell>
          <cell r="R58" t="str">
            <v>IFI</v>
          </cell>
          <cell r="S58" t="str">
            <v>Issued for Information</v>
          </cell>
          <cell r="T58" t="str">
            <v/>
          </cell>
          <cell r="U58" t="str">
            <v>24-Aug-2026 17:15:59</v>
          </cell>
          <cell r="V58" t="str">
            <v>zm169dc@jutal.com</v>
          </cell>
          <cell r="W58" t="str">
            <v/>
          </cell>
          <cell r="Y58" t="str">
            <v/>
          </cell>
          <cell r="Z58" t="str">
            <v/>
          </cell>
          <cell r="AB58" t="str">
            <v/>
          </cell>
          <cell r="AC58" t="str">
            <v/>
          </cell>
          <cell r="AE58" t="str">
            <v/>
          </cell>
          <cell r="AF58" t="str">
            <v/>
          </cell>
          <cell r="AG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>0</v>
          </cell>
          <cell r="AP58" t="str">
            <v/>
          </cell>
          <cell r="AQ58" t="str">
            <v>Locate</v>
          </cell>
        </row>
        <row r="59">
          <cell r="B59" t="str">
            <v>MM-ZTK-1F-GEN-CON-MOM-5011</v>
          </cell>
          <cell r="C59" t="str">
            <v>CONSTRUCTION PROGRESS WEEKLY MEETING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E - Fabrication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CON</v>
          </cell>
          <cell r="M59" t="str">
            <v>Construction</v>
          </cell>
          <cell r="N59" t="str">
            <v>MOM</v>
          </cell>
          <cell r="O59" t="str">
            <v>Minutes of Meeting</v>
          </cell>
          <cell r="P59" t="str">
            <v>0</v>
          </cell>
          <cell r="Q59" t="str">
            <v>Latest</v>
          </cell>
          <cell r="R59" t="str">
            <v>IFI</v>
          </cell>
          <cell r="S59" t="str">
            <v>Issued for Information</v>
          </cell>
          <cell r="T59" t="str">
            <v/>
          </cell>
          <cell r="U59" t="str">
            <v>08-Sep-2026 12:35:30</v>
          </cell>
          <cell r="V59" t="str">
            <v>zhaoli@jutal.com</v>
          </cell>
          <cell r="W59" t="str">
            <v/>
          </cell>
          <cell r="Y59" t="str">
            <v/>
          </cell>
          <cell r="Z59" t="str">
            <v/>
          </cell>
          <cell r="AB59" t="str">
            <v/>
          </cell>
          <cell r="AC59" t="str">
            <v/>
          </cell>
          <cell r="AE59" t="str">
            <v/>
          </cell>
          <cell r="AF59" t="str">
            <v/>
          </cell>
          <cell r="AG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>0</v>
          </cell>
          <cell r="AP59" t="str">
            <v/>
          </cell>
          <cell r="AQ59" t="str">
            <v>Locate</v>
          </cell>
        </row>
        <row r="60">
          <cell r="B60" t="str">
            <v>MM-ZTK-1F-GEN-CON-PDR-5001</v>
          </cell>
          <cell r="C60" t="str">
            <v>JACKET CONSTRUCTION PROCEDURE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E - Fabrication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CON</v>
          </cell>
          <cell r="M60" t="str">
            <v>Construction</v>
          </cell>
          <cell r="N60" t="str">
            <v>PDR</v>
          </cell>
          <cell r="O60" t="str">
            <v>Procedure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20-May-2026 18:41:53</v>
          </cell>
          <cell r="V60" t="str">
            <v>zm169dc@jutal.com</v>
          </cell>
          <cell r="W60" t="str">
            <v>20-May-2026 18:53:53</v>
          </cell>
          <cell r="X60" t="str">
            <v>Jumpol Sudjitjul</v>
          </cell>
          <cell r="Y60" t="str">
            <v>28-May-2026</v>
          </cell>
          <cell r="Z60" t="str">
            <v>29-May-2026 08:02:53</v>
          </cell>
          <cell r="AA60" t="str">
            <v>Poramate Kamlangkeng</v>
          </cell>
          <cell r="AB60" t="str">
            <v>02-Jun-2026</v>
          </cell>
          <cell r="AC60" t="str">
            <v>01-Jun-2026 15:25:21</v>
          </cell>
          <cell r="AD60" t="str">
            <v>Prin Jitatisil</v>
          </cell>
          <cell r="AE60" t="str">
            <v>04-Jun-2026</v>
          </cell>
          <cell r="AF60" t="str">
            <v>04-Jun-2026 16:57:21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05-Jun-2026</v>
          </cell>
          <cell r="AK60" t="str">
            <v>04-Jun-2026 17:02:41</v>
          </cell>
          <cell r="AL60" t="str">
            <v>04-Jun-2026 15:05:07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MM-ZTK-1F-GEN-CON-PDR-5002</v>
          </cell>
          <cell r="C61" t="str">
            <v>WEIGHTING CONTROL PROCEDURE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E - Fabrication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CON</v>
          </cell>
          <cell r="M61" t="str">
            <v>Construction</v>
          </cell>
          <cell r="N61" t="str">
            <v>PDR</v>
          </cell>
          <cell r="O61" t="str">
            <v>Procedure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06-Aug-2026 17:36:54</v>
          </cell>
          <cell r="V61" t="str">
            <v>zm169dc@jutal.com</v>
          </cell>
          <cell r="W61" t="str">
            <v>07-Aug-2026 16:19:39</v>
          </cell>
          <cell r="X61" t="str">
            <v>Jumpol Sudjitjul</v>
          </cell>
          <cell r="Y61" t="str">
            <v>17-Aug-2026</v>
          </cell>
          <cell r="Z61" t="str">
            <v>08-Aug-2026 06:46:16</v>
          </cell>
          <cell r="AA61" t="str">
            <v>Poramate Kamlangkeng</v>
          </cell>
          <cell r="AB61" t="str">
            <v>19-Aug-2026</v>
          </cell>
          <cell r="AC61" t="str">
            <v>15-Aug-2026 08:51:38</v>
          </cell>
          <cell r="AE61" t="str">
            <v/>
          </cell>
          <cell r="AF61" t="str">
            <v/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21-Aug-2026</v>
          </cell>
          <cell r="AK61" t="str">
            <v>15-Aug-2026 14:36:22</v>
          </cell>
          <cell r="AL61" t="str">
            <v>15-Aug-2026 08:33:16</v>
          </cell>
          <cell r="AM61" t="str">
            <v>0</v>
          </cell>
          <cell r="AP61" t="str">
            <v>Focal Point</v>
          </cell>
          <cell r="AQ61" t="str">
            <v>Locate</v>
          </cell>
        </row>
        <row r="62">
          <cell r="B62" t="str">
            <v>MM-ZTK-1F-GEN-CON-PDR-5004</v>
          </cell>
          <cell r="C62" t="str">
            <v>HANDLING AND LIFTING PROCEDURE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E - Fabrication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CON</v>
          </cell>
          <cell r="M62" t="str">
            <v>Construction</v>
          </cell>
          <cell r="N62" t="str">
            <v>PDR</v>
          </cell>
          <cell r="O62" t="str">
            <v>Procedure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09-Jul-2026 18:43:51</v>
          </cell>
          <cell r="V62" t="str">
            <v>zm169dc@jutal.com</v>
          </cell>
          <cell r="W62" t="str">
            <v>09-Jul-2026 21:03:56</v>
          </cell>
          <cell r="X62" t="str">
            <v>Jumpol Sudjitjul</v>
          </cell>
          <cell r="Y62" t="str">
            <v>17-Jul-2026</v>
          </cell>
          <cell r="Z62" t="str">
            <v>11-Jul-2026 06:22:25</v>
          </cell>
          <cell r="AA62" t="str">
            <v>Poramate Kamlangkeng</v>
          </cell>
          <cell r="AB62" t="str">
            <v>21-Jul-2026</v>
          </cell>
          <cell r="AC62" t="str">
            <v>14-Jul-2026 08:31:18</v>
          </cell>
          <cell r="AD62" t="str">
            <v>Prin Jitatisil</v>
          </cell>
          <cell r="AE62" t="str">
            <v>22-Jul-2026</v>
          </cell>
          <cell r="AF62" t="str">
            <v>14-Jul-2026 08:56:52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23-Jul-2026</v>
          </cell>
          <cell r="AK62" t="str">
            <v>14-Jul-2026 09:00:14</v>
          </cell>
          <cell r="AL62" t="str">
            <v>14-Jul-2026 03:18:25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MM-ZTK-1F-GEN-CON-PDR-5006</v>
          </cell>
          <cell r="C63" t="str">
            <v>STRUCTURE FABRICATION PROCEDURE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E - Fabrication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CON</v>
          </cell>
          <cell r="M63" t="str">
            <v>Construction</v>
          </cell>
          <cell r="N63" t="str">
            <v>PDR</v>
          </cell>
          <cell r="O63" t="str">
            <v>Procedure</v>
          </cell>
          <cell r="P63" t="str">
            <v>0</v>
          </cell>
          <cell r="Q63" t="str">
            <v>Submitted</v>
          </cell>
          <cell r="R63" t="str">
            <v>IFR</v>
          </cell>
          <cell r="S63" t="str">
            <v>Issued for Review</v>
          </cell>
          <cell r="T63" t="str">
            <v/>
          </cell>
          <cell r="U63" t="str">
            <v>24-Jul-2026 12:06:33</v>
          </cell>
          <cell r="V63" t="str">
            <v>zm169dc@jutal.com</v>
          </cell>
          <cell r="W63" t="str">
            <v>26-Jul-2026 23:43:46</v>
          </cell>
          <cell r="X63" t="str">
            <v>Jumpol Sudjitjul</v>
          </cell>
          <cell r="Y63" t="str">
            <v>05-Aug-2026</v>
          </cell>
          <cell r="Z63" t="str">
            <v>29-Jul-2026 06:53:51</v>
          </cell>
          <cell r="AA63" t="str">
            <v>Poramate Kamlangkeng</v>
          </cell>
          <cell r="AB63" t="str">
            <v>07-Aug-2026</v>
          </cell>
          <cell r="AC63" t="str">
            <v>30-Jul-2026 11:08:48</v>
          </cell>
          <cell r="AD63" t="str">
            <v>Prin Jitatisil</v>
          </cell>
          <cell r="AE63" t="str">
            <v>10-Aug-2026</v>
          </cell>
          <cell r="AF63" t="str">
            <v>30-Jul-2026 12:24:07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11-Aug-2026</v>
          </cell>
          <cell r="AK63" t="str">
            <v>30-Jul-2026 14:05:55</v>
          </cell>
          <cell r="AL63" t="str">
            <v>30-Jul-2026 07:41:43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MM-ZTK-1F-GEN-CON-PDR-5007</v>
          </cell>
          <cell r="C64" t="str">
            <v>PIPING FABRICATION PROCEDURE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E - Fabrication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CON</v>
          </cell>
          <cell r="M64" t="str">
            <v>Construction</v>
          </cell>
          <cell r="N64" t="str">
            <v>PDR</v>
          </cell>
          <cell r="O64" t="str">
            <v>Procedure</v>
          </cell>
          <cell r="P64" t="str">
            <v>0</v>
          </cell>
          <cell r="Q64" t="str">
            <v>Submitted</v>
          </cell>
          <cell r="R64" t="str">
            <v>IFR</v>
          </cell>
          <cell r="S64" t="str">
            <v>Issued for Review</v>
          </cell>
          <cell r="T64" t="str">
            <v/>
          </cell>
          <cell r="U64" t="str">
            <v>18-Aug-2026 13:57:01</v>
          </cell>
          <cell r="V64" t="str">
            <v>zm169dc@jutal.com</v>
          </cell>
          <cell r="W64" t="str">
            <v>18-Aug-2026 14:09:14</v>
          </cell>
          <cell r="X64" t="str">
            <v>Jumpol Sudjitjul</v>
          </cell>
          <cell r="Y64" t="str">
            <v>25-Aug-2026</v>
          </cell>
          <cell r="Z64" t="str">
            <v>19-Aug-2026 13:44:19</v>
          </cell>
          <cell r="AA64" t="str">
            <v>Poramate Kamlangkeng</v>
          </cell>
          <cell r="AB64" t="str">
            <v>27-Aug-2026</v>
          </cell>
          <cell r="AC64" t="str">
            <v>24-Aug-2026 13:03:25</v>
          </cell>
          <cell r="AD64" t="str">
            <v>Prin Jitatisil</v>
          </cell>
          <cell r="AE64" t="str">
            <v>28-Aug-2026</v>
          </cell>
          <cell r="AF64" t="str">
            <v>24-Aug-2026 15:09:29</v>
          </cell>
          <cell r="AG64" t="str">
            <v>AWC</v>
          </cell>
          <cell r="AH64" t="str">
            <v>Approved with Comment</v>
          </cell>
          <cell r="AI64" t="str">
            <v>Jumpol Sudjitjul</v>
          </cell>
          <cell r="AJ64" t="str">
            <v>31-Aug-2026</v>
          </cell>
          <cell r="AK64" t="str">
            <v>24-Aug-2026 17:38:47</v>
          </cell>
          <cell r="AL64" t="str">
            <v>24-Aug-2026 11:16:11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MM-ZTK-1F-GEN-CON-PDR-5009</v>
          </cell>
          <cell r="C65" t="str">
            <v>BOLT TIGHTENING AND FLANGE MANAGEMENT PROCEDURE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E - Fabrication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CON</v>
          </cell>
          <cell r="M65" t="str">
            <v>Construction</v>
          </cell>
          <cell r="N65" t="str">
            <v>PDR</v>
          </cell>
          <cell r="O65" t="str">
            <v>Procedure</v>
          </cell>
          <cell r="P65" t="str">
            <v>0</v>
          </cell>
          <cell r="Q65" t="str">
            <v>Submitted</v>
          </cell>
          <cell r="R65" t="str">
            <v>IFR</v>
          </cell>
          <cell r="S65" t="str">
            <v>Issued for Review</v>
          </cell>
          <cell r="T65" t="str">
            <v/>
          </cell>
          <cell r="U65" t="str">
            <v>18-Aug-2026 13:57:44</v>
          </cell>
          <cell r="V65" t="str">
            <v>zm169dc@jutal.com</v>
          </cell>
          <cell r="W65" t="str">
            <v>18-Aug-2026 14:11:21</v>
          </cell>
          <cell r="X65" t="str">
            <v>Jumpol Sudjitjul</v>
          </cell>
          <cell r="Y65" t="str">
            <v>25-Aug-2026</v>
          </cell>
          <cell r="Z65" t="str">
            <v>20-Aug-2026 09:53:18</v>
          </cell>
          <cell r="AA65" t="str">
            <v>Poramate Kamlangkeng</v>
          </cell>
          <cell r="AB65" t="str">
            <v>27-Aug-2026</v>
          </cell>
          <cell r="AC65" t="str">
            <v>24-Aug-2026 13:08:54</v>
          </cell>
          <cell r="AD65" t="str">
            <v>Prin Jitatisil</v>
          </cell>
          <cell r="AE65" t="str">
            <v>28-Aug-2026</v>
          </cell>
          <cell r="AF65" t="str">
            <v>24-Aug-2026 15:10:33</v>
          </cell>
          <cell r="AG65" t="str">
            <v>AWC</v>
          </cell>
          <cell r="AH65" t="str">
            <v>Approved with Comment</v>
          </cell>
          <cell r="AI65" t="str">
            <v>Jumpol Sudjitjul</v>
          </cell>
          <cell r="AJ65" t="str">
            <v>31-Aug-2026</v>
          </cell>
          <cell r="AK65" t="str">
            <v>24-Aug-2026 17:40:31</v>
          </cell>
          <cell r="AL65" t="str">
            <v>24-Aug-2026 11:34:40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MM-ZTK-1F-GEN-CON-PDR-5013</v>
          </cell>
          <cell r="C66" t="str">
            <v>LEVELING AND DIMENSIONAL CONTROL PROCEDURE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E - Fabrication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CON</v>
          </cell>
          <cell r="M66" t="str">
            <v>Construction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IFR</v>
          </cell>
          <cell r="S66" t="str">
            <v>Issued for Review</v>
          </cell>
          <cell r="T66" t="str">
            <v/>
          </cell>
          <cell r="U66" t="str">
            <v>06-Aug-2026 10:51:58</v>
          </cell>
          <cell r="V66" t="str">
            <v>zm169dc@jutal.com</v>
          </cell>
          <cell r="W66" t="str">
            <v>06-Aug-2026 14:40:47</v>
          </cell>
          <cell r="X66" t="str">
            <v>Jumpol Sudjitjul</v>
          </cell>
          <cell r="Y66" t="str">
            <v>14-Aug-2026</v>
          </cell>
          <cell r="Z66" t="str">
            <v/>
          </cell>
          <cell r="AA66" t="str">
            <v>Poramate Kamlangkeng</v>
          </cell>
          <cell r="AB66" t="str">
            <v>18-Aug-2026</v>
          </cell>
          <cell r="AC66" t="str">
            <v>14-Aug-2026 16:01:05</v>
          </cell>
          <cell r="AD66" t="str">
            <v>Prin Jitatisil</v>
          </cell>
          <cell r="AE66" t="str">
            <v>19-Aug-2026</v>
          </cell>
          <cell r="AF66" t="str">
            <v>15-Aug-2026 11:20:17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  <cell r="AJ66" t="str">
            <v>20-Aug-2026</v>
          </cell>
          <cell r="AK66" t="str">
            <v>15-Aug-2026 14:37:19</v>
          </cell>
          <cell r="AL66" t="str">
            <v>15-Aug-2026 09:03:39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MM-ZTK-1F-GEN-CON-PDR-5015</v>
          </cell>
          <cell r="C67" t="str">
            <v>TOPSIDE ERECTION PEOCEDURE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E - Fabrication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CON</v>
          </cell>
          <cell r="M67" t="str">
            <v>Construction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 t="str">
            <v/>
          </cell>
          <cell r="U67" t="str">
            <v>30-Jun-2026 08:33:43</v>
          </cell>
          <cell r="V67" t="str">
            <v>zm169dc@jutal.com</v>
          </cell>
          <cell r="W67" t="str">
            <v>30-Jun-2026 11:13:43</v>
          </cell>
          <cell r="X67" t="str">
            <v>Jumpol Sudjitjul</v>
          </cell>
          <cell r="Y67" t="str">
            <v>07-Jul-2026</v>
          </cell>
          <cell r="Z67" t="str">
            <v>07-Jul-2026 16:33:10</v>
          </cell>
          <cell r="AA67" t="str">
            <v>Poramate Kamlangkeng</v>
          </cell>
          <cell r="AB67" t="str">
            <v>09-Jul-2026</v>
          </cell>
          <cell r="AC67" t="str">
            <v>10-Jul-2026 07:43:52</v>
          </cell>
          <cell r="AD67" t="str">
            <v>Prin Jitatisil</v>
          </cell>
          <cell r="AE67" t="str">
            <v>10-Jul-2026</v>
          </cell>
          <cell r="AF67" t="str">
            <v>11-Jul-2026 12:12:49</v>
          </cell>
          <cell r="AG67" t="str">
            <v>AWC-C</v>
          </cell>
          <cell r="AH67" t="str">
            <v>Approved with Comment (Proceed to Rev.C)</v>
          </cell>
          <cell r="AI67" t="str">
            <v>Jumpol Sudjitjul</v>
          </cell>
          <cell r="AJ67" t="str">
            <v>13-Jul-2026</v>
          </cell>
          <cell r="AK67" t="str">
            <v>12-Jul-2026 11:28:49</v>
          </cell>
          <cell r="AL67" t="str">
            <v>12-Jul-2026 05:33:29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MM-ZTK-1F-GEN-CON-PDR-5016</v>
          </cell>
          <cell r="C68" t="str">
            <v>JACKET CONSTRUCTION PROCEDURE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E - Fabrication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CON</v>
          </cell>
          <cell r="M68" t="str">
            <v>Construction</v>
          </cell>
          <cell r="N68" t="str">
            <v>PDR</v>
          </cell>
          <cell r="O68" t="str">
            <v>Procedure</v>
          </cell>
          <cell r="P68" t="str">
            <v>0</v>
          </cell>
          <cell r="Q68" t="str">
            <v>Submitted</v>
          </cell>
          <cell r="R68" t="str">
            <v>IFR</v>
          </cell>
          <cell r="S68" t="str">
            <v>Issued for Review</v>
          </cell>
          <cell r="T68" t="str">
            <v/>
          </cell>
          <cell r="U68" t="str">
            <v>25-May-2026 21:28:16</v>
          </cell>
          <cell r="V68" t="str">
            <v>zm169dc@jutal.com</v>
          </cell>
          <cell r="W68" t="str">
            <v>25-May-2026 22:19:27</v>
          </cell>
          <cell r="X68" t="str">
            <v>Jumpol Sudjitjul</v>
          </cell>
          <cell r="Y68" t="str">
            <v>04-Jun-2026</v>
          </cell>
          <cell r="Z68" t="str">
            <v>04-Jun-2026 15:44:39</v>
          </cell>
          <cell r="AA68" t="str">
            <v>Poramate Kamlangkeng</v>
          </cell>
          <cell r="AB68" t="str">
            <v>08-Jun-2026</v>
          </cell>
          <cell r="AC68" t="str">
            <v>05-Jun-2026 09:32:55</v>
          </cell>
          <cell r="AD68" t="str">
            <v>Prin Jitatisil</v>
          </cell>
          <cell r="AE68" t="str">
            <v>09-Jun-2026</v>
          </cell>
          <cell r="AF68" t="str">
            <v>06-Jun-2026 10:55:05</v>
          </cell>
          <cell r="AG68" t="str">
            <v>NA</v>
          </cell>
          <cell r="AH68" t="str">
            <v>Not Approved</v>
          </cell>
          <cell r="AI68" t="str">
            <v>Jumpol Sudjitjul</v>
          </cell>
          <cell r="AJ68" t="str">
            <v>10-Jun-2026</v>
          </cell>
          <cell r="AK68" t="str">
            <v>07-Jun-2026 17:21:24</v>
          </cell>
          <cell r="AL68" t="str">
            <v>07-Jun-2026 11:31:45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MM-ZTK-1F-GEN-CON-PDR-5018</v>
          </cell>
          <cell r="C69" t="str">
            <v>ONSHORE SKID BEAM ARRANGEMENT PROCEDURE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E - Fabrication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CON</v>
          </cell>
          <cell r="M69" t="str">
            <v>Construction</v>
          </cell>
          <cell r="N69" t="str">
            <v>PDR</v>
          </cell>
          <cell r="O69" t="str">
            <v>Procedure</v>
          </cell>
          <cell r="P69" t="str">
            <v>0</v>
          </cell>
          <cell r="Q69" t="str">
            <v>Submitted</v>
          </cell>
          <cell r="R69" t="str">
            <v>IFR</v>
          </cell>
          <cell r="S69" t="str">
            <v>Issued for Review</v>
          </cell>
          <cell r="T69" t="str">
            <v/>
          </cell>
          <cell r="U69" t="str">
            <v>25-Aug-2026 11:02:18</v>
          </cell>
          <cell r="V69" t="str">
            <v>zm169dc@jutal.com</v>
          </cell>
          <cell r="W69" t="str">
            <v>25-Aug-2026 15:39:22</v>
          </cell>
          <cell r="X69" t="str">
            <v>Jumpol Sudjitjul</v>
          </cell>
          <cell r="Y69" t="str">
            <v>01-Sep-2026</v>
          </cell>
          <cell r="Z69" t="str">
            <v/>
          </cell>
          <cell r="AA69" t="str">
            <v>Poramate Kamlangkeng</v>
          </cell>
          <cell r="AB69" t="str">
            <v>03-Sep-2026</v>
          </cell>
          <cell r="AC69" t="str">
            <v>31-Aug-2026 13:08:33</v>
          </cell>
          <cell r="AD69" t="str">
            <v>Prin Jitatisil</v>
          </cell>
          <cell r="AE69" t="str">
            <v>04-Sep-2026</v>
          </cell>
          <cell r="AF69" t="str">
            <v>31-Aug-2026 14:29:13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  <cell r="AJ69" t="str">
            <v>07-Sep-2026</v>
          </cell>
          <cell r="AK69" t="str">
            <v>31-Aug-2026 15:43:50</v>
          </cell>
          <cell r="AL69" t="str">
            <v>31-Aug-2026 10:18:21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MM-ZTK-1F-GEN-CON-PDR-5021</v>
          </cell>
          <cell r="C70" t="str">
            <v>LAUNCH CRADLE CONSTRUCTION PROCEDURE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E - Fabrication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CON</v>
          </cell>
          <cell r="M70" t="str">
            <v>Construction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Submitted</v>
          </cell>
          <cell r="R70" t="str">
            <v>IFR</v>
          </cell>
          <cell r="S70" t="str">
            <v>Issued for Review</v>
          </cell>
          <cell r="T70" t="str">
            <v/>
          </cell>
          <cell r="U70" t="str">
            <v>23-Jul-2026 18:13:21</v>
          </cell>
          <cell r="V70" t="str">
            <v>zm169dc@jutal.com</v>
          </cell>
          <cell r="W70" t="str">
            <v>24-Jul-2026 10:45:42</v>
          </cell>
          <cell r="X70" t="str">
            <v>Jumpol Sudjitjul</v>
          </cell>
          <cell r="Y70" t="str">
            <v>04-Aug-2026</v>
          </cell>
          <cell r="Z70" t="str">
            <v/>
          </cell>
          <cell r="AA70" t="str">
            <v>Poramate Kamlangkeng</v>
          </cell>
          <cell r="AB70" t="str">
            <v>06-Aug-2026</v>
          </cell>
          <cell r="AC70" t="str">
            <v>30-Jul-2026 11:00:04</v>
          </cell>
          <cell r="AD70" t="str">
            <v>Prin Jitatisil</v>
          </cell>
          <cell r="AE70" t="str">
            <v>07-Aug-2026</v>
          </cell>
          <cell r="AF70" t="str">
            <v>30-Jul-2026 12:24:20</v>
          </cell>
          <cell r="AG70" t="str">
            <v>AWC-C</v>
          </cell>
          <cell r="AH70" t="str">
            <v>Approved with Comment (Proceed to Rev.C)</v>
          </cell>
          <cell r="AI70" t="str">
            <v>Jumpol Sudjitjul</v>
          </cell>
          <cell r="AJ70" t="str">
            <v>10-Aug-2026</v>
          </cell>
          <cell r="AK70" t="str">
            <v>30-Jul-2026 14:06:59</v>
          </cell>
          <cell r="AL70" t="str">
            <v>30-Jul-2026 07:43:05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MM-ZTK-1F-GEN-CON-PDR-5029</v>
          </cell>
          <cell r="C71" t="str">
            <v>SCAFFOLD ERECTION PROCEDURE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E - Fabrication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CON</v>
          </cell>
          <cell r="M71" t="str">
            <v>Construction</v>
          </cell>
          <cell r="N71" t="str">
            <v>PDR</v>
          </cell>
          <cell r="O71" t="str">
            <v>Procedure</v>
          </cell>
          <cell r="P71" t="str">
            <v>0</v>
          </cell>
          <cell r="Q71" t="str">
            <v>Submitted</v>
          </cell>
          <cell r="R71" t="str">
            <v>IFR</v>
          </cell>
          <cell r="S71" t="str">
            <v>Issued for Review</v>
          </cell>
          <cell r="T71" t="str">
            <v/>
          </cell>
          <cell r="U71" t="str">
            <v>20-Aug-2026 07:52:10</v>
          </cell>
          <cell r="V71" t="str">
            <v>zm169dc@jutal.com</v>
          </cell>
          <cell r="W71" t="str">
            <v>20-Aug-2026 09:31:52</v>
          </cell>
          <cell r="X71" t="str">
            <v>Jumpol Sudjitjul</v>
          </cell>
          <cell r="Y71" t="str">
            <v>27-Aug-2026</v>
          </cell>
          <cell r="Z71" t="str">
            <v>22-Aug-2026 07:25:21</v>
          </cell>
          <cell r="AA71" t="str">
            <v>Poramate Kamlangkeng</v>
          </cell>
          <cell r="AB71" t="str">
            <v>31-Aug-2026</v>
          </cell>
          <cell r="AC71" t="str">
            <v>24-Aug-2026 13:17:34</v>
          </cell>
          <cell r="AD71" t="str">
            <v>Prin Jitatisil</v>
          </cell>
          <cell r="AE71" t="str">
            <v>01-Sep-2026</v>
          </cell>
          <cell r="AF71" t="str">
            <v>24-Aug-2026 15:11:57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  <cell r="AJ71" t="str">
            <v>02-Sep-2026</v>
          </cell>
          <cell r="AK71" t="str">
            <v>24-Aug-2026 17:44:51</v>
          </cell>
          <cell r="AL71" t="str">
            <v>24-Aug-2026 11:25:37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MM-ZTK-1F-GEN-CON-PLN-5001</v>
          </cell>
          <cell r="C72" t="str">
            <v>CONSTRUCTION EXECUTION PLAN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E - Fabrication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CON</v>
          </cell>
          <cell r="M72" t="str">
            <v>Construction</v>
          </cell>
          <cell r="N72" t="str">
            <v>PLN</v>
          </cell>
          <cell r="O72" t="str">
            <v>Plan</v>
          </cell>
          <cell r="P72" t="str">
            <v>0</v>
          </cell>
          <cell r="Q72" t="str">
            <v>Submitted</v>
          </cell>
          <cell r="R72" t="str">
            <v>IFR</v>
          </cell>
          <cell r="S72" t="str">
            <v>Issued for Review</v>
          </cell>
          <cell r="T72" t="str">
            <v/>
          </cell>
          <cell r="U72" t="str">
            <v>31-Jul-2026 16:24:05</v>
          </cell>
          <cell r="V72" t="str">
            <v>zm169dc@jutal.com</v>
          </cell>
          <cell r="W72" t="str">
            <v>31-Jul-2026 17:15:35</v>
          </cell>
          <cell r="X72" t="str">
            <v>Jumpol Sudjitjul</v>
          </cell>
          <cell r="Y72" t="str">
            <v>10-Aug-2026</v>
          </cell>
          <cell r="Z72" t="str">
            <v/>
          </cell>
          <cell r="AA72" t="str">
            <v>Poramate Kamlangkeng</v>
          </cell>
          <cell r="AB72" t="str">
            <v>13-Aug-2026</v>
          </cell>
          <cell r="AC72" t="str">
            <v>14-Aug-2026 15:24:57</v>
          </cell>
          <cell r="AD72" t="str">
            <v>Prin Jitatisil</v>
          </cell>
          <cell r="AE72" t="str">
            <v>14-Aug-2026</v>
          </cell>
          <cell r="AF72" t="str">
            <v>14-Aug-2026 15:56:44</v>
          </cell>
          <cell r="AG72" t="str">
            <v>AWC</v>
          </cell>
          <cell r="AH72" t="str">
            <v>Approved with Comment</v>
          </cell>
          <cell r="AI72" t="str">
            <v>Jumpol Sudjitjul</v>
          </cell>
          <cell r="AJ72" t="str">
            <v>17-Aug-2026</v>
          </cell>
          <cell r="AK72" t="str">
            <v>14-Aug-2026 16:16:56</v>
          </cell>
          <cell r="AL72" t="str">
            <v>14-Aug-2026 09:28:44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MM-ZTK-1F-GEN-COR-RPT-0001</v>
          </cell>
          <cell r="C73" t="str">
            <v>TOPSIDE FACILITY AND PIPELINE CORROSION ASSESSMENT AND MATERIAL SELECTION STUDY REPORT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COR</v>
          </cell>
          <cell r="M73" t="str">
            <v>Corrosion</v>
          </cell>
          <cell r="N73" t="str">
            <v>RPT</v>
          </cell>
          <cell r="O73" t="str">
            <v>Report</v>
          </cell>
          <cell r="P73" t="str">
            <v>0</v>
          </cell>
          <cell r="Q73" t="str">
            <v>In Review</v>
          </cell>
          <cell r="R73" t="str">
            <v>IFI</v>
          </cell>
          <cell r="S73" t="str">
            <v>Issued for Information</v>
          </cell>
          <cell r="T73" t="str">
            <v/>
          </cell>
          <cell r="U73" t="str">
            <v>13-May-2026 15:28:43</v>
          </cell>
          <cell r="V73" t="str">
            <v>wisuda.c@jutal.com</v>
          </cell>
          <cell r="W73" t="str">
            <v>14-May-2026 09:43:04</v>
          </cell>
          <cell r="X73" t="str">
            <v>Jumpol Sudjitjul</v>
          </cell>
          <cell r="Y73" t="str">
            <v/>
          </cell>
          <cell r="Z73" t="str">
            <v/>
          </cell>
          <cell r="AA73" t="str">
            <v>Pornlert Wanaphattharaphan</v>
          </cell>
          <cell r="AB73" t="str">
            <v/>
          </cell>
          <cell r="AC73" t="str">
            <v/>
          </cell>
          <cell r="AE73" t="str">
            <v/>
          </cell>
          <cell r="AF73" t="str">
            <v/>
          </cell>
          <cell r="AG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>0</v>
          </cell>
          <cell r="AP73" t="str">
            <v>For Info</v>
          </cell>
          <cell r="AQ73" t="str">
            <v>Locate</v>
          </cell>
        </row>
        <row r="74">
          <cell r="B74" t="str">
            <v>MM-ZTK-1F-GEN-ELE-BOD-0001</v>
          </cell>
          <cell r="C74" t="str">
            <v>ELECTRICAL BASIS OF DESIGN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BOD</v>
          </cell>
          <cell r="O74" t="str">
            <v>Basis of Design</v>
          </cell>
          <cell r="P74" t="str">
            <v>0</v>
          </cell>
          <cell r="Q74" t="str">
            <v>Submitted</v>
          </cell>
          <cell r="R74" t="str">
            <v>IFR</v>
          </cell>
          <cell r="S74" t="str">
            <v>Issued for Review</v>
          </cell>
          <cell r="T74" t="str">
            <v/>
          </cell>
          <cell r="U74" t="str">
            <v>10-Apr-2026 14:15:29</v>
          </cell>
          <cell r="V74" t="str">
            <v>zm169dc@jutal.com</v>
          </cell>
          <cell r="W74" t="str">
            <v>10-Apr-2026 15:29:56</v>
          </cell>
          <cell r="X74" t="str">
            <v>Jumpol Sudjitjul</v>
          </cell>
          <cell r="Y74" t="str">
            <v>22-Apr-2026</v>
          </cell>
          <cell r="Z74" t="str">
            <v/>
          </cell>
          <cell r="AA74" t="str">
            <v>Wichai Salee</v>
          </cell>
          <cell r="AB74" t="str">
            <v>24-Apr-2026</v>
          </cell>
          <cell r="AC74" t="str">
            <v>28-Apr-2026 16:05:22</v>
          </cell>
          <cell r="AD74" t="str">
            <v>Pornlert Wanaphattharaphan</v>
          </cell>
          <cell r="AE74" t="str">
            <v>27-Apr-2026</v>
          </cell>
          <cell r="AF74" t="str">
            <v>29-Apr-2026 00:27:42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28-Apr-2026</v>
          </cell>
          <cell r="AK74" t="str">
            <v>29-Apr-2026 08:32:04</v>
          </cell>
          <cell r="AL74" t="str">
            <v>30-Apr-2026 11:49:43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MM-ZTK-1F-GEN-ELE-CAL-0001</v>
          </cell>
          <cell r="C75" t="str">
            <v>ELECTRICAL LOAD LIST AND LOAD ANALYSIS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CAL</v>
          </cell>
          <cell r="O75" t="str">
            <v>Calculation Note, Calculation Report</v>
          </cell>
          <cell r="P75" t="str">
            <v>0</v>
          </cell>
          <cell r="Q75" t="str">
            <v>Submitted</v>
          </cell>
          <cell r="R75" t="str">
            <v>IFR</v>
          </cell>
          <cell r="S75" t="str">
            <v>Issued for Review</v>
          </cell>
          <cell r="T75" t="str">
            <v/>
          </cell>
          <cell r="U75" t="str">
            <v>11-May-2026 08:56:34</v>
          </cell>
          <cell r="V75" t="str">
            <v>wisuda.c@jutal.com</v>
          </cell>
          <cell r="W75" t="str">
            <v>11-May-2026 11:36:04</v>
          </cell>
          <cell r="X75" t="str">
            <v>Jumpol Sudjitjul</v>
          </cell>
          <cell r="Y75" t="str">
            <v>18-May-2026</v>
          </cell>
          <cell r="Z75" t="str">
            <v/>
          </cell>
          <cell r="AA75" t="str">
            <v>Wichai Salee</v>
          </cell>
          <cell r="AB75" t="str">
            <v>20-May-2026</v>
          </cell>
          <cell r="AC75" t="str">
            <v>15-Jun-2026 09:24:59</v>
          </cell>
          <cell r="AD75" t="str">
            <v>Pornlert Wanaphattharaphan</v>
          </cell>
          <cell r="AE75" t="str">
            <v>21-May-2026</v>
          </cell>
          <cell r="AF75" t="str">
            <v>15-Jun-2026 22:50:07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22-May-2026</v>
          </cell>
          <cell r="AK75" t="str">
            <v>16-Jun-2026 09:40:48</v>
          </cell>
          <cell r="AL75" t="str">
            <v>16-Jun-2026 03:37:29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MM-ZTK-1F-GEN-ELE-CAL-0002</v>
          </cell>
          <cell r="C76" t="str">
            <v>ELECTRICAL EQUIPMENT SIZING CALCULATIONS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CAL</v>
          </cell>
          <cell r="O76" t="str">
            <v>Calculation Note, Calculation Report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21-May-2026 13:36:39</v>
          </cell>
          <cell r="V76" t="str">
            <v>wisuda.c@jutal.com</v>
          </cell>
          <cell r="W76" t="str">
            <v>21-May-2026 14:20:19</v>
          </cell>
          <cell r="X76" t="str">
            <v>Jumpol Sudjitjul</v>
          </cell>
          <cell r="Y76" t="str">
            <v>28-May-2026</v>
          </cell>
          <cell r="Z76" t="str">
            <v/>
          </cell>
          <cell r="AA76" t="str">
            <v>Wichai Salee</v>
          </cell>
          <cell r="AB76" t="str">
            <v>02-Jun-2026</v>
          </cell>
          <cell r="AC76" t="str">
            <v>22-Jun-2026 16:08:34</v>
          </cell>
          <cell r="AD76" t="str">
            <v>Pornlert Wanaphattharaphan</v>
          </cell>
          <cell r="AE76" t="str">
            <v>04-Jun-2026</v>
          </cell>
          <cell r="AF76" t="str">
            <v>22-Jun-2026 22:13:07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05-Jun-2026</v>
          </cell>
          <cell r="AK76" t="str">
            <v>23-Jun-2026 09:45:18</v>
          </cell>
          <cell r="AL76" t="str">
            <v>23-Jun-2026 03:06:27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MM-ZTK-1F-GEN-ELE-CAL-0003</v>
          </cell>
          <cell r="C77" t="str">
            <v>ELECTRICAL CABLE SIZING CALCULATIONS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CAL</v>
          </cell>
          <cell r="O77" t="str">
            <v>Calculation Note, Calculation Report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16-Jul-2026 12:39:44</v>
          </cell>
          <cell r="V77" t="str">
            <v>wisuda.c@jutal.com</v>
          </cell>
          <cell r="W77" t="str">
            <v>16-Jul-2026 14:07:11</v>
          </cell>
          <cell r="X77" t="str">
            <v>Jumpol Sudjitjul</v>
          </cell>
          <cell r="Y77" t="str">
            <v>23-Jul-2026</v>
          </cell>
          <cell r="Z77" t="str">
            <v/>
          </cell>
          <cell r="AA77" t="str">
            <v>Wichai Salee</v>
          </cell>
          <cell r="AB77" t="str">
            <v>27-Jul-2026</v>
          </cell>
          <cell r="AC77" t="str">
            <v>24-Jul-2026 18:26:44</v>
          </cell>
          <cell r="AD77" t="str">
            <v>Pornlert Wanaphattharaphan</v>
          </cell>
          <cell r="AE77" t="str">
            <v>30-Jul-2026</v>
          </cell>
          <cell r="AF77" t="str">
            <v>26-Jul-2026 10:03:17</v>
          </cell>
          <cell r="AG77" t="str">
            <v>APPR-C</v>
          </cell>
          <cell r="AH77" t="str">
            <v>Approved (Proceed to Rev.C)</v>
          </cell>
          <cell r="AI77" t="str">
            <v>Jumpol Sudjitjul</v>
          </cell>
          <cell r="AJ77" t="str">
            <v>31-Jul-2026</v>
          </cell>
          <cell r="AK77" t="str">
            <v>27-Jul-2026 14:46:30</v>
          </cell>
          <cell r="AL77" t="str">
            <v>27-Jul-2026 08:45:16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MM-ZTK-1F-GEN-ELE-CAL-0004</v>
          </cell>
          <cell r="C78" t="str">
            <v>SHORT CIRCUIT CALCULATIONS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CAL</v>
          </cell>
          <cell r="O78" t="str">
            <v>Calculation Note, Calculation Report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23-Jun-2026 16:43:47</v>
          </cell>
          <cell r="V78" t="str">
            <v>wisuda.c@jutal.com</v>
          </cell>
          <cell r="W78" t="str">
            <v>23-Jun-2026 17:31:32</v>
          </cell>
          <cell r="X78" t="str">
            <v>Jumpol Sudjitjul</v>
          </cell>
          <cell r="Y78" t="str">
            <v>01-Jul-2026</v>
          </cell>
          <cell r="Z78" t="str">
            <v/>
          </cell>
          <cell r="AA78" t="str">
            <v>Wichai Salee</v>
          </cell>
          <cell r="AB78" t="str">
            <v>03-Jul-2026</v>
          </cell>
          <cell r="AC78" t="str">
            <v>12-Jul-2026 23:40:27</v>
          </cell>
          <cell r="AD78" t="str">
            <v>Pornlert Wanaphattharaphan</v>
          </cell>
          <cell r="AE78" t="str">
            <v>06-Jul-2026</v>
          </cell>
          <cell r="AF78" t="str">
            <v>13-Jul-2026 00:15:21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07-Jul-2026</v>
          </cell>
          <cell r="AK78" t="str">
            <v>13-Jul-2026 08:07:22</v>
          </cell>
          <cell r="AL78" t="str">
            <v>13-Jul-2026 01:19:18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MM-ZTK-1F-GEN-ELE-CAL-0005</v>
          </cell>
          <cell r="C79" t="str">
            <v>ILLUMINATION CALCULATIONS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CAL</v>
          </cell>
          <cell r="O79" t="str">
            <v>Calculation Note, Calculation Report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04-Aug-2026 10:01:55</v>
          </cell>
          <cell r="V79" t="str">
            <v>wisuda.c@jutal.com</v>
          </cell>
          <cell r="W79" t="str">
            <v>04-Aug-2026 10:39:52</v>
          </cell>
          <cell r="X79" t="str">
            <v>Jumpol Sudjitjul</v>
          </cell>
          <cell r="Y79" t="str">
            <v>11-Aug-2026</v>
          </cell>
          <cell r="Z79" t="str">
            <v/>
          </cell>
          <cell r="AA79" t="str">
            <v>Wichai Salee</v>
          </cell>
          <cell r="AB79" t="str">
            <v>14-Aug-2026</v>
          </cell>
          <cell r="AC79" t="str">
            <v>24-Aug-2026 15:37:25</v>
          </cell>
          <cell r="AD79" t="str">
            <v>Pornlert Wanaphattharaphan</v>
          </cell>
          <cell r="AE79" t="str">
            <v>17-Aug-2026</v>
          </cell>
          <cell r="AF79" t="str">
            <v>25-Aug-2026 22:23:14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18-Aug-2026</v>
          </cell>
          <cell r="AK79" t="str">
            <v>26-Aug-2026 08:31:24</v>
          </cell>
          <cell r="AL79" t="str">
            <v>26-Aug-2026 02:00:30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MM-ZTK-1F-GEN-ELE-DTS-0001</v>
          </cell>
          <cell r="C80" t="str">
            <v>DATASHEET FOR SOLAR POWER SYSTEM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DTS</v>
          </cell>
          <cell r="O80" t="str">
            <v>Data Sheet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24-Apr-2026 15:28:11</v>
          </cell>
          <cell r="V80" t="str">
            <v>wisuda.c@jutal.com</v>
          </cell>
          <cell r="W80" t="str">
            <v>24-Apr-2026 15:46:39</v>
          </cell>
          <cell r="X80" t="str">
            <v>Jumpol Sudjitjul</v>
          </cell>
          <cell r="Y80" t="str">
            <v>05-May-2026</v>
          </cell>
          <cell r="Z80" t="str">
            <v/>
          </cell>
          <cell r="AA80" t="str">
            <v>Wichai Salee</v>
          </cell>
          <cell r="AB80" t="str">
            <v>07-May-2026</v>
          </cell>
          <cell r="AC80" t="str">
            <v>11-May-2026 23:13:24</v>
          </cell>
          <cell r="AD80" t="str">
            <v>Pornlert Wanaphattharaphan</v>
          </cell>
          <cell r="AE80" t="str">
            <v>08-May-2026</v>
          </cell>
          <cell r="AF80" t="str">
            <v>11-May-2026 23:53:07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11-May-2026</v>
          </cell>
          <cell r="AK80" t="str">
            <v>12-May-2026 10:20:06</v>
          </cell>
          <cell r="AL80" t="str">
            <v>12-May-2026 03:41:12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MM-ZTK-1F-GEN-ELE-DTS-0002</v>
          </cell>
          <cell r="C81" t="str">
            <v>DATASHEET FOR DC DISTRIBUTION BOARDS/PANELS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DTS</v>
          </cell>
          <cell r="O81" t="str">
            <v>Data Sheet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27-Apr-2026 16:35:50</v>
          </cell>
          <cell r="V81" t="str">
            <v>wisuda.c@jutal.com</v>
          </cell>
          <cell r="W81" t="str">
            <v>28-Apr-2026 08:36:03</v>
          </cell>
          <cell r="X81" t="str">
            <v>Jumpol Sudjitjul</v>
          </cell>
          <cell r="Y81" t="str">
            <v>07-May-2026</v>
          </cell>
          <cell r="Z81" t="str">
            <v/>
          </cell>
          <cell r="AA81" t="str">
            <v>Wichai Salee</v>
          </cell>
          <cell r="AB81" t="str">
            <v>11-May-2026</v>
          </cell>
          <cell r="AC81" t="str">
            <v>11-May-2026 23:16:45</v>
          </cell>
          <cell r="AD81" t="str">
            <v>Pornlert Wanaphattharaphan</v>
          </cell>
          <cell r="AE81" t="str">
            <v>12-May-2026</v>
          </cell>
          <cell r="AF81" t="str">
            <v>15-May-2026 00:51:44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13-May-2026</v>
          </cell>
          <cell r="AK81" t="str">
            <v>15-May-2026 08:16:02</v>
          </cell>
          <cell r="AL81" t="str">
            <v>15-May-2026 03:39:20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MM-ZTK-1F-GEN-ELE-DTS-0003</v>
          </cell>
          <cell r="C82" t="str">
            <v>DATASHEET FOR AC DISTRIBUTION BOARDS/PANELS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DTS</v>
          </cell>
          <cell r="O82" t="str">
            <v>Data Sheet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27-Apr-2026 16:36:31</v>
          </cell>
          <cell r="V82" t="str">
            <v>wisuda.c@jutal.com</v>
          </cell>
          <cell r="W82" t="str">
            <v>28-Apr-2026 08:36:30</v>
          </cell>
          <cell r="X82" t="str">
            <v>Jumpol Sudjitjul</v>
          </cell>
          <cell r="Y82" t="str">
            <v>07-May-2026</v>
          </cell>
          <cell r="Z82" t="str">
            <v/>
          </cell>
          <cell r="AA82" t="str">
            <v>Wichai Salee</v>
          </cell>
          <cell r="AB82" t="str">
            <v>11-May-2026</v>
          </cell>
          <cell r="AC82" t="str">
            <v>11-May-2026 23:15:59</v>
          </cell>
          <cell r="AD82" t="str">
            <v>Pornlert Wanaphattharaphan</v>
          </cell>
          <cell r="AE82" t="str">
            <v>12-May-2026</v>
          </cell>
          <cell r="AF82" t="str">
            <v>15-May-2026 00:47:21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13-May-2026</v>
          </cell>
          <cell r="AK82" t="str">
            <v>15-May-2026 10:31:16</v>
          </cell>
          <cell r="AL82" t="str">
            <v>15-May-2026 03:44:15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MM-ZTK-1F-GEN-ELE-DTS-0004</v>
          </cell>
          <cell r="C83" t="str">
            <v>DATASHEET FOR NAVIGATION AID, RED LANTERN, FLASHING BEACON, WARNING SIREN AND FOG HORN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DTS</v>
          </cell>
          <cell r="O83" t="str">
            <v>Data Sheet</v>
          </cell>
          <cell r="P83" t="str">
            <v>0</v>
          </cell>
          <cell r="Q83" t="str">
            <v>Submitted</v>
          </cell>
          <cell r="R83" t="str">
            <v>IFR</v>
          </cell>
          <cell r="S83" t="str">
            <v>Issued for Review</v>
          </cell>
          <cell r="T83" t="str">
            <v/>
          </cell>
          <cell r="U83" t="str">
            <v>29-Apr-2026 13:04:51</v>
          </cell>
          <cell r="V83" t="str">
            <v>wisuda.c@jutal.com</v>
          </cell>
          <cell r="W83" t="str">
            <v>29-Apr-2026 13:25:26</v>
          </cell>
          <cell r="X83" t="str">
            <v>Jumpol Sudjitjul</v>
          </cell>
          <cell r="Y83" t="str">
            <v>08-May-2026</v>
          </cell>
          <cell r="Z83" t="str">
            <v/>
          </cell>
          <cell r="AA83" t="str">
            <v>Wichai Salee</v>
          </cell>
          <cell r="AB83" t="str">
            <v>12-May-2026</v>
          </cell>
          <cell r="AC83" t="str">
            <v>14-May-2026 15:20:15</v>
          </cell>
          <cell r="AD83" t="str">
            <v>Pornlert Wanaphattharaphan</v>
          </cell>
          <cell r="AE83" t="str">
            <v>13-May-2026</v>
          </cell>
          <cell r="AF83" t="str">
            <v>15-May-2026 23:39:07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14-May-2026</v>
          </cell>
          <cell r="AK83" t="str">
            <v>17-May-2026 08:17:32</v>
          </cell>
          <cell r="AL83" t="str">
            <v>17-May-2026 08:32:00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MM-ZTK-1F-GEN-ELE-DTS-0005</v>
          </cell>
          <cell r="C84" t="str">
            <v>DATASHEET FOR ELECTRICAL CABLES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DTS</v>
          </cell>
          <cell r="O84" t="str">
            <v>Data Sheet</v>
          </cell>
          <cell r="P84" t="str">
            <v>0</v>
          </cell>
          <cell r="Q84" t="str">
            <v>Submitted</v>
          </cell>
          <cell r="R84" t="str">
            <v>IFR</v>
          </cell>
          <cell r="S84" t="str">
            <v>Issued for Review</v>
          </cell>
          <cell r="T84" t="str">
            <v/>
          </cell>
          <cell r="U84" t="str">
            <v>18-May-2026 08:13:33</v>
          </cell>
          <cell r="V84" t="str">
            <v>wisuda.c@jutal.com</v>
          </cell>
          <cell r="W84" t="str">
            <v>18-May-2026 19:45:54</v>
          </cell>
          <cell r="X84" t="str">
            <v>Jumpol Sudjitjul</v>
          </cell>
          <cell r="Y84" t="str">
            <v>26-May-2026</v>
          </cell>
          <cell r="Z84" t="str">
            <v/>
          </cell>
          <cell r="AA84" t="str">
            <v>Wichai Salee</v>
          </cell>
          <cell r="AB84" t="str">
            <v>28-May-2026</v>
          </cell>
          <cell r="AC84" t="str">
            <v>17-Jun-2026 11:46:50</v>
          </cell>
          <cell r="AD84" t="str">
            <v>Pornlert Wanaphattharaphan</v>
          </cell>
          <cell r="AE84" t="str">
            <v>29-May-2026</v>
          </cell>
          <cell r="AF84" t="str">
            <v>17-Jun-2026 15:26:02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02-Jun-2026</v>
          </cell>
          <cell r="AK84" t="str">
            <v>17-Jun-2026 15:30:52</v>
          </cell>
          <cell r="AL84" t="str">
            <v>17-Jun-2026 09:08:19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MM-ZTK-1F-GEN-ELE-DTS-0006</v>
          </cell>
          <cell r="C85" t="str">
            <v>DATASHEET FOR ELECTRICAL LIGHTING FIXTURES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DTS</v>
          </cell>
          <cell r="O85" t="str">
            <v>Data Sheet</v>
          </cell>
          <cell r="P85" t="str">
            <v>0</v>
          </cell>
          <cell r="Q85" t="str">
            <v>Submitted</v>
          </cell>
          <cell r="R85" t="str">
            <v>IFR</v>
          </cell>
          <cell r="S85" t="str">
            <v>Issued for Review</v>
          </cell>
          <cell r="T85" t="str">
            <v/>
          </cell>
          <cell r="U85" t="str">
            <v>30-Apr-2026 13:21:18</v>
          </cell>
          <cell r="V85" t="str">
            <v>wisuda.c@jutal.com</v>
          </cell>
          <cell r="W85" t="str">
            <v>30-Apr-2026 13:56:11</v>
          </cell>
          <cell r="X85" t="str">
            <v>Jumpol Sudjitjul</v>
          </cell>
          <cell r="Y85" t="str">
            <v>11-May-2026</v>
          </cell>
          <cell r="Z85" t="str">
            <v/>
          </cell>
          <cell r="AA85" t="str">
            <v>Wichai Salee</v>
          </cell>
          <cell r="AB85" t="str">
            <v>13-May-2026</v>
          </cell>
          <cell r="AC85" t="str">
            <v>14-May-2026 11:08:50</v>
          </cell>
          <cell r="AD85" t="str">
            <v>Pornlert Wanaphattharaphan</v>
          </cell>
          <cell r="AE85" t="str">
            <v>14-May-2026</v>
          </cell>
          <cell r="AF85" t="str">
            <v>20-May-2026 00:47:32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15-May-2026</v>
          </cell>
          <cell r="AK85" t="str">
            <v>20-May-2026 10:49:34</v>
          </cell>
          <cell r="AL85" t="str">
            <v>20-May-2026 11:19:37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MM-ZTK-1F-GEN-ELE-DTS-0007</v>
          </cell>
          <cell r="C86" t="str">
            <v>DATASHEET FOR ELECTRICAL BULK MATERIALS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DTS</v>
          </cell>
          <cell r="O86" t="str">
            <v>Data Sheet</v>
          </cell>
          <cell r="P86" t="str">
            <v>0</v>
          </cell>
          <cell r="Q86" t="str">
            <v>Submitted</v>
          </cell>
          <cell r="R86" t="str">
            <v>IFR</v>
          </cell>
          <cell r="S86" t="str">
            <v>Issued for Review</v>
          </cell>
          <cell r="T86" t="str">
            <v/>
          </cell>
          <cell r="U86" t="str">
            <v>02-Jun-2026 16:25:54</v>
          </cell>
          <cell r="V86" t="str">
            <v>wisuda.c@jutal.com</v>
          </cell>
          <cell r="W86" t="str">
            <v>02-Jun-2026 16:32:21</v>
          </cell>
          <cell r="X86" t="str">
            <v>Jumpol Sudjitjul</v>
          </cell>
          <cell r="Y86" t="str">
            <v>10-Jun-2026</v>
          </cell>
          <cell r="Z86" t="str">
            <v/>
          </cell>
          <cell r="AA86" t="str">
            <v>Wichai Salee</v>
          </cell>
          <cell r="AB86" t="str">
            <v>12-Jun-2026</v>
          </cell>
          <cell r="AC86" t="str">
            <v>23-Jun-2026 11:16:53</v>
          </cell>
          <cell r="AD86" t="str">
            <v>Pornlert Wanaphattharaphan</v>
          </cell>
          <cell r="AE86" t="str">
            <v>15-Jun-2026</v>
          </cell>
          <cell r="AF86" t="str">
            <v>23-Jun-2026 23:03:28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16-Jun-2026</v>
          </cell>
          <cell r="AK86" t="str">
            <v>24-Jun-2026 13:32:26</v>
          </cell>
          <cell r="AL86" t="str">
            <v>24-Jun-2026 06:57:29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MM-ZTK-1F-GEN-ELE-LIS-0001</v>
          </cell>
          <cell r="C87" t="str">
            <v>ELECTRICAL EQUIPMENT AND CERTIFICATES LIST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LIS</v>
          </cell>
          <cell r="O87" t="str">
            <v>List, Index, Schedule, Listing</v>
          </cell>
          <cell r="P87" t="str">
            <v>0</v>
          </cell>
          <cell r="Q87" t="str">
            <v>Submitted</v>
          </cell>
          <cell r="R87" t="str">
            <v>IFR</v>
          </cell>
          <cell r="S87" t="str">
            <v>Issued for Review</v>
          </cell>
          <cell r="T87" t="str">
            <v/>
          </cell>
          <cell r="U87" t="str">
            <v>18-May-2026 08:14:02</v>
          </cell>
          <cell r="V87" t="str">
            <v>wisuda.c@jutal.com</v>
          </cell>
          <cell r="W87" t="str">
            <v>18-May-2026 19:48:24</v>
          </cell>
          <cell r="X87" t="str">
            <v>Jumpol Sudjitjul</v>
          </cell>
          <cell r="Y87" t="str">
            <v>26-May-2026</v>
          </cell>
          <cell r="Z87" t="str">
            <v/>
          </cell>
          <cell r="AA87" t="str">
            <v>Wichai Salee</v>
          </cell>
          <cell r="AB87" t="str">
            <v>28-May-2026</v>
          </cell>
          <cell r="AC87" t="str">
            <v>17-Jun-2026 09:53:56</v>
          </cell>
          <cell r="AD87" t="str">
            <v>Pornlert Wanaphattharaphan</v>
          </cell>
          <cell r="AE87" t="str">
            <v>29-May-2026</v>
          </cell>
          <cell r="AF87" t="str">
            <v>17-Jun-2026 15:23:56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02-Jun-2026</v>
          </cell>
          <cell r="AK87" t="str">
            <v>17-Jun-2026 15:36:27</v>
          </cell>
          <cell r="AL87" t="str">
            <v>17-Jun-2026 16:09:39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MM-ZTK-1F-GEN-ELE-LIS-0002</v>
          </cell>
          <cell r="C88" t="str">
            <v>ELECTRICAL CABLE SCHEDULE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LIS</v>
          </cell>
          <cell r="O88" t="str">
            <v>List, Index, Schedule, Listing</v>
          </cell>
          <cell r="P88" t="str">
            <v>0</v>
          </cell>
          <cell r="Q88" t="str">
            <v>Submitted</v>
          </cell>
          <cell r="R88" t="str">
            <v>IFR</v>
          </cell>
          <cell r="S88" t="str">
            <v>Issued for Review</v>
          </cell>
          <cell r="T88" t="str">
            <v/>
          </cell>
          <cell r="U88" t="str">
            <v>03-Aug-2026 11:30:17</v>
          </cell>
          <cell r="V88" t="str">
            <v>wisuda.c@jutal.com</v>
          </cell>
          <cell r="W88" t="str">
            <v>03-Aug-2026 13:32:44</v>
          </cell>
          <cell r="X88" t="str">
            <v>Jumpol Sudjitjul</v>
          </cell>
          <cell r="Y88" t="str">
            <v>10-Aug-2026</v>
          </cell>
          <cell r="Z88" t="str">
            <v/>
          </cell>
          <cell r="AA88" t="str">
            <v>Wichai Salee</v>
          </cell>
          <cell r="AB88" t="str">
            <v>13-Aug-2026</v>
          </cell>
          <cell r="AC88" t="str">
            <v>17-Aug-2026 10:53:48</v>
          </cell>
          <cell r="AD88" t="str">
            <v>Pornlert Wanaphattharaphan</v>
          </cell>
          <cell r="AE88" t="str">
            <v>14-Aug-2026</v>
          </cell>
          <cell r="AF88" t="str">
            <v>20-Aug-2026 22:53:48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17-Aug-2026</v>
          </cell>
          <cell r="AK88" t="str">
            <v>21-Aug-2026 10:23:46</v>
          </cell>
          <cell r="AL88" t="str">
            <v>21-Aug-2026 03:59:29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MM-ZTK-1F-GEN-ELE-LIS-0003</v>
          </cell>
          <cell r="C89" t="str">
            <v>ELECTRICAL CONTROL &amp; INDICATION SCHEDULE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LIS</v>
          </cell>
          <cell r="O89" t="str">
            <v>List, Index, Schedule, Listing</v>
          </cell>
          <cell r="P89" t="str">
            <v>0</v>
          </cell>
          <cell r="Q89" t="str">
            <v>Submitted</v>
          </cell>
          <cell r="R89" t="str">
            <v>IFR</v>
          </cell>
          <cell r="S89" t="str">
            <v>Issued for Review</v>
          </cell>
          <cell r="T89" t="str">
            <v/>
          </cell>
          <cell r="U89" t="str">
            <v>24-Jul-2026 09:58:59</v>
          </cell>
          <cell r="V89" t="str">
            <v>wisuda.c@jutal.com</v>
          </cell>
          <cell r="W89" t="str">
            <v>24-Jul-2026 11:16:42</v>
          </cell>
          <cell r="X89" t="str">
            <v>Jumpol Sudjitjul</v>
          </cell>
          <cell r="Y89" t="str">
            <v>04-Aug-2026</v>
          </cell>
          <cell r="Z89" t="str">
            <v/>
          </cell>
          <cell r="AA89" t="str">
            <v>Wichai Salee</v>
          </cell>
          <cell r="AB89" t="str">
            <v>06-Aug-2026</v>
          </cell>
          <cell r="AC89" t="str">
            <v>07-Aug-2026 15:13:20</v>
          </cell>
          <cell r="AD89" t="str">
            <v>Pornlert Wanaphattharaphan</v>
          </cell>
          <cell r="AE89" t="str">
            <v>07-Aug-2026</v>
          </cell>
          <cell r="AF89" t="str">
            <v>07-Aug-2026 21:53:46</v>
          </cell>
          <cell r="AG89" t="str">
            <v>AWC</v>
          </cell>
          <cell r="AH89" t="str">
            <v>Approved with Comment</v>
          </cell>
          <cell r="AI89" t="str">
            <v>Jumpol Sudjitjul</v>
          </cell>
          <cell r="AJ89" t="str">
            <v>10-Aug-2026</v>
          </cell>
          <cell r="AK89" t="str">
            <v>08-Aug-2026 10:26:13</v>
          </cell>
          <cell r="AL89" t="str">
            <v>08-Aug-2026 04:23:42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MM-ZTK-1F-GEN-ELE-MOM-0001</v>
          </cell>
          <cell r="C90" t="str">
            <v>EIT DISCIPLINES WEEKLY MEETING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MOM</v>
          </cell>
          <cell r="O90" t="str">
            <v>Minutes of Meeting</v>
          </cell>
          <cell r="P90" t="str">
            <v>0</v>
          </cell>
          <cell r="Q90" t="str">
            <v>Latest</v>
          </cell>
          <cell r="R90" t="str">
            <v>IFI</v>
          </cell>
          <cell r="S90" t="str">
            <v>Issued for Information</v>
          </cell>
          <cell r="T90" t="str">
            <v/>
          </cell>
          <cell r="U90" t="str">
            <v>08-Apr-2026 15:00:13</v>
          </cell>
          <cell r="V90" t="str">
            <v>zm169dc@jutal.com</v>
          </cell>
          <cell r="W90" t="str">
            <v/>
          </cell>
          <cell r="Y90" t="str">
            <v/>
          </cell>
          <cell r="Z90" t="str">
            <v/>
          </cell>
          <cell r="AB90" t="str">
            <v/>
          </cell>
          <cell r="AC90" t="str">
            <v/>
          </cell>
          <cell r="AE90" t="str">
            <v/>
          </cell>
          <cell r="AF90" t="str">
            <v/>
          </cell>
          <cell r="AG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>0</v>
          </cell>
          <cell r="AP90" t="str">
            <v/>
          </cell>
          <cell r="AQ90" t="str">
            <v>Locate</v>
          </cell>
        </row>
        <row r="91">
          <cell r="B91" t="str">
            <v>MM-ZTK-1F-GEN-ELE-MOM-0002</v>
          </cell>
          <cell r="C91" t="str">
            <v>EIT DISCIPLINES WEEKLY MEETING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MOM</v>
          </cell>
          <cell r="O91" t="str">
            <v>Minutes of Meeting</v>
          </cell>
          <cell r="P91" t="str">
            <v>0</v>
          </cell>
          <cell r="Q91" t="str">
            <v>Latest</v>
          </cell>
          <cell r="R91" t="str">
            <v>IFI</v>
          </cell>
          <cell r="S91" t="str">
            <v>Issued for Information</v>
          </cell>
          <cell r="T91" t="str">
            <v/>
          </cell>
          <cell r="U91" t="str">
            <v>08-Apr-2026 13:39:29</v>
          </cell>
          <cell r="V91" t="str">
            <v>zm169dc@jutal.com</v>
          </cell>
          <cell r="W91" t="str">
            <v/>
          </cell>
          <cell r="Y91" t="str">
            <v/>
          </cell>
          <cell r="Z91" t="str">
            <v/>
          </cell>
          <cell r="AB91" t="str">
            <v/>
          </cell>
          <cell r="AC91" t="str">
            <v/>
          </cell>
          <cell r="AE91" t="str">
            <v/>
          </cell>
          <cell r="AF91" t="str">
            <v/>
          </cell>
          <cell r="AG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>0</v>
          </cell>
          <cell r="AP91" t="str">
            <v/>
          </cell>
          <cell r="AQ91" t="str">
            <v>Locate</v>
          </cell>
        </row>
        <row r="92">
          <cell r="B92" t="str">
            <v>MM-ZTK-1F-GEN-ELE-MOM-0003</v>
          </cell>
          <cell r="C92" t="str">
            <v>EIT DISCIPLINES WEEKLY MEETING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MOM</v>
          </cell>
          <cell r="O92" t="str">
            <v>Minutes of Meeting</v>
          </cell>
          <cell r="P92" t="str">
            <v>0</v>
          </cell>
          <cell r="Q92" t="str">
            <v>Latest</v>
          </cell>
          <cell r="R92" t="str">
            <v>IFI</v>
          </cell>
          <cell r="S92" t="str">
            <v>Issued for Information</v>
          </cell>
          <cell r="T92" t="str">
            <v/>
          </cell>
          <cell r="U92" t="str">
            <v>12-May-2026 14:17:09</v>
          </cell>
          <cell r="V92" t="str">
            <v>zm169dc@jutal.com</v>
          </cell>
          <cell r="W92" t="str">
            <v/>
          </cell>
          <cell r="Y92" t="str">
            <v/>
          </cell>
          <cell r="Z92" t="str">
            <v/>
          </cell>
          <cell r="AB92" t="str">
            <v/>
          </cell>
          <cell r="AC92" t="str">
            <v/>
          </cell>
          <cell r="AE92" t="str">
            <v/>
          </cell>
          <cell r="AF92" t="str">
            <v/>
          </cell>
          <cell r="AG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>0</v>
          </cell>
          <cell r="AP92" t="str">
            <v/>
          </cell>
          <cell r="AQ92" t="str">
            <v>Locate</v>
          </cell>
        </row>
        <row r="93">
          <cell r="B93" t="str">
            <v>MM-ZTK-1F-GEN-ELE-MOM-0004</v>
          </cell>
          <cell r="C93" t="str">
            <v>EIT DISCIPLINES WEEKLY MEETING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MOM</v>
          </cell>
          <cell r="O93" t="str">
            <v>Minutes of Meeting</v>
          </cell>
          <cell r="P93" t="str">
            <v>0</v>
          </cell>
          <cell r="Q93" t="str">
            <v>Latest</v>
          </cell>
          <cell r="R93" t="str">
            <v>IFI</v>
          </cell>
          <cell r="S93" t="str">
            <v>Issued for Information</v>
          </cell>
          <cell r="T93" t="str">
            <v/>
          </cell>
          <cell r="U93" t="str">
            <v>12-May-2026 14:17:42</v>
          </cell>
          <cell r="V93" t="str">
            <v>zm169dc@jutal.com</v>
          </cell>
          <cell r="W93" t="str">
            <v/>
          </cell>
          <cell r="Y93" t="str">
            <v/>
          </cell>
          <cell r="Z93" t="str">
            <v/>
          </cell>
          <cell r="AB93" t="str">
            <v/>
          </cell>
          <cell r="AC93" t="str">
            <v/>
          </cell>
          <cell r="AE93" t="str">
            <v/>
          </cell>
          <cell r="AF93" t="str">
            <v/>
          </cell>
          <cell r="AG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>0</v>
          </cell>
          <cell r="AP93" t="str">
            <v/>
          </cell>
          <cell r="AQ93" t="str">
            <v>Locate</v>
          </cell>
        </row>
        <row r="94">
          <cell r="B94" t="str">
            <v>MM-ZTK-1F-GEN-ELE-MOM-0005</v>
          </cell>
          <cell r="C94" t="str">
            <v>EIT DISCIPLINES WEEKLY MEETING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MOM</v>
          </cell>
          <cell r="O94" t="str">
            <v>Minutes of Meeting</v>
          </cell>
          <cell r="P94" t="str">
            <v>0</v>
          </cell>
          <cell r="Q94" t="str">
            <v>Latest</v>
          </cell>
          <cell r="R94" t="str">
            <v>IFI</v>
          </cell>
          <cell r="S94" t="str">
            <v>Issued for Information</v>
          </cell>
          <cell r="T94" t="str">
            <v/>
          </cell>
          <cell r="U94" t="str">
            <v>12-May-2026 14:50:55</v>
          </cell>
          <cell r="V94" t="str">
            <v>zm169dc@jutal.com</v>
          </cell>
          <cell r="W94" t="str">
            <v/>
          </cell>
          <cell r="Y94" t="str">
            <v/>
          </cell>
          <cell r="Z94" t="str">
            <v/>
          </cell>
          <cell r="AB94" t="str">
            <v/>
          </cell>
          <cell r="AC94" t="str">
            <v/>
          </cell>
          <cell r="AE94" t="str">
            <v/>
          </cell>
          <cell r="AF94" t="str">
            <v/>
          </cell>
          <cell r="AG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>0</v>
          </cell>
          <cell r="AP94" t="str">
            <v/>
          </cell>
          <cell r="AQ94" t="str">
            <v>Locate</v>
          </cell>
        </row>
        <row r="95">
          <cell r="B95" t="str">
            <v>MM-ZTK-1F-GEN-ELE-MOM-0006</v>
          </cell>
          <cell r="C95" t="str">
            <v>EIT DISCIPLINES WEEKLY MEETING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MOM</v>
          </cell>
          <cell r="O95" t="str">
            <v>Minutes of Meeting</v>
          </cell>
          <cell r="P95" t="str">
            <v>0</v>
          </cell>
          <cell r="Q95" t="str">
            <v>Latest</v>
          </cell>
          <cell r="R95" t="str">
            <v>IFI</v>
          </cell>
          <cell r="S95" t="str">
            <v>Issued for Information</v>
          </cell>
          <cell r="T95" t="str">
            <v/>
          </cell>
          <cell r="U95" t="str">
            <v>12-May-2026 14:51:26</v>
          </cell>
          <cell r="V95" t="str">
            <v>zm169dc@jutal.com</v>
          </cell>
          <cell r="W95" t="str">
            <v/>
          </cell>
          <cell r="Y95" t="str">
            <v/>
          </cell>
          <cell r="Z95" t="str">
            <v/>
          </cell>
          <cell r="AB95" t="str">
            <v/>
          </cell>
          <cell r="AC95" t="str">
            <v/>
          </cell>
          <cell r="AE95" t="str">
            <v/>
          </cell>
          <cell r="AF95" t="str">
            <v/>
          </cell>
          <cell r="AG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>0</v>
          </cell>
          <cell r="AP95" t="str">
            <v/>
          </cell>
          <cell r="AQ95" t="str">
            <v>Locate</v>
          </cell>
        </row>
        <row r="96">
          <cell r="B96" t="str">
            <v>MM-ZTK-1F-GEN-ELE-MOM-0007</v>
          </cell>
          <cell r="C96" t="str">
            <v>EIT DISCIPLINES WEEKLY MEETING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MOM</v>
          </cell>
          <cell r="O96" t="str">
            <v>Minutes of Meeting</v>
          </cell>
          <cell r="P96" t="str">
            <v>0</v>
          </cell>
          <cell r="Q96" t="str">
            <v>Latest</v>
          </cell>
          <cell r="R96" t="str">
            <v>IFI</v>
          </cell>
          <cell r="S96" t="str">
            <v>Issued for Information</v>
          </cell>
          <cell r="T96" t="str">
            <v/>
          </cell>
          <cell r="U96" t="str">
            <v>15-May-2026 10:50:43</v>
          </cell>
          <cell r="V96" t="str">
            <v>zm169dc@jutal.com</v>
          </cell>
          <cell r="W96" t="str">
            <v/>
          </cell>
          <cell r="Y96" t="str">
            <v/>
          </cell>
          <cell r="Z96" t="str">
            <v/>
          </cell>
          <cell r="AB96" t="str">
            <v/>
          </cell>
          <cell r="AC96" t="str">
            <v/>
          </cell>
          <cell r="AE96" t="str">
            <v/>
          </cell>
          <cell r="AF96" t="str">
            <v/>
          </cell>
          <cell r="AG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>0</v>
          </cell>
          <cell r="AP96" t="str">
            <v/>
          </cell>
          <cell r="AQ96" t="str">
            <v>Locate</v>
          </cell>
        </row>
        <row r="97">
          <cell r="B97" t="str">
            <v>MM-ZTK-1F-GEN-ELE-MOM-0008</v>
          </cell>
          <cell r="C97" t="str">
            <v>EIT DISCIPLINES WEEKLY MEETING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MOM</v>
          </cell>
          <cell r="O97" t="str">
            <v>Minutes of Meeting</v>
          </cell>
          <cell r="P97" t="str">
            <v>0</v>
          </cell>
          <cell r="Q97" t="str">
            <v>Latest</v>
          </cell>
          <cell r="R97" t="str">
            <v>IFI</v>
          </cell>
          <cell r="S97" t="str">
            <v>Issued for Information</v>
          </cell>
          <cell r="T97" t="str">
            <v/>
          </cell>
          <cell r="U97" t="str">
            <v>05-Jun-2026 08:59:31</v>
          </cell>
          <cell r="V97" t="str">
            <v>zm169dc@jutal.com</v>
          </cell>
          <cell r="W97" t="str">
            <v/>
          </cell>
          <cell r="Y97" t="str">
            <v/>
          </cell>
          <cell r="Z97" t="str">
            <v/>
          </cell>
          <cell r="AB97" t="str">
            <v/>
          </cell>
          <cell r="AC97" t="str">
            <v/>
          </cell>
          <cell r="AE97" t="str">
            <v/>
          </cell>
          <cell r="AF97" t="str">
            <v/>
          </cell>
          <cell r="AG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>0</v>
          </cell>
          <cell r="AP97" t="str">
            <v/>
          </cell>
          <cell r="AQ97" t="str">
            <v>Locate</v>
          </cell>
        </row>
        <row r="98">
          <cell r="B98" t="str">
            <v>MM-ZTK-1F-GEN-ELE-MOM-0009</v>
          </cell>
          <cell r="C98" t="str">
            <v>EIT DISCIPLINES WEEKLY MEETING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MOM</v>
          </cell>
          <cell r="O98" t="str">
            <v>Minutes of Meeting</v>
          </cell>
          <cell r="P98" t="str">
            <v>0</v>
          </cell>
          <cell r="Q98" t="str">
            <v>Latest</v>
          </cell>
          <cell r="R98" t="str">
            <v>IFI</v>
          </cell>
          <cell r="S98" t="str">
            <v>Issued for Information</v>
          </cell>
          <cell r="T98" t="str">
            <v/>
          </cell>
          <cell r="U98" t="str">
            <v>05-Jun-2026 09:00:10</v>
          </cell>
          <cell r="V98" t="str">
            <v>zm169dc@jutal.com</v>
          </cell>
          <cell r="W98" t="str">
            <v/>
          </cell>
          <cell r="Y98" t="str">
            <v/>
          </cell>
          <cell r="Z98" t="str">
            <v/>
          </cell>
          <cell r="AB98" t="str">
            <v/>
          </cell>
          <cell r="AC98" t="str">
            <v/>
          </cell>
          <cell r="AE98" t="str">
            <v/>
          </cell>
          <cell r="AF98" t="str">
            <v/>
          </cell>
          <cell r="AG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>0</v>
          </cell>
          <cell r="AP98" t="str">
            <v/>
          </cell>
          <cell r="AQ98" t="str">
            <v>Locate</v>
          </cell>
        </row>
        <row r="99">
          <cell r="B99" t="str">
            <v>MM-ZTK-1F-GEN-ELE-MOM-0010</v>
          </cell>
          <cell r="C99" t="str">
            <v>EIT DISCIPLINES WEEKLY MEETING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MOM</v>
          </cell>
          <cell r="O99" t="str">
            <v>Minutes of Meeting</v>
          </cell>
          <cell r="P99" t="str">
            <v>0</v>
          </cell>
          <cell r="Q99" t="str">
            <v>Latest</v>
          </cell>
          <cell r="R99" t="str">
            <v>IFI</v>
          </cell>
          <cell r="S99" t="str">
            <v>Issued for Information</v>
          </cell>
          <cell r="T99" t="str">
            <v/>
          </cell>
          <cell r="U99" t="str">
            <v>22-Jun-2026 13:17:34</v>
          </cell>
          <cell r="V99" t="str">
            <v>zm169dc@jutal.com</v>
          </cell>
          <cell r="W99" t="str">
            <v/>
          </cell>
          <cell r="Y99" t="str">
            <v/>
          </cell>
          <cell r="Z99" t="str">
            <v/>
          </cell>
          <cell r="AB99" t="str">
            <v/>
          </cell>
          <cell r="AC99" t="str">
            <v/>
          </cell>
          <cell r="AE99" t="str">
            <v/>
          </cell>
          <cell r="AF99" t="str">
            <v/>
          </cell>
          <cell r="AG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>0</v>
          </cell>
          <cell r="AP99" t="str">
            <v/>
          </cell>
          <cell r="AQ99" t="str">
            <v>Locate</v>
          </cell>
        </row>
        <row r="100">
          <cell r="B100" t="str">
            <v>MM-ZTK-1F-GEN-ELE-MOM-0011</v>
          </cell>
          <cell r="C100" t="str">
            <v>EIT DISCIPLINES WEEKLY MEETING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MOM</v>
          </cell>
          <cell r="O100" t="str">
            <v>Minutes of Meeting</v>
          </cell>
          <cell r="P100" t="str">
            <v>0</v>
          </cell>
          <cell r="Q100" t="str">
            <v>Latest</v>
          </cell>
          <cell r="R100" t="str">
            <v>IFI</v>
          </cell>
          <cell r="S100" t="str">
            <v>Issued for Information</v>
          </cell>
          <cell r="T100" t="str">
            <v/>
          </cell>
          <cell r="U100" t="str">
            <v>22-Jun-2026 13:18:19</v>
          </cell>
          <cell r="V100" t="str">
            <v>zm169dc@jutal.com</v>
          </cell>
          <cell r="W100" t="str">
            <v/>
          </cell>
          <cell r="Y100" t="str">
            <v/>
          </cell>
          <cell r="Z100" t="str">
            <v/>
          </cell>
          <cell r="AB100" t="str">
            <v/>
          </cell>
          <cell r="AC100" t="str">
            <v/>
          </cell>
          <cell r="AE100" t="str">
            <v/>
          </cell>
          <cell r="AF100" t="str">
            <v/>
          </cell>
          <cell r="AG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/>
          </cell>
          <cell r="AQ100" t="str">
            <v>Locate</v>
          </cell>
        </row>
        <row r="101">
          <cell r="B101" t="str">
            <v>MM-ZTK-1F-GEN-ELE-MOM-0012</v>
          </cell>
          <cell r="C101" t="str">
            <v>EIT DISCIPLINES WEEKLY MEETING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ELE</v>
          </cell>
          <cell r="M101" t="str">
            <v>Electrical</v>
          </cell>
          <cell r="N101" t="str">
            <v>MOM</v>
          </cell>
          <cell r="O101" t="str">
            <v>Minutes of Meeting</v>
          </cell>
          <cell r="P101" t="str">
            <v>0</v>
          </cell>
          <cell r="Q101" t="str">
            <v>Latest</v>
          </cell>
          <cell r="R101" t="str">
            <v>IFI</v>
          </cell>
          <cell r="S101" t="str">
            <v>Issued for Information</v>
          </cell>
          <cell r="T101" t="str">
            <v/>
          </cell>
          <cell r="U101" t="str">
            <v>18-Aug-2026 15:21:43</v>
          </cell>
          <cell r="V101" t="str">
            <v>zm169dc@jutal.com</v>
          </cell>
          <cell r="W101" t="str">
            <v/>
          </cell>
          <cell r="Y101" t="str">
            <v/>
          </cell>
          <cell r="Z101" t="str">
            <v/>
          </cell>
          <cell r="AB101" t="str">
            <v/>
          </cell>
          <cell r="AC101" t="str">
            <v/>
          </cell>
          <cell r="AE101" t="str">
            <v/>
          </cell>
          <cell r="AF101" t="str">
            <v/>
          </cell>
          <cell r="AG101" t="str">
            <v/>
          </cell>
          <cell r="AJ101" t="str">
            <v/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/>
          </cell>
          <cell r="AQ101" t="str">
            <v>Locate</v>
          </cell>
        </row>
        <row r="102">
          <cell r="B102" t="str">
            <v>MM-ZTK-1F-GEN-ELE-MOM-0013</v>
          </cell>
          <cell r="C102" t="str">
            <v>EIT DISCIPLINES WEEKLY MEETING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ELE</v>
          </cell>
          <cell r="M102" t="str">
            <v>Electrical</v>
          </cell>
          <cell r="N102" t="str">
            <v>MOM</v>
          </cell>
          <cell r="O102" t="str">
            <v>Minutes of Meeting</v>
          </cell>
          <cell r="P102" t="str">
            <v>0</v>
          </cell>
          <cell r="Q102" t="str">
            <v>Latest</v>
          </cell>
          <cell r="R102" t="str">
            <v>IFI</v>
          </cell>
          <cell r="S102" t="str">
            <v>Issued for Information</v>
          </cell>
          <cell r="T102" t="str">
            <v/>
          </cell>
          <cell r="U102" t="str">
            <v>18-Aug-2026 16:32:39</v>
          </cell>
          <cell r="V102" t="str">
            <v>zm169dc@jutal.com</v>
          </cell>
          <cell r="W102" t="str">
            <v/>
          </cell>
          <cell r="Y102" t="str">
            <v/>
          </cell>
          <cell r="Z102" t="str">
            <v/>
          </cell>
          <cell r="AB102" t="str">
            <v/>
          </cell>
          <cell r="AC102" t="str">
            <v/>
          </cell>
          <cell r="AE102" t="str">
            <v/>
          </cell>
          <cell r="AF102" t="str">
            <v/>
          </cell>
          <cell r="AG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/>
          </cell>
          <cell r="AQ102" t="str">
            <v>Locate</v>
          </cell>
        </row>
        <row r="103">
          <cell r="B103" t="str">
            <v>MM-ZTK-1F-GEN-ELE-MOM-0014</v>
          </cell>
          <cell r="C103" t="str">
            <v>EIT DISCIPLINES WEEKLY MEETING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ELE</v>
          </cell>
          <cell r="M103" t="str">
            <v>Electrical</v>
          </cell>
          <cell r="N103" t="str">
            <v>MOM</v>
          </cell>
          <cell r="O103" t="str">
            <v>Minutes of Meeting</v>
          </cell>
          <cell r="P103" t="str">
            <v>0</v>
          </cell>
          <cell r="Q103" t="str">
            <v>Latest</v>
          </cell>
          <cell r="R103" t="str">
            <v>IFI</v>
          </cell>
          <cell r="S103" t="str">
            <v>Issued for Information</v>
          </cell>
          <cell r="T103" t="str">
            <v/>
          </cell>
          <cell r="U103" t="str">
            <v>18-Aug-2026 16:34:58</v>
          </cell>
          <cell r="V103" t="str">
            <v>zm169dc@jutal.com</v>
          </cell>
          <cell r="W103" t="str">
            <v/>
          </cell>
          <cell r="Y103" t="str">
            <v/>
          </cell>
          <cell r="Z103" t="str">
            <v/>
          </cell>
          <cell r="AB103" t="str">
            <v/>
          </cell>
          <cell r="AC103" t="str">
            <v/>
          </cell>
          <cell r="AE103" t="str">
            <v/>
          </cell>
          <cell r="AF103" t="str">
            <v/>
          </cell>
          <cell r="AG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>0</v>
          </cell>
          <cell r="AP103" t="str">
            <v/>
          </cell>
          <cell r="AQ103" t="str">
            <v>Locate</v>
          </cell>
        </row>
        <row r="104">
          <cell r="B104" t="str">
            <v>MM-ZTK-1F-GEN-ELE-MOM-0015</v>
          </cell>
          <cell r="C104" t="str">
            <v>EIT DISCIPLINES WEEKLY MEETING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ELE</v>
          </cell>
          <cell r="M104" t="str">
            <v>Electrical</v>
          </cell>
          <cell r="N104" t="str">
            <v>MOM</v>
          </cell>
          <cell r="O104" t="str">
            <v>Minutes of Meeting</v>
          </cell>
          <cell r="P104" t="str">
            <v>0</v>
          </cell>
          <cell r="Q104" t="str">
            <v>Latest</v>
          </cell>
          <cell r="R104" t="str">
            <v>IFI</v>
          </cell>
          <cell r="S104" t="str">
            <v>Issued for Information</v>
          </cell>
          <cell r="T104" t="str">
            <v/>
          </cell>
          <cell r="U104" t="str">
            <v>18-Aug-2026 16:36:41</v>
          </cell>
          <cell r="V104" t="str">
            <v>zm169dc@jutal.com</v>
          </cell>
          <cell r="W104" t="str">
            <v/>
          </cell>
          <cell r="Y104" t="str">
            <v/>
          </cell>
          <cell r="Z104" t="str">
            <v/>
          </cell>
          <cell r="AB104" t="str">
            <v/>
          </cell>
          <cell r="AC104" t="str">
            <v/>
          </cell>
          <cell r="AE104" t="str">
            <v/>
          </cell>
          <cell r="AF104" t="str">
            <v/>
          </cell>
          <cell r="AG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>0</v>
          </cell>
          <cell r="AP104" t="str">
            <v/>
          </cell>
          <cell r="AQ104" t="str">
            <v>Locate</v>
          </cell>
        </row>
        <row r="105">
          <cell r="B105" t="str">
            <v>MM-ZTK-1F-GEN-ELE-MR-0001</v>
          </cell>
          <cell r="C105" t="str">
            <v>MATERIAL REQUISITION FOR SOLAR POWER SYSTEM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ELE</v>
          </cell>
          <cell r="M105" t="str">
            <v>Electrical</v>
          </cell>
          <cell r="N105" t="str">
            <v>MR</v>
          </cell>
          <cell r="O105" t="str">
            <v>Material Requisition</v>
          </cell>
          <cell r="P105" t="str">
            <v>0</v>
          </cell>
          <cell r="Q105" t="str">
            <v>Submitted</v>
          </cell>
          <cell r="R105" t="str">
            <v>IFR</v>
          </cell>
          <cell r="S105" t="str">
            <v>Issued for Review</v>
          </cell>
          <cell r="T105" t="str">
            <v/>
          </cell>
          <cell r="U105" t="str">
            <v>24-Apr-2026 15:28:42</v>
          </cell>
          <cell r="V105" t="str">
            <v>wisuda.c@jutal.com</v>
          </cell>
          <cell r="W105" t="str">
            <v>24-Apr-2026 15:49:26</v>
          </cell>
          <cell r="X105" t="str">
            <v>Jumpol Sudjitjul</v>
          </cell>
          <cell r="Y105" t="str">
            <v>05-May-2026</v>
          </cell>
          <cell r="Z105" t="str">
            <v/>
          </cell>
          <cell r="AA105" t="str">
            <v>Wichai Salee</v>
          </cell>
          <cell r="AB105" t="str">
            <v>07-May-2026</v>
          </cell>
          <cell r="AC105" t="str">
            <v>11-May-2026 16:25:34</v>
          </cell>
          <cell r="AD105" t="str">
            <v>Pornlert Wanaphattharaphan</v>
          </cell>
          <cell r="AE105" t="str">
            <v>08-May-2026</v>
          </cell>
          <cell r="AF105" t="str">
            <v>11-May-2026 21:12:42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11-May-2026</v>
          </cell>
          <cell r="AK105" t="str">
            <v>12-May-2026 10:21:36</v>
          </cell>
          <cell r="AL105" t="str">
            <v>12-May-2026 03:42:37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MM-ZTK-1F-GEN-ELE-MR-0002</v>
          </cell>
          <cell r="C106" t="str">
            <v>MATERIAL REQUISITION FOR DC DISTRIBUTION BOARDS/PANELS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ELE</v>
          </cell>
          <cell r="M106" t="str">
            <v>Electrical</v>
          </cell>
          <cell r="N106" t="str">
            <v>MR</v>
          </cell>
          <cell r="O106" t="str">
            <v>Material Requisition</v>
          </cell>
          <cell r="P106" t="str">
            <v>0</v>
          </cell>
          <cell r="Q106" t="str">
            <v>Submitted</v>
          </cell>
          <cell r="R106" t="str">
            <v>IFR</v>
          </cell>
          <cell r="S106" t="str">
            <v>Issued for Review</v>
          </cell>
          <cell r="T106" t="str">
            <v/>
          </cell>
          <cell r="U106" t="str">
            <v>27-Apr-2026 16:37:09</v>
          </cell>
          <cell r="V106" t="str">
            <v>wisuda.c@jutal.com</v>
          </cell>
          <cell r="W106" t="str">
            <v>28-Apr-2026 08:39:18</v>
          </cell>
          <cell r="X106" t="str">
            <v>Jumpol Sudjitjul</v>
          </cell>
          <cell r="Y106" t="str">
            <v>07-May-2026</v>
          </cell>
          <cell r="Z106" t="str">
            <v/>
          </cell>
          <cell r="AA106" t="str">
            <v>Wichai Salee</v>
          </cell>
          <cell r="AB106" t="str">
            <v>11-May-2026</v>
          </cell>
          <cell r="AC106" t="str">
            <v>11-May-2026 16:26:46</v>
          </cell>
          <cell r="AD106" t="str">
            <v>Pornlert Wanaphattharaphan</v>
          </cell>
          <cell r="AE106" t="str">
            <v>12-May-2026</v>
          </cell>
          <cell r="AF106" t="str">
            <v>11-May-2026 23:50:18</v>
          </cell>
          <cell r="AG106" t="str">
            <v>AWC</v>
          </cell>
          <cell r="AH106" t="str">
            <v>Approved with Comment</v>
          </cell>
          <cell r="AI106" t="str">
            <v>Jumpol Sudjitjul</v>
          </cell>
          <cell r="AJ106" t="str">
            <v>13-May-2026</v>
          </cell>
          <cell r="AK106" t="str">
            <v>12-May-2026 10:25:36</v>
          </cell>
          <cell r="AL106" t="str">
            <v>12-May-2026 03:43:53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MM-ZTK-1F-GEN-ELE-MR-0003</v>
          </cell>
          <cell r="C107" t="str">
            <v>MATERIAL REQUISITION FOR AC DISTRIBUTION BOARDS/PANELS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ELE</v>
          </cell>
          <cell r="M107" t="str">
            <v>Electrical</v>
          </cell>
          <cell r="N107" t="str">
            <v>MR</v>
          </cell>
          <cell r="O107" t="str">
            <v>Material Requisition</v>
          </cell>
          <cell r="P107" t="str">
            <v>0</v>
          </cell>
          <cell r="Q107" t="str">
            <v>Submitted</v>
          </cell>
          <cell r="R107" t="str">
            <v>IFR</v>
          </cell>
          <cell r="S107" t="str">
            <v>Issued for Review</v>
          </cell>
          <cell r="T107" t="str">
            <v/>
          </cell>
          <cell r="U107" t="str">
            <v>27-Apr-2026 16:37:54</v>
          </cell>
          <cell r="V107" t="str">
            <v>wisuda.c@jutal.com</v>
          </cell>
          <cell r="W107" t="str">
            <v>28-Apr-2026 08:40:00</v>
          </cell>
          <cell r="X107" t="str">
            <v>Jumpol Sudjitjul</v>
          </cell>
          <cell r="Y107" t="str">
            <v>07-May-2026</v>
          </cell>
          <cell r="Z107" t="str">
            <v/>
          </cell>
          <cell r="AA107" t="str">
            <v>Wichai Salee</v>
          </cell>
          <cell r="AB107" t="str">
            <v>11-May-2026</v>
          </cell>
          <cell r="AC107" t="str">
            <v>11-May-2026 16:27:49</v>
          </cell>
          <cell r="AD107" t="str">
            <v>Pornlert Wanaphattharaphan</v>
          </cell>
          <cell r="AE107" t="str">
            <v>12-May-2026</v>
          </cell>
          <cell r="AF107" t="str">
            <v>11-May-2026 23:51:37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13-May-2026</v>
          </cell>
          <cell r="AK107" t="str">
            <v>12-May-2026 10:27:04</v>
          </cell>
          <cell r="AL107" t="str">
            <v>12-May-2026 03:45:08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MM-ZTK-1F-GEN-ELE-MR-0004</v>
          </cell>
          <cell r="C108" t="str">
            <v>MATERIAL REQUISITION FOR NAVIGATION AID, RED LANTERN, FLASHING BEACON, WARNING SIREN AND FOG HORN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ELE</v>
          </cell>
          <cell r="M108" t="str">
            <v>Electrical</v>
          </cell>
          <cell r="N108" t="str">
            <v>MR</v>
          </cell>
          <cell r="O108" t="str">
            <v>Material Requisition</v>
          </cell>
          <cell r="P108" t="str">
            <v>0</v>
          </cell>
          <cell r="Q108" t="str">
            <v>Submitted</v>
          </cell>
          <cell r="R108" t="str">
            <v>IFR</v>
          </cell>
          <cell r="S108" t="str">
            <v>Issued for Review</v>
          </cell>
          <cell r="T108" t="str">
            <v/>
          </cell>
          <cell r="U108" t="str">
            <v>29-Apr-2026 18:30:31</v>
          </cell>
          <cell r="V108" t="str">
            <v>wisuda.c@jutal.com</v>
          </cell>
          <cell r="W108" t="str">
            <v>30-Apr-2026 10:14:28</v>
          </cell>
          <cell r="X108" t="str">
            <v>Jumpol Sudjitjul</v>
          </cell>
          <cell r="Y108" t="str">
            <v>11-May-2026</v>
          </cell>
          <cell r="Z108" t="str">
            <v/>
          </cell>
          <cell r="AA108" t="str">
            <v>Wichai Salee</v>
          </cell>
          <cell r="AB108" t="str">
            <v>13-May-2026</v>
          </cell>
          <cell r="AC108" t="str">
            <v>13-May-2026 10:59:06</v>
          </cell>
          <cell r="AD108" t="str">
            <v>Pornlert Wanaphattharaphan</v>
          </cell>
          <cell r="AE108" t="str">
            <v>14-May-2026</v>
          </cell>
          <cell r="AF108" t="str">
            <v>15-May-2026 22:29:29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15-May-2026</v>
          </cell>
          <cell r="AK108" t="str">
            <v>17-May-2026 08:20:04</v>
          </cell>
          <cell r="AL108" t="str">
            <v>17-May-2026 01:33:17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MM-ZTK-1F-GEN-ELE-MR-0005</v>
          </cell>
          <cell r="C109" t="str">
            <v>MATERIAL REQUISITION FOR ELECTRICAL CABLES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ELE</v>
          </cell>
          <cell r="M109" t="str">
            <v>Electrical</v>
          </cell>
          <cell r="N109" t="str">
            <v>MR</v>
          </cell>
          <cell r="O109" t="str">
            <v>Material Requisition</v>
          </cell>
          <cell r="P109" t="str">
            <v>0</v>
          </cell>
          <cell r="Q109" t="str">
            <v>Submitted</v>
          </cell>
          <cell r="R109" t="str">
            <v>IFR</v>
          </cell>
          <cell r="S109" t="str">
            <v>Issued for Review</v>
          </cell>
          <cell r="T109" t="str">
            <v/>
          </cell>
          <cell r="U109" t="str">
            <v>18-May-2026 08:14:41</v>
          </cell>
          <cell r="V109" t="str">
            <v>wisuda.c@jutal.com</v>
          </cell>
          <cell r="W109" t="str">
            <v>18-May-2026 19:49:28</v>
          </cell>
          <cell r="X109" t="str">
            <v>Jumpol Sudjitjul</v>
          </cell>
          <cell r="Y109" t="str">
            <v>26-May-2026</v>
          </cell>
          <cell r="Z109" t="str">
            <v/>
          </cell>
          <cell r="AA109" t="str">
            <v>Wichai Salee</v>
          </cell>
          <cell r="AB109" t="str">
            <v>28-May-2026</v>
          </cell>
          <cell r="AC109" t="str">
            <v>15-Jun-2026 10:54:22</v>
          </cell>
          <cell r="AD109" t="str">
            <v>Pornlert Wanaphattharaphan</v>
          </cell>
          <cell r="AE109" t="str">
            <v>29-May-2026</v>
          </cell>
          <cell r="AF109" t="str">
            <v>15-Jun-2026 22:15:10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02-Jun-2026</v>
          </cell>
          <cell r="AK109" t="str">
            <v>16-Jun-2026 09:40:41</v>
          </cell>
          <cell r="AL109" t="str">
            <v>16-Jun-2026 03:44:20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MM-ZTK-1F-GEN-ELE-MR-0006</v>
          </cell>
          <cell r="C110" t="str">
            <v>MATERIAL REQUISITION FOR ELECTRICAL LIGHTING FIXTURES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ELE</v>
          </cell>
          <cell r="M110" t="str">
            <v>Electrical</v>
          </cell>
          <cell r="N110" t="str">
            <v>MR</v>
          </cell>
          <cell r="O110" t="str">
            <v>Material Requisition</v>
          </cell>
          <cell r="P110" t="str">
            <v>0</v>
          </cell>
          <cell r="Q110" t="str">
            <v>Submitted</v>
          </cell>
          <cell r="R110" t="str">
            <v>IFR</v>
          </cell>
          <cell r="S110" t="str">
            <v>Issued for Review</v>
          </cell>
          <cell r="T110" t="str">
            <v/>
          </cell>
          <cell r="U110" t="str">
            <v>30-Apr-2026 13:21:43</v>
          </cell>
          <cell r="V110" t="str">
            <v>wisuda.c@jutal.com</v>
          </cell>
          <cell r="W110" t="str">
            <v>30-Apr-2026 13:58:32</v>
          </cell>
          <cell r="X110" t="str">
            <v>Jumpol Sudjitjul</v>
          </cell>
          <cell r="Y110" t="str">
            <v>11-May-2026</v>
          </cell>
          <cell r="Z110" t="str">
            <v/>
          </cell>
          <cell r="AA110" t="str">
            <v>Wichai Salee</v>
          </cell>
          <cell r="AB110" t="str">
            <v>13-May-2026</v>
          </cell>
          <cell r="AC110" t="str">
            <v>14-May-2026 11:08:01</v>
          </cell>
          <cell r="AD110" t="str">
            <v>Pornlert Wanaphattharaphan</v>
          </cell>
          <cell r="AE110" t="str">
            <v>14-May-2026</v>
          </cell>
          <cell r="AF110" t="str">
            <v>15-May-2026 22:30:27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15-May-2026</v>
          </cell>
          <cell r="AK110" t="str">
            <v>17-May-2026 08:22:10</v>
          </cell>
          <cell r="AL110" t="str">
            <v>17-May-2026 01:35:49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MM-ZTK-1F-GEN-ELE-MR-0007</v>
          </cell>
          <cell r="C111" t="str">
            <v>MATERIAL REQUISITION FOR CABLE LADDER/TRAY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ELE</v>
          </cell>
          <cell r="M111" t="str">
            <v>Electrical</v>
          </cell>
          <cell r="N111" t="str">
            <v>MR</v>
          </cell>
          <cell r="O111" t="str">
            <v>Material Requisition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21-Jun-2026 22:41:13</v>
          </cell>
          <cell r="V111" t="str">
            <v>wisuda.c@jutal.com</v>
          </cell>
          <cell r="W111" t="str">
            <v>22-Jun-2026 14:03:49</v>
          </cell>
          <cell r="X111" t="str">
            <v>Jumpol Sudjitjul</v>
          </cell>
          <cell r="Y111" t="str">
            <v>29-Jun-2026</v>
          </cell>
          <cell r="Z111" t="str">
            <v/>
          </cell>
          <cell r="AA111" t="str">
            <v>Wichai Salee</v>
          </cell>
          <cell r="AB111" t="str">
            <v>01-Jul-2026</v>
          </cell>
          <cell r="AC111" t="str">
            <v>07-Jul-2026 11:32:36</v>
          </cell>
          <cell r="AD111" t="str">
            <v>Pornlert Wanaphattharaphan</v>
          </cell>
          <cell r="AE111" t="str">
            <v>02-Jul-2026</v>
          </cell>
          <cell r="AF111" t="str">
            <v>07-Jul-2026 23:54:33</v>
          </cell>
          <cell r="AG111" t="str">
            <v>APPR-C</v>
          </cell>
          <cell r="AH111" t="str">
            <v>Approved (Proceed to Rev.C)</v>
          </cell>
          <cell r="AI111" t="str">
            <v>Jumpol Sudjitjul</v>
          </cell>
          <cell r="AJ111" t="str">
            <v>03-Jul-2026</v>
          </cell>
          <cell r="AK111" t="str">
            <v>08-Jul-2026 09:40:31</v>
          </cell>
          <cell r="AL111" t="str">
            <v>08-Jul-2026 03:30:59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MM-ZTK-1F-GEN-ELE-MR-0008</v>
          </cell>
          <cell r="C112" t="str">
            <v>MATERIAL REQUISITION FOR MULTI-CABLE TRANSITS (MCT)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ELE</v>
          </cell>
          <cell r="M112" t="str">
            <v>Electrical</v>
          </cell>
          <cell r="N112" t="str">
            <v>MR</v>
          </cell>
          <cell r="O112" t="str">
            <v>Material Requisition</v>
          </cell>
          <cell r="P112" t="str">
            <v>0</v>
          </cell>
          <cell r="Q112" t="str">
            <v>Submitted</v>
          </cell>
          <cell r="R112" t="str">
            <v>IFR</v>
          </cell>
          <cell r="S112" t="str">
            <v>Issued for Review</v>
          </cell>
          <cell r="T112" t="str">
            <v/>
          </cell>
          <cell r="U112" t="str">
            <v>12-Jun-2026 08:40:46</v>
          </cell>
          <cell r="V112" t="str">
            <v>wisuda.c@jutal.com</v>
          </cell>
          <cell r="W112" t="str">
            <v>12-Jun-2026 14:47:34</v>
          </cell>
          <cell r="X112" t="str">
            <v>Jumpol Sudjitjul</v>
          </cell>
          <cell r="Y112" t="str">
            <v>19-Jun-2026</v>
          </cell>
          <cell r="Z112" t="str">
            <v/>
          </cell>
          <cell r="AA112" t="str">
            <v>Wichai Salee</v>
          </cell>
          <cell r="AB112" t="str">
            <v>23-Jun-2026</v>
          </cell>
          <cell r="AC112" t="str">
            <v>26-Jun-2026 15:42:56</v>
          </cell>
          <cell r="AD112" t="str">
            <v>Pornlert Wanaphattharaphan</v>
          </cell>
          <cell r="AE112" t="str">
            <v>24-Jun-2026</v>
          </cell>
          <cell r="AF112" t="str">
            <v>28-Jun-2026 08:46:38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25-Jun-2026</v>
          </cell>
          <cell r="AK112" t="str">
            <v>28-Jun-2026 08:50:25</v>
          </cell>
          <cell r="AL112" t="str">
            <v>28-Jun-2026 02:16:11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MM-ZTK-1F-GEN-ELE-MR-0009</v>
          </cell>
          <cell r="C113" t="str">
            <v>MATERIAL REQUISITION FOR POWER SOCKET/PLUG, JUNCTION BOXES, EARH BAR AND CABLE GLAND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ELE</v>
          </cell>
          <cell r="M113" t="str">
            <v>Electrical</v>
          </cell>
          <cell r="N113" t="str">
            <v>MR</v>
          </cell>
          <cell r="O113" t="str">
            <v>Material Requisition</v>
          </cell>
          <cell r="P113" t="str">
            <v>0</v>
          </cell>
          <cell r="Q113" t="str">
            <v>Submitted</v>
          </cell>
          <cell r="R113" t="str">
            <v>IFR</v>
          </cell>
          <cell r="S113" t="str">
            <v>Issued for Review</v>
          </cell>
          <cell r="T113" t="str">
            <v/>
          </cell>
          <cell r="U113" t="str">
            <v>18-Jun-2026 15:58:44</v>
          </cell>
          <cell r="V113" t="str">
            <v>wisuda.c@jutal.com</v>
          </cell>
          <cell r="W113" t="str">
            <v>18-Jun-2026 17:33:15</v>
          </cell>
          <cell r="X113" t="str">
            <v>Jumpol Sudjitjul</v>
          </cell>
          <cell r="Y113" t="str">
            <v>26-Jun-2026</v>
          </cell>
          <cell r="Z113" t="str">
            <v/>
          </cell>
          <cell r="AA113" t="str">
            <v>Wichai Salee</v>
          </cell>
          <cell r="AB113" t="str">
            <v>30-Jun-2026</v>
          </cell>
          <cell r="AC113" t="str">
            <v>03-Jul-2026 14:20:24</v>
          </cell>
          <cell r="AD113" t="str">
            <v>Pornlert Wanaphattharaphan</v>
          </cell>
          <cell r="AE113" t="str">
            <v>01-Jul-2026</v>
          </cell>
          <cell r="AF113" t="str">
            <v>04-Jul-2026 15:58:47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02-Jul-2026</v>
          </cell>
          <cell r="AK113" t="str">
            <v>05-Jul-2026 10:37:20</v>
          </cell>
          <cell r="AL113" t="str">
            <v>05-Jul-2026 03:56:28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MM-ZTK-1F-GEN-ELE-RPT-0001</v>
          </cell>
          <cell r="C114" t="str">
            <v>SOLAR POWER SYSTEM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ELE</v>
          </cell>
          <cell r="M114" t="str">
            <v>Electrical</v>
          </cell>
          <cell r="N114" t="str">
            <v>RPT</v>
          </cell>
          <cell r="O114" t="str">
            <v>Report</v>
          </cell>
          <cell r="P114" t="str">
            <v>0</v>
          </cell>
          <cell r="Q114" t="str">
            <v>Submitted</v>
          </cell>
          <cell r="R114" t="str">
            <v>Issued for Review</v>
          </cell>
          <cell r="S114" t="str">
            <v>Issued for Review</v>
          </cell>
          <cell r="T114" t="str">
            <v/>
          </cell>
          <cell r="U114" t="str">
            <v>28-Apr-2026 16:46:11</v>
          </cell>
          <cell r="V114" t="str">
            <v>zm169dc@jutal.com</v>
          </cell>
          <cell r="W114" t="str">
            <v>29-Apr-2026 09:34:32</v>
          </cell>
          <cell r="X114" t="str">
            <v>Jumpol Sudjitjul</v>
          </cell>
          <cell r="Y114" t="str">
            <v/>
          </cell>
          <cell r="Z114" t="str">
            <v/>
          </cell>
          <cell r="AB114" t="str">
            <v/>
          </cell>
          <cell r="AC114" t="str">
            <v>03-May-2026 18:21:30</v>
          </cell>
          <cell r="AE114" t="str">
            <v/>
          </cell>
          <cell r="AF114" t="str">
            <v>06-May-2026 16:42:58</v>
          </cell>
          <cell r="AG114" t="str">
            <v/>
          </cell>
          <cell r="AI114" t="str">
            <v>Jumpol Sudjitjul</v>
          </cell>
          <cell r="AJ114" t="str">
            <v/>
          </cell>
          <cell r="AK114" t="str">
            <v>06-May-2026 17:40:27</v>
          </cell>
          <cell r="AL114" t="str">
            <v>27-Apr-2026 15:10:42</v>
          </cell>
          <cell r="AM114" t="str">
            <v>0</v>
          </cell>
          <cell r="AP114" t="str">
            <v/>
          </cell>
          <cell r="AQ114" t="str">
            <v>Locate</v>
          </cell>
        </row>
        <row r="115">
          <cell r="B115" t="str">
            <v>MM-ZTK-1F-GEN-ELE-RPT-0002</v>
          </cell>
          <cell r="C115" t="str">
            <v>DC DISTRIBUTION BOARDS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ELE</v>
          </cell>
          <cell r="M115" t="str">
            <v>Electrical</v>
          </cell>
          <cell r="N115" t="str">
            <v>RPT</v>
          </cell>
          <cell r="O115" t="str">
            <v>Report</v>
          </cell>
          <cell r="P115" t="str">
            <v>0</v>
          </cell>
          <cell r="Q115" t="str">
            <v>Submitted</v>
          </cell>
          <cell r="R115" t="str">
            <v>Issued for Review</v>
          </cell>
          <cell r="S115" t="str">
            <v>Issued for Review</v>
          </cell>
          <cell r="T115" t="str">
            <v/>
          </cell>
          <cell r="U115" t="str">
            <v>28-Apr-2026 16:46:40</v>
          </cell>
          <cell r="V115" t="str">
            <v>zm169dc@jutal.com</v>
          </cell>
          <cell r="W115" t="str">
            <v>29-Apr-2026 09:34:44</v>
          </cell>
          <cell r="X115" t="str">
            <v>Jumpol Sudjitjul</v>
          </cell>
          <cell r="Y115" t="str">
            <v/>
          </cell>
          <cell r="Z115" t="str">
            <v/>
          </cell>
          <cell r="AB115" t="str">
            <v/>
          </cell>
          <cell r="AC115" t="str">
            <v>03-May-2026 18:20:29</v>
          </cell>
          <cell r="AE115" t="str">
            <v/>
          </cell>
          <cell r="AF115" t="str">
            <v>06-May-2026 16:42:34</v>
          </cell>
          <cell r="AG115" t="str">
            <v/>
          </cell>
          <cell r="AI115" t="str">
            <v>Jumpol Sudjitjul</v>
          </cell>
          <cell r="AJ115" t="str">
            <v/>
          </cell>
          <cell r="AK115" t="str">
            <v>07-May-2026 08:09:49</v>
          </cell>
          <cell r="AL115" t="str">
            <v>27-Apr-2026 15:11:07</v>
          </cell>
          <cell r="AM115" t="str">
            <v>0</v>
          </cell>
          <cell r="AP115" t="str">
            <v/>
          </cell>
          <cell r="AQ115" t="str">
            <v>Locate</v>
          </cell>
        </row>
        <row r="116">
          <cell r="B116" t="str">
            <v>MM-ZTK-1F-GEN-ELE-RPT-0003</v>
          </cell>
          <cell r="C116" t="str">
            <v>AC DISTRIBUTION BOARDS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ELE</v>
          </cell>
          <cell r="M116" t="str">
            <v>Electrical</v>
          </cell>
          <cell r="N116" t="str">
            <v>RPT</v>
          </cell>
          <cell r="O116" t="str">
            <v>Report</v>
          </cell>
          <cell r="P116" t="str">
            <v>0</v>
          </cell>
          <cell r="Q116" t="str">
            <v>Submitted</v>
          </cell>
          <cell r="R116" t="str">
            <v>Issued for Review</v>
          </cell>
          <cell r="S116" t="str">
            <v>Issued for Review</v>
          </cell>
          <cell r="T116" t="str">
            <v/>
          </cell>
          <cell r="U116" t="str">
            <v>28-Apr-2026 16:47:05</v>
          </cell>
          <cell r="V116" t="str">
            <v>zm169dc@jutal.com</v>
          </cell>
          <cell r="W116" t="str">
            <v>29-Apr-2026 09:35:01</v>
          </cell>
          <cell r="X116" t="str">
            <v>Jumpol Sudjitjul</v>
          </cell>
          <cell r="Y116" t="str">
            <v/>
          </cell>
          <cell r="Z116" t="str">
            <v/>
          </cell>
          <cell r="AB116" t="str">
            <v/>
          </cell>
          <cell r="AC116" t="str">
            <v>03-May-2026 18:18:31</v>
          </cell>
          <cell r="AE116" t="str">
            <v/>
          </cell>
          <cell r="AF116" t="str">
            <v>06-May-2026 16:41:06</v>
          </cell>
          <cell r="AG116" t="str">
            <v/>
          </cell>
          <cell r="AI116" t="str">
            <v>Jumpol Sudjitjul</v>
          </cell>
          <cell r="AJ116" t="str">
            <v/>
          </cell>
          <cell r="AK116" t="str">
            <v>07-May-2026 08:10:43</v>
          </cell>
          <cell r="AL116" t="str">
            <v>27-Apr-2026 15:11:30</v>
          </cell>
          <cell r="AM116" t="str">
            <v>0</v>
          </cell>
          <cell r="AP116" t="str">
            <v/>
          </cell>
          <cell r="AQ116" t="str">
            <v>Locate</v>
          </cell>
        </row>
        <row r="117">
          <cell r="B117" t="str">
            <v>MM-ZTK-1F-GEN-ELE-RPT-0004</v>
          </cell>
          <cell r="C117" t="str">
            <v>NAVIGATION AID, RED LANTERN, FLASHING BEACON, WARNING SIREN AND FOG HORN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ELE</v>
          </cell>
          <cell r="M117" t="str">
            <v>Electrical</v>
          </cell>
          <cell r="N117" t="str">
            <v>RPT</v>
          </cell>
          <cell r="O117" t="str">
            <v>Report</v>
          </cell>
          <cell r="P117" t="str">
            <v>0</v>
          </cell>
          <cell r="Q117" t="str">
            <v>Submitted</v>
          </cell>
          <cell r="R117" t="str">
            <v>Issued for Review</v>
          </cell>
          <cell r="S117" t="str">
            <v>Issued for Review</v>
          </cell>
          <cell r="T117" t="str">
            <v/>
          </cell>
          <cell r="U117" t="str">
            <v>28-Apr-2026 16:47:31</v>
          </cell>
          <cell r="V117" t="str">
            <v>zm169dc@jutal.com</v>
          </cell>
          <cell r="W117" t="str">
            <v>29-Apr-2026 09:35:12</v>
          </cell>
          <cell r="X117" t="str">
            <v>Jumpol Sudjitjul</v>
          </cell>
          <cell r="Y117" t="str">
            <v/>
          </cell>
          <cell r="Z117" t="str">
            <v/>
          </cell>
          <cell r="AB117" t="str">
            <v/>
          </cell>
          <cell r="AC117" t="str">
            <v>03-May-2026 18:17:34</v>
          </cell>
          <cell r="AE117" t="str">
            <v/>
          </cell>
          <cell r="AF117" t="str">
            <v>06-May-2026 16:40:38</v>
          </cell>
          <cell r="AG117" t="str">
            <v/>
          </cell>
          <cell r="AI117" t="str">
            <v>Jumpol Sudjitjul</v>
          </cell>
          <cell r="AJ117" t="str">
            <v/>
          </cell>
          <cell r="AK117" t="str">
            <v>07-May-2026 08:14:59</v>
          </cell>
          <cell r="AL117" t="str">
            <v>27-Apr-2026 15:11:55</v>
          </cell>
          <cell r="AM117" t="str">
            <v>0</v>
          </cell>
          <cell r="AP117" t="str">
            <v/>
          </cell>
          <cell r="AQ117" t="str">
            <v>Locate</v>
          </cell>
        </row>
        <row r="118">
          <cell r="B118" t="str">
            <v>MM-ZTK-1F-GEN-ELE-RPT-0005</v>
          </cell>
          <cell r="C118" t="str">
            <v>EL CABLE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ELE</v>
          </cell>
          <cell r="M118" t="str">
            <v>Electrical</v>
          </cell>
          <cell r="N118" t="str">
            <v>RPT</v>
          </cell>
          <cell r="O118" t="str">
            <v>Report</v>
          </cell>
          <cell r="P118" t="str">
            <v>0</v>
          </cell>
          <cell r="Q118" t="str">
            <v>Submitted</v>
          </cell>
          <cell r="R118" t="str">
            <v>Issued for Review</v>
          </cell>
          <cell r="S118" t="str">
            <v>Issued for Review</v>
          </cell>
          <cell r="T118" t="str">
            <v/>
          </cell>
          <cell r="U118" t="str">
            <v>28-Apr-2026 16:47:57</v>
          </cell>
          <cell r="V118" t="str">
            <v>zm169dc@jutal.com</v>
          </cell>
          <cell r="W118" t="str">
            <v>29-Apr-2026 09:37:28</v>
          </cell>
          <cell r="X118" t="str">
            <v>Jumpol Sudjitjul</v>
          </cell>
          <cell r="Y118" t="str">
            <v/>
          </cell>
          <cell r="Z118" t="str">
            <v/>
          </cell>
          <cell r="AB118" t="str">
            <v/>
          </cell>
          <cell r="AC118" t="str">
            <v>03-May-2026 18:16:37</v>
          </cell>
          <cell r="AE118" t="str">
            <v/>
          </cell>
          <cell r="AF118" t="str">
            <v>06-May-2026 16:39:20</v>
          </cell>
          <cell r="AG118" t="str">
            <v/>
          </cell>
          <cell r="AI118" t="str">
            <v>Jumpol Sudjitjul</v>
          </cell>
          <cell r="AJ118" t="str">
            <v/>
          </cell>
          <cell r="AK118" t="str">
            <v>07-May-2026 08:14:24</v>
          </cell>
          <cell r="AL118" t="str">
            <v>27-Apr-2026 15:12:20</v>
          </cell>
          <cell r="AM118" t="str">
            <v>0</v>
          </cell>
          <cell r="AP118" t="str">
            <v/>
          </cell>
          <cell r="AQ118" t="str">
            <v>Locate</v>
          </cell>
        </row>
        <row r="119">
          <cell r="B119" t="str">
            <v>MM-ZTK-1F-GEN-ELE-RPT-0006</v>
          </cell>
          <cell r="C119" t="str">
            <v>CABLE GLAND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ELE</v>
          </cell>
          <cell r="M119" t="str">
            <v>Electrical</v>
          </cell>
          <cell r="N119" t="str">
            <v>RPT</v>
          </cell>
          <cell r="O119" t="str">
            <v>Report</v>
          </cell>
          <cell r="P119" t="str">
            <v>0</v>
          </cell>
          <cell r="Q119" t="str">
            <v>Submitted</v>
          </cell>
          <cell r="R119" t="str">
            <v>Issued for Review</v>
          </cell>
          <cell r="S119" t="str">
            <v>Issued for Review</v>
          </cell>
          <cell r="T119" t="str">
            <v/>
          </cell>
          <cell r="U119" t="str">
            <v>28-Apr-2026 16:48:26</v>
          </cell>
          <cell r="V119" t="str">
            <v>zm169dc@jutal.com</v>
          </cell>
          <cell r="W119" t="str">
            <v>29-Apr-2026 09:37:42</v>
          </cell>
          <cell r="X119" t="str">
            <v>Jumpol Sudjitjul</v>
          </cell>
          <cell r="Y119" t="str">
            <v/>
          </cell>
          <cell r="Z119" t="str">
            <v/>
          </cell>
          <cell r="AB119" t="str">
            <v/>
          </cell>
          <cell r="AC119" t="str">
            <v>30-Apr-2026 14:58:20</v>
          </cell>
          <cell r="AE119" t="str">
            <v/>
          </cell>
          <cell r="AF119" t="str">
            <v>06-May-2026 16:35:33</v>
          </cell>
          <cell r="AG119" t="str">
            <v/>
          </cell>
          <cell r="AI119" t="str">
            <v>Jumpol Sudjitjul</v>
          </cell>
          <cell r="AJ119" t="str">
            <v/>
          </cell>
          <cell r="AK119" t="str">
            <v>06-May-2026 16:38:14</v>
          </cell>
          <cell r="AL119" t="str">
            <v>27-Apr-2026 15:12:43</v>
          </cell>
          <cell r="AM119" t="str">
            <v>0</v>
          </cell>
          <cell r="AP119" t="str">
            <v/>
          </cell>
          <cell r="AQ119" t="str">
            <v>Locate</v>
          </cell>
        </row>
        <row r="120">
          <cell r="B120" t="str">
            <v>MM-ZTK-1F-GEN-ELE-RPT-0007</v>
          </cell>
          <cell r="C120" t="str">
            <v>ELECTRICAL LIGHTING FIXTURES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ELE</v>
          </cell>
          <cell r="M120" t="str">
            <v>Electrical</v>
          </cell>
          <cell r="N120" t="str">
            <v>RPT</v>
          </cell>
          <cell r="O120" t="str">
            <v>Report</v>
          </cell>
          <cell r="P120" t="str">
            <v>0</v>
          </cell>
          <cell r="Q120" t="str">
            <v>Submitted</v>
          </cell>
          <cell r="R120" t="str">
            <v>Issued for Review</v>
          </cell>
          <cell r="S120" t="str">
            <v>Issued for Review</v>
          </cell>
          <cell r="T120" t="str">
            <v/>
          </cell>
          <cell r="U120" t="str">
            <v>28-Apr-2026 16:48:55</v>
          </cell>
          <cell r="V120" t="str">
            <v>zm169dc@jutal.com</v>
          </cell>
          <cell r="W120" t="str">
            <v>29-Apr-2026 09:38:04</v>
          </cell>
          <cell r="X120" t="str">
            <v>Jumpol Sudjitjul</v>
          </cell>
          <cell r="Y120" t="str">
            <v/>
          </cell>
          <cell r="Z120" t="str">
            <v/>
          </cell>
          <cell r="AB120" t="str">
            <v/>
          </cell>
          <cell r="AC120" t="str">
            <v>03-May-2026 18:14:13</v>
          </cell>
          <cell r="AE120" t="str">
            <v/>
          </cell>
          <cell r="AF120" t="str">
            <v>06-May-2026 16:37:45</v>
          </cell>
          <cell r="AG120" t="str">
            <v/>
          </cell>
          <cell r="AI120" t="str">
            <v>Jumpol Sudjitjul</v>
          </cell>
          <cell r="AJ120" t="str">
            <v/>
          </cell>
          <cell r="AK120" t="str">
            <v>06-May-2026 16:39:11</v>
          </cell>
          <cell r="AL120" t="str">
            <v>27-Apr-2026 15:13:09</v>
          </cell>
          <cell r="AM120" t="str">
            <v>0</v>
          </cell>
          <cell r="AP120" t="str">
            <v/>
          </cell>
          <cell r="AQ120" t="str">
            <v>Locate</v>
          </cell>
        </row>
        <row r="121">
          <cell r="B121" t="str">
            <v>MM-ZTK-1F-GEN-ELE-RPT-0008</v>
          </cell>
          <cell r="C121" t="str">
            <v>EL CABLE TRAY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ELE</v>
          </cell>
          <cell r="M121" t="str">
            <v>Electrical</v>
          </cell>
          <cell r="N121" t="str">
            <v>RPT</v>
          </cell>
          <cell r="O121" t="str">
            <v>Report</v>
          </cell>
          <cell r="P121" t="str">
            <v>0</v>
          </cell>
          <cell r="Q121" t="str">
            <v>Submitted</v>
          </cell>
          <cell r="R121" t="str">
            <v>Issued for Review</v>
          </cell>
          <cell r="S121" t="str">
            <v>Issued for Review</v>
          </cell>
          <cell r="T121" t="str">
            <v/>
          </cell>
          <cell r="U121" t="str">
            <v>28-Apr-2026 16:49:21</v>
          </cell>
          <cell r="V121" t="str">
            <v>zm169dc@jutal.com</v>
          </cell>
          <cell r="W121" t="str">
            <v>29-Apr-2026 09:37:41</v>
          </cell>
          <cell r="X121" t="str">
            <v>Jumpol Sudjitjul</v>
          </cell>
          <cell r="Y121" t="str">
            <v/>
          </cell>
          <cell r="Z121" t="str">
            <v/>
          </cell>
          <cell r="AB121" t="str">
            <v/>
          </cell>
          <cell r="AC121" t="str">
            <v>03-May-2026 18:15:22</v>
          </cell>
          <cell r="AE121" t="str">
            <v/>
          </cell>
          <cell r="AF121" t="str">
            <v>06-May-2026 16:38:32</v>
          </cell>
          <cell r="AG121" t="str">
            <v/>
          </cell>
          <cell r="AI121" t="str">
            <v>Jumpol Sudjitjul</v>
          </cell>
          <cell r="AJ121" t="str">
            <v/>
          </cell>
          <cell r="AK121" t="str">
            <v>06-May-2026 16:41:32</v>
          </cell>
          <cell r="AL121" t="str">
            <v>27-Apr-2026 15:13:32</v>
          </cell>
          <cell r="AM121" t="str">
            <v>0</v>
          </cell>
          <cell r="AP121" t="str">
            <v/>
          </cell>
          <cell r="AQ121" t="str">
            <v>Locate</v>
          </cell>
        </row>
        <row r="122">
          <cell r="B122" t="str">
            <v>MM-ZTK-1F-GEN-ELE-RPT-0009</v>
          </cell>
          <cell r="C122" t="str">
            <v>MULTI-CABLE TRANSITS (MCT)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ELE</v>
          </cell>
          <cell r="M122" t="str">
            <v>Electrical</v>
          </cell>
          <cell r="N122" t="str">
            <v>RPT</v>
          </cell>
          <cell r="O122" t="str">
            <v>Report</v>
          </cell>
          <cell r="P122" t="str">
            <v>0</v>
          </cell>
          <cell r="Q122" t="str">
            <v>Submitted</v>
          </cell>
          <cell r="R122" t="str">
            <v>Issued for Review</v>
          </cell>
          <cell r="S122" t="str">
            <v>Issued for Review</v>
          </cell>
          <cell r="T122" t="str">
            <v/>
          </cell>
          <cell r="U122" t="str">
            <v>28-Apr-2026 16:49:47</v>
          </cell>
          <cell r="V122" t="str">
            <v>zm169dc@jutal.com</v>
          </cell>
          <cell r="W122" t="str">
            <v>29-Apr-2026 09:38:04</v>
          </cell>
          <cell r="X122" t="str">
            <v>Jumpol Sudjitjul</v>
          </cell>
          <cell r="Y122" t="str">
            <v/>
          </cell>
          <cell r="Z122" t="str">
            <v/>
          </cell>
          <cell r="AB122" t="str">
            <v/>
          </cell>
          <cell r="AC122" t="str">
            <v>03-May-2026 18:06:33</v>
          </cell>
          <cell r="AE122" t="str">
            <v/>
          </cell>
          <cell r="AF122" t="str">
            <v>06-May-2026 16:37:03</v>
          </cell>
          <cell r="AG122" t="str">
            <v/>
          </cell>
          <cell r="AI122" t="str">
            <v>Jumpol Sudjitjul</v>
          </cell>
          <cell r="AJ122" t="str">
            <v/>
          </cell>
          <cell r="AK122" t="str">
            <v>07-May-2026 08:13:18</v>
          </cell>
          <cell r="AL122" t="str">
            <v>27-Apr-2026 15:13:55</v>
          </cell>
          <cell r="AM122" t="str">
            <v>0</v>
          </cell>
          <cell r="AP122" t="str">
            <v/>
          </cell>
          <cell r="AQ122" t="str">
            <v>Locate</v>
          </cell>
        </row>
        <row r="123">
          <cell r="B123" t="str">
            <v>MM-ZTK-1F-GEN-ELE-RPT-0010</v>
          </cell>
          <cell r="C123" t="str">
            <v>POWER SOCKET/PLUG, JUNCTION BOXES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ELE</v>
          </cell>
          <cell r="M123" t="str">
            <v>Electrical</v>
          </cell>
          <cell r="N123" t="str">
            <v>RPT</v>
          </cell>
          <cell r="O123" t="str">
            <v>Report</v>
          </cell>
          <cell r="P123" t="str">
            <v>0</v>
          </cell>
          <cell r="Q123" t="str">
            <v>Submitted</v>
          </cell>
          <cell r="R123" t="str">
            <v>Issued for Review</v>
          </cell>
          <cell r="S123" t="str">
            <v>Issued for Review</v>
          </cell>
          <cell r="T123" t="str">
            <v/>
          </cell>
          <cell r="U123" t="str">
            <v>28-Apr-2026 16:50:15</v>
          </cell>
          <cell r="V123" t="str">
            <v>zm169dc@jutal.com</v>
          </cell>
          <cell r="W123" t="str">
            <v>29-Apr-2026 09:38:30</v>
          </cell>
          <cell r="X123" t="str">
            <v>Jumpol Sudjitjul</v>
          </cell>
          <cell r="Y123" t="str">
            <v/>
          </cell>
          <cell r="Z123" t="str">
            <v/>
          </cell>
          <cell r="AB123" t="str">
            <v/>
          </cell>
          <cell r="AC123" t="str">
            <v>03-May-2026 18:05:01</v>
          </cell>
          <cell r="AE123" t="str">
            <v/>
          </cell>
          <cell r="AF123" t="str">
            <v>06-May-2026 16:36:31</v>
          </cell>
          <cell r="AG123" t="str">
            <v/>
          </cell>
          <cell r="AI123" t="str">
            <v>Jumpol Sudjitjul</v>
          </cell>
          <cell r="AJ123" t="str">
            <v/>
          </cell>
          <cell r="AK123" t="str">
            <v>07-May-2026 08:12:37</v>
          </cell>
          <cell r="AL123" t="str">
            <v>27-Apr-2026 15:14:19</v>
          </cell>
          <cell r="AM123" t="str">
            <v>0</v>
          </cell>
          <cell r="AP123" t="str">
            <v/>
          </cell>
          <cell r="AQ123" t="str">
            <v>Locate</v>
          </cell>
        </row>
        <row r="124">
          <cell r="B124" t="str">
            <v>MM-ZTK-1F-GEN-ELE-RPT-0100</v>
          </cell>
          <cell r="C124" t="str">
            <v>CRITICALITY RATING ANALYSIS (ELECTRICAL)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ELE</v>
          </cell>
          <cell r="M124" t="str">
            <v>Electrical</v>
          </cell>
          <cell r="N124" t="str">
            <v>RPT</v>
          </cell>
          <cell r="O124" t="str">
            <v>Report</v>
          </cell>
          <cell r="P124" t="str">
            <v>0</v>
          </cell>
          <cell r="Q124" t="str">
            <v>Submitted</v>
          </cell>
          <cell r="R124" t="str">
            <v>IFR</v>
          </cell>
          <cell r="S124" t="str">
            <v>Issued for Review</v>
          </cell>
          <cell r="T124" t="str">
            <v/>
          </cell>
          <cell r="U124" t="str">
            <v>20-May-2026 15:08:05</v>
          </cell>
          <cell r="V124" t="str">
            <v>zm169dc@jutal.com</v>
          </cell>
          <cell r="W124" t="str">
            <v>20-May-2026 16:16:16</v>
          </cell>
          <cell r="X124" t="str">
            <v>Jumpol Sudjitjul</v>
          </cell>
          <cell r="Y124" t="str">
            <v>27-May-2026</v>
          </cell>
          <cell r="Z124" t="str">
            <v/>
          </cell>
          <cell r="AA124" t="str">
            <v>Wichai Salee</v>
          </cell>
          <cell r="AB124" t="str">
            <v>29-May-2026</v>
          </cell>
          <cell r="AC124" t="str">
            <v>15-Jun-2026 09:48:55</v>
          </cell>
          <cell r="AD124" t="str">
            <v>Pornlert Wanaphattharaphan</v>
          </cell>
          <cell r="AE124" t="str">
            <v>02-Jun-2026</v>
          </cell>
          <cell r="AF124" t="str">
            <v>15-Jun-2026 22:51:57</v>
          </cell>
          <cell r="AG124" t="str">
            <v>APPR-C</v>
          </cell>
          <cell r="AH124" t="str">
            <v>Approved (Proceed to Rev.C)</v>
          </cell>
          <cell r="AI124" t="str">
            <v>Jumpol Sudjitjul</v>
          </cell>
          <cell r="AJ124" t="str">
            <v>04-Jun-2026</v>
          </cell>
          <cell r="AK124" t="str">
            <v>16-Jun-2026 09:39:21</v>
          </cell>
          <cell r="AL124" t="str">
            <v>16-Jun-2026 03:35:14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MM-ZTK-1F-GEN-ELE-SPE-0001</v>
          </cell>
          <cell r="C125" t="str">
            <v>PROJECT SPECIFICATION FOR SOLAR POWER SYSTEM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ELE</v>
          </cell>
          <cell r="M125" t="str">
            <v>Electrical</v>
          </cell>
          <cell r="N125" t="str">
            <v>SPE</v>
          </cell>
          <cell r="O125" t="str">
            <v>Specification</v>
          </cell>
          <cell r="P125" t="str">
            <v>0</v>
          </cell>
          <cell r="Q125" t="str">
            <v>Submitted</v>
          </cell>
          <cell r="R125" t="str">
            <v>IFR</v>
          </cell>
          <cell r="S125" t="str">
            <v>Issued for Review</v>
          </cell>
          <cell r="T125" t="str">
            <v/>
          </cell>
          <cell r="U125" t="str">
            <v>24-Apr-2026 15:29:12</v>
          </cell>
          <cell r="V125" t="str">
            <v>wisuda.c@jutal.com</v>
          </cell>
          <cell r="W125" t="str">
            <v>24-Apr-2026 15:47:40</v>
          </cell>
          <cell r="X125" t="str">
            <v>Jumpol Sudjitjul</v>
          </cell>
          <cell r="Y125" t="str">
            <v>05-May-2026</v>
          </cell>
          <cell r="Z125" t="str">
            <v/>
          </cell>
          <cell r="AA125" t="str">
            <v>Wichai Salee</v>
          </cell>
          <cell r="AB125" t="str">
            <v>07-May-2026</v>
          </cell>
          <cell r="AC125" t="str">
            <v>11-May-2026 23:17:32</v>
          </cell>
          <cell r="AD125" t="str">
            <v>Pornlert Wanaphattharaphan</v>
          </cell>
          <cell r="AE125" t="str">
            <v>08-May-2026</v>
          </cell>
          <cell r="AF125" t="str">
            <v>11-May-2026 23:52:48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11-May-2026</v>
          </cell>
          <cell r="AK125" t="str">
            <v>12-May-2026 10:27:57</v>
          </cell>
          <cell r="AL125" t="str">
            <v>12-May-2026 03:46:24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MM-ZTK-1F-GEN-ELE-SPE-0002</v>
          </cell>
          <cell r="C126" t="str">
            <v>PROJECT SPECIFICATION FOR DC DISTRIBUTION BOARDS/PANELS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ELE</v>
          </cell>
          <cell r="M126" t="str">
            <v>Electrical</v>
          </cell>
          <cell r="N126" t="str">
            <v>SPE</v>
          </cell>
          <cell r="O126" t="str">
            <v>Specification</v>
          </cell>
          <cell r="P126" t="str">
            <v>0</v>
          </cell>
          <cell r="Q126" t="str">
            <v>Submitted</v>
          </cell>
          <cell r="R126" t="str">
            <v>IFR</v>
          </cell>
          <cell r="S126" t="str">
            <v>Issued for Review</v>
          </cell>
          <cell r="T126" t="str">
            <v/>
          </cell>
          <cell r="U126" t="str">
            <v>27-Apr-2026 16:38:36</v>
          </cell>
          <cell r="V126" t="str">
            <v>wisuda.c@jutal.com</v>
          </cell>
          <cell r="W126" t="str">
            <v>28-Apr-2026 08:43:11</v>
          </cell>
          <cell r="X126" t="str">
            <v>Jumpol Sudjitjul</v>
          </cell>
          <cell r="Y126" t="str">
            <v>07-May-2026</v>
          </cell>
          <cell r="Z126" t="str">
            <v/>
          </cell>
          <cell r="AA126" t="str">
            <v>Wichai Salee</v>
          </cell>
          <cell r="AB126" t="str">
            <v>11-May-2026</v>
          </cell>
          <cell r="AC126" t="str">
            <v>11-May-2026 23:15:10</v>
          </cell>
          <cell r="AD126" t="str">
            <v>Pornlert Wanaphattharaphan</v>
          </cell>
          <cell r="AE126" t="str">
            <v>12-May-2026</v>
          </cell>
          <cell r="AF126" t="str">
            <v>15-May-2026 00:43:06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13-May-2026</v>
          </cell>
          <cell r="AK126" t="str">
            <v>15-May-2026 10:33:17</v>
          </cell>
          <cell r="AL126" t="str">
            <v>15-May-2026 04:18:52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MM-ZTK-1F-GEN-ELE-SPE-0003</v>
          </cell>
          <cell r="C127" t="str">
            <v>PROJECT SPECIFICATION FOR AC DISTRIBUTION BOARDS/PANELS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ELE</v>
          </cell>
          <cell r="M127" t="str">
            <v>Electrical</v>
          </cell>
          <cell r="N127" t="str">
            <v>SPE</v>
          </cell>
          <cell r="O127" t="str">
            <v>Specification</v>
          </cell>
          <cell r="P127" t="str">
            <v>0</v>
          </cell>
          <cell r="Q127" t="str">
            <v>Submitted</v>
          </cell>
          <cell r="R127" t="str">
            <v>IFR</v>
          </cell>
          <cell r="S127" t="str">
            <v>Issued for Review</v>
          </cell>
          <cell r="T127" t="str">
            <v/>
          </cell>
          <cell r="U127" t="str">
            <v>27-Apr-2026 17:17:29</v>
          </cell>
          <cell r="V127" t="str">
            <v>wisuda.c@jutal.com</v>
          </cell>
          <cell r="W127" t="str">
            <v>28-Apr-2026 08:43:44</v>
          </cell>
          <cell r="X127" t="str">
            <v>Jumpol Sudjitjul</v>
          </cell>
          <cell r="Y127" t="str">
            <v>07-May-2026</v>
          </cell>
          <cell r="Z127" t="str">
            <v/>
          </cell>
          <cell r="AA127" t="str">
            <v>Wichai Salee</v>
          </cell>
          <cell r="AB127" t="str">
            <v>11-May-2026</v>
          </cell>
          <cell r="AC127" t="str">
            <v>11-May-2026 23:14:14</v>
          </cell>
          <cell r="AD127" t="str">
            <v>Pornlert Wanaphattharaphan</v>
          </cell>
          <cell r="AE127" t="str">
            <v>12-May-2026</v>
          </cell>
          <cell r="AF127" t="str">
            <v>15-May-2026 00:42:06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13-May-2026</v>
          </cell>
          <cell r="AK127" t="str">
            <v>15-May-2026 10:35:14</v>
          </cell>
          <cell r="AL127" t="str">
            <v>15-May-2026 04:20:06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MM-ZTK-1F-GEN-ELE-SPE-0004</v>
          </cell>
          <cell r="C128" t="str">
            <v>PROJECT SPECIFICATION FOR NAVIGATION AID, RED LANTERN, FLASHING BEACON, WARNING SIREN AND FOG HORN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ELE</v>
          </cell>
          <cell r="M128" t="str">
            <v>Electrical</v>
          </cell>
          <cell r="N128" t="str">
            <v>SPE</v>
          </cell>
          <cell r="O128" t="str">
            <v>Specification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29-Apr-2026 18:31:01</v>
          </cell>
          <cell r="V128" t="str">
            <v>wisuda.c@jutal.com</v>
          </cell>
          <cell r="W128" t="str">
            <v>30-Apr-2026 10:13:19</v>
          </cell>
          <cell r="X128" t="str">
            <v>Jumpol Sudjitjul</v>
          </cell>
          <cell r="Y128" t="str">
            <v>11-May-2026</v>
          </cell>
          <cell r="Z128" t="str">
            <v/>
          </cell>
          <cell r="AA128" t="str">
            <v>Wichai Salee</v>
          </cell>
          <cell r="AB128" t="str">
            <v>13-May-2026</v>
          </cell>
          <cell r="AC128" t="str">
            <v>16-May-2026 01:17:19</v>
          </cell>
          <cell r="AD128" t="str">
            <v>Pornlert Wanaphattharaphan</v>
          </cell>
          <cell r="AE128" t="str">
            <v>14-May-2026</v>
          </cell>
          <cell r="AF128" t="str">
            <v>20-May-2026 00:46:33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15-May-2026</v>
          </cell>
          <cell r="AK128" t="str">
            <v>20-May-2026 10:59:46</v>
          </cell>
          <cell r="AL128" t="str">
            <v>20-May-2026 04:28:03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MM-ZTK-1F-GEN-ELE-SPE-0005</v>
          </cell>
          <cell r="C129" t="str">
            <v>PROJECT SPECIFICATION FOR ELECTRICAL BULK MATERIALS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ELE</v>
          </cell>
          <cell r="M129" t="str">
            <v>Electrical</v>
          </cell>
          <cell r="N129" t="str">
            <v>SPE</v>
          </cell>
          <cell r="O129" t="str">
            <v>Specification</v>
          </cell>
          <cell r="P129" t="str">
            <v>0</v>
          </cell>
          <cell r="Q129" t="str">
            <v>Submitted</v>
          </cell>
          <cell r="R129" t="str">
            <v>IFR</v>
          </cell>
          <cell r="S129" t="str">
            <v>Issued for Review</v>
          </cell>
          <cell r="T129" t="str">
            <v/>
          </cell>
          <cell r="U129" t="str">
            <v>30-Apr-2026 13:22:10</v>
          </cell>
          <cell r="V129" t="str">
            <v>wisuda.c@jutal.com</v>
          </cell>
          <cell r="W129" t="str">
            <v>30-Apr-2026 13:57:20</v>
          </cell>
          <cell r="X129" t="str">
            <v>Jumpol Sudjitjul</v>
          </cell>
          <cell r="Y129" t="str">
            <v>11-May-2026</v>
          </cell>
          <cell r="Z129" t="str">
            <v/>
          </cell>
          <cell r="AA129" t="str">
            <v>Wichai Salee</v>
          </cell>
          <cell r="AB129" t="str">
            <v>13-May-2026</v>
          </cell>
          <cell r="AC129" t="str">
            <v>16-May-2026 20:40:12</v>
          </cell>
          <cell r="AD129" t="str">
            <v>Pornlert Wanaphattharaphan</v>
          </cell>
          <cell r="AE129" t="str">
            <v>14-May-2026</v>
          </cell>
          <cell r="AF129" t="str">
            <v>20-May-2026 00:47:01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15-May-2026</v>
          </cell>
          <cell r="AK129" t="str">
            <v>20-May-2026 11:03:28</v>
          </cell>
          <cell r="AL129" t="str">
            <v>20-May-2026 04:20:49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MM-ZTK-1F-GEN-ENG-BOD-0001</v>
          </cell>
          <cell r="C130" t="str">
            <v>PROJECT BASIS OF DESIGN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ENG</v>
          </cell>
          <cell r="M130" t="str">
            <v>Engineering</v>
          </cell>
          <cell r="N130" t="str">
            <v>BOD</v>
          </cell>
          <cell r="O130" t="str">
            <v>Basis of Design</v>
          </cell>
          <cell r="P130" t="str">
            <v>0</v>
          </cell>
          <cell r="Q130" t="str">
            <v>Submitted</v>
          </cell>
          <cell r="R130" t="str">
            <v>IFR</v>
          </cell>
          <cell r="S130" t="str">
            <v>Issued for Review</v>
          </cell>
          <cell r="T130" t="str">
            <v/>
          </cell>
          <cell r="U130" t="str">
            <v>29-May-2026 20:51:12</v>
          </cell>
          <cell r="V130" t="str">
            <v>wisuda.c@jutal.com</v>
          </cell>
          <cell r="W130" t="str">
            <v>31-May-2026 21:00:58</v>
          </cell>
          <cell r="X130" t="str">
            <v>Jumpol Sudjitjul</v>
          </cell>
          <cell r="Y130" t="str">
            <v>10-Jun-2026</v>
          </cell>
          <cell r="Z130" t="str">
            <v>11-Jun-2026 08:18:38</v>
          </cell>
          <cell r="AA130" t="str">
            <v>Prin Jitatisil</v>
          </cell>
          <cell r="AB130" t="str">
            <v>12-Jun-2026</v>
          </cell>
          <cell r="AC130" t="str">
            <v>15-Jun-2026 14:09:53</v>
          </cell>
          <cell r="AE130" t="str">
            <v/>
          </cell>
          <cell r="AF130" t="str">
            <v/>
          </cell>
          <cell r="AG130" t="str">
            <v>APPR-C</v>
          </cell>
          <cell r="AH130" t="str">
            <v>Approved (Proceed to Rev.C)</v>
          </cell>
          <cell r="AI130" t="str">
            <v>Jumpol Sudjitjul</v>
          </cell>
          <cell r="AJ130" t="str">
            <v>16-Jun-2026</v>
          </cell>
          <cell r="AK130" t="str">
            <v>15-Jun-2026 14:11:37</v>
          </cell>
          <cell r="AL130" t="str">
            <v>15-Jun-2026 07:51:52</v>
          </cell>
          <cell r="AM130" t="str">
            <v>0</v>
          </cell>
          <cell r="AP130" t="str">
            <v>Focal Point</v>
          </cell>
          <cell r="AQ130" t="str">
            <v>Locate</v>
          </cell>
        </row>
        <row r="131">
          <cell r="B131" t="str">
            <v>MM-ZTK-1F-GEN-ENG-MOM-0001</v>
          </cell>
          <cell r="C131" t="str">
            <v>WHP TOPSIDE DETAIL ENGINEERING DESIGN WEEKLY ENGINEERING PROGRESS MEETING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ENG</v>
          </cell>
          <cell r="M131" t="str">
            <v>Engineering</v>
          </cell>
          <cell r="N131" t="str">
            <v>MOM</v>
          </cell>
          <cell r="O131" t="str">
            <v>Minutes of Meeting</v>
          </cell>
          <cell r="P131" t="str">
            <v>0</v>
          </cell>
          <cell r="Q131" t="str">
            <v>Latest</v>
          </cell>
          <cell r="R131" t="str">
            <v>IFI</v>
          </cell>
          <cell r="S131" t="str">
            <v>Issued for Information</v>
          </cell>
          <cell r="T131" t="str">
            <v/>
          </cell>
          <cell r="U131" t="str">
            <v>31-Mar-2026 16:50:43</v>
          </cell>
          <cell r="V131" t="str">
            <v>zm169dc@jutal.com</v>
          </cell>
          <cell r="W131" t="str">
            <v/>
          </cell>
          <cell r="Y131" t="str">
            <v/>
          </cell>
          <cell r="Z131" t="str">
            <v/>
          </cell>
          <cell r="AB131" t="str">
            <v/>
          </cell>
          <cell r="AC131" t="str">
            <v/>
          </cell>
          <cell r="AE131" t="str">
            <v/>
          </cell>
          <cell r="AF131" t="str">
            <v/>
          </cell>
          <cell r="AG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>0</v>
          </cell>
          <cell r="AP131" t="str">
            <v/>
          </cell>
          <cell r="AQ131" t="str">
            <v>Locate</v>
          </cell>
        </row>
        <row r="132">
          <cell r="B132" t="str">
            <v>MM-ZTK-1F-GEN-ENG-MOM-0002</v>
          </cell>
          <cell r="C132" t="str">
            <v>WHP TOPSIDE DETAIL ENGINEERING DESIGN 2ND WEEKLY ENGINEERING PROGRESS MEETING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ENG</v>
          </cell>
          <cell r="M132" t="str">
            <v>Engineering</v>
          </cell>
          <cell r="N132" t="str">
            <v>MOM</v>
          </cell>
          <cell r="O132" t="str">
            <v>Minutes of Meeting</v>
          </cell>
          <cell r="P132" t="str">
            <v>0</v>
          </cell>
          <cell r="Q132" t="str">
            <v>Latest</v>
          </cell>
          <cell r="R132" t="str">
            <v>IFI</v>
          </cell>
          <cell r="S132" t="str">
            <v>Issued for Information</v>
          </cell>
          <cell r="T132" t="str">
            <v/>
          </cell>
          <cell r="U132" t="str">
            <v>31-Mar-2026 16:51:08</v>
          </cell>
          <cell r="V132" t="str">
            <v>zm169dc@jutal.com</v>
          </cell>
          <cell r="W132" t="str">
            <v/>
          </cell>
          <cell r="Y132" t="str">
            <v/>
          </cell>
          <cell r="Z132" t="str">
            <v/>
          </cell>
          <cell r="AB132" t="str">
            <v/>
          </cell>
          <cell r="AC132" t="str">
            <v/>
          </cell>
          <cell r="AE132" t="str">
            <v/>
          </cell>
          <cell r="AF132" t="str">
            <v/>
          </cell>
          <cell r="AG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>0</v>
          </cell>
          <cell r="AP132" t="str">
            <v/>
          </cell>
          <cell r="AQ132" t="str">
            <v>Locate</v>
          </cell>
        </row>
        <row r="133">
          <cell r="B133" t="str">
            <v>MM-ZTK-1F-GEN-ENG-MOM-0003</v>
          </cell>
          <cell r="C133" t="str">
            <v>WHP TOPSIDE DETAIL ENGINEERING DESIGN 3RD WEEKLY ENGINEERING PROGRESS MEETING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ENG</v>
          </cell>
          <cell r="M133" t="str">
            <v>Engineering</v>
          </cell>
          <cell r="N133" t="str">
            <v>MOM</v>
          </cell>
          <cell r="O133" t="str">
            <v>Minutes of Meeting</v>
          </cell>
          <cell r="P133" t="str">
            <v>0</v>
          </cell>
          <cell r="Q133" t="str">
            <v>Latest</v>
          </cell>
          <cell r="R133" t="str">
            <v>IFI</v>
          </cell>
          <cell r="S133" t="str">
            <v>Issued for Information</v>
          </cell>
          <cell r="T133" t="str">
            <v/>
          </cell>
          <cell r="U133" t="str">
            <v>02-Apr-2026 12:54:04</v>
          </cell>
          <cell r="V133" t="str">
            <v>zm169dc@jutal.com</v>
          </cell>
          <cell r="W133" t="str">
            <v/>
          </cell>
          <cell r="Y133" t="str">
            <v/>
          </cell>
          <cell r="Z133" t="str">
            <v/>
          </cell>
          <cell r="AB133" t="str">
            <v/>
          </cell>
          <cell r="AC133" t="str">
            <v/>
          </cell>
          <cell r="AE133" t="str">
            <v/>
          </cell>
          <cell r="AF133" t="str">
            <v/>
          </cell>
          <cell r="AG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 t="str">
            <v>0</v>
          </cell>
          <cell r="AP133" t="str">
            <v/>
          </cell>
          <cell r="AQ133" t="str">
            <v>Locate</v>
          </cell>
        </row>
        <row r="134">
          <cell r="B134" t="str">
            <v>MM-ZTK-1F-GEN-ENG-MOM-0004</v>
          </cell>
          <cell r="C134" t="str">
            <v>WHP TOPSIDE DETAIL ENGINEERING DESIGN 4TH WEEKLY ENGINEERING PROGRESS MEETING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ENG</v>
          </cell>
          <cell r="M134" t="str">
            <v>Engineering</v>
          </cell>
          <cell r="N134" t="str">
            <v>MOM</v>
          </cell>
          <cell r="O134" t="str">
            <v>Minutes of Meeting</v>
          </cell>
          <cell r="P134" t="str">
            <v>0</v>
          </cell>
          <cell r="Q134" t="str">
            <v>Latest</v>
          </cell>
          <cell r="R134" t="str">
            <v>IFI</v>
          </cell>
          <cell r="S134" t="str">
            <v>Issued for Information</v>
          </cell>
          <cell r="T134" t="str">
            <v/>
          </cell>
          <cell r="U134" t="str">
            <v>17-Apr-2026 15:28:04</v>
          </cell>
          <cell r="V134" t="str">
            <v>zm169dc@jutal.com</v>
          </cell>
          <cell r="W134" t="str">
            <v/>
          </cell>
          <cell r="Y134" t="str">
            <v/>
          </cell>
          <cell r="Z134" t="str">
            <v/>
          </cell>
          <cell r="AB134" t="str">
            <v/>
          </cell>
          <cell r="AC134" t="str">
            <v/>
          </cell>
          <cell r="AE134" t="str">
            <v/>
          </cell>
          <cell r="AF134" t="str">
            <v/>
          </cell>
          <cell r="AG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>0</v>
          </cell>
          <cell r="AP134" t="str">
            <v/>
          </cell>
          <cell r="AQ134" t="str">
            <v>Locate</v>
          </cell>
        </row>
        <row r="135">
          <cell r="B135" t="str">
            <v>MM-ZTK-1F-GEN-ENG-MOM-0005</v>
          </cell>
          <cell r="C135" t="str">
            <v>WHP TOPSIDE DETAIL ENGINEERING DESIGN 5TH WEEKLY ENGINEERING PROGRESS MEETING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ENG</v>
          </cell>
          <cell r="M135" t="str">
            <v>Engineering</v>
          </cell>
          <cell r="N135" t="str">
            <v>MOM</v>
          </cell>
          <cell r="O135" t="str">
            <v>Minutes of Meeting</v>
          </cell>
          <cell r="P135" t="str">
            <v>0</v>
          </cell>
          <cell r="Q135" t="str">
            <v>Latest</v>
          </cell>
          <cell r="R135" t="str">
            <v>IFI</v>
          </cell>
          <cell r="S135" t="str">
            <v>Issued for Information</v>
          </cell>
          <cell r="T135" t="str">
            <v/>
          </cell>
          <cell r="U135" t="str">
            <v>27-Apr-2026 10:32:39</v>
          </cell>
          <cell r="V135" t="str">
            <v>zm169dc@jutal.com</v>
          </cell>
          <cell r="W135" t="str">
            <v/>
          </cell>
          <cell r="Y135" t="str">
            <v/>
          </cell>
          <cell r="Z135" t="str">
            <v/>
          </cell>
          <cell r="AB135" t="str">
            <v/>
          </cell>
          <cell r="AC135" t="str">
            <v/>
          </cell>
          <cell r="AE135" t="str">
            <v/>
          </cell>
          <cell r="AF135" t="str">
            <v/>
          </cell>
          <cell r="AG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/>
          </cell>
          <cell r="AQ135" t="str">
            <v>Locate</v>
          </cell>
        </row>
        <row r="136">
          <cell r="B136" t="str">
            <v>MM-ZTK-1F-GEN-ENG-MOM-0006</v>
          </cell>
          <cell r="C136" t="str">
            <v>WHP TOPSIDE DETAILED ENGINEERING DESIGN: 6TH WEEKLY ENGINEERING PROGRESS MEETING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ENG</v>
          </cell>
          <cell r="M136" t="str">
            <v>Engineering</v>
          </cell>
          <cell r="N136" t="str">
            <v>MOM</v>
          </cell>
          <cell r="O136" t="str">
            <v>Minutes of Meeting</v>
          </cell>
          <cell r="P136" t="str">
            <v>0</v>
          </cell>
          <cell r="Q136" t="str">
            <v>Latest</v>
          </cell>
          <cell r="R136" t="str">
            <v>IFI</v>
          </cell>
          <cell r="S136" t="str">
            <v>Issued for Information</v>
          </cell>
          <cell r="T136" t="str">
            <v/>
          </cell>
          <cell r="U136" t="str">
            <v>06-May-2026 16:37:01</v>
          </cell>
          <cell r="V136" t="str">
            <v>zm169dc@jutal.com</v>
          </cell>
          <cell r="W136" t="str">
            <v/>
          </cell>
          <cell r="Y136" t="str">
            <v/>
          </cell>
          <cell r="Z136" t="str">
            <v/>
          </cell>
          <cell r="AB136" t="str">
            <v/>
          </cell>
          <cell r="AC136" t="str">
            <v/>
          </cell>
          <cell r="AE136" t="str">
            <v/>
          </cell>
          <cell r="AF136" t="str">
            <v/>
          </cell>
          <cell r="AG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/>
          </cell>
          <cell r="AQ136" t="str">
            <v>Locate</v>
          </cell>
        </row>
        <row r="137">
          <cell r="B137" t="str">
            <v>MM-ZTK-1F-GEN-ENG-MOM-0007</v>
          </cell>
          <cell r="C137" t="str">
            <v>WHP TOPSIDE DETAILED ENGINEERING DESIGN: 7TH WEEKLY ENGINEERING PROGRESS MEETING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ENG</v>
          </cell>
          <cell r="M137" t="str">
            <v>Engineering</v>
          </cell>
          <cell r="N137" t="str">
            <v>MOM</v>
          </cell>
          <cell r="O137" t="str">
            <v>Minutes of Meeting</v>
          </cell>
          <cell r="P137" t="str">
            <v>0</v>
          </cell>
          <cell r="Q137" t="str">
            <v>Latest</v>
          </cell>
          <cell r="R137" t="str">
            <v>IFI</v>
          </cell>
          <cell r="S137" t="str">
            <v>Issued for Information</v>
          </cell>
          <cell r="T137" t="str">
            <v/>
          </cell>
          <cell r="U137" t="str">
            <v>07-May-2026 10:37:40</v>
          </cell>
          <cell r="V137" t="str">
            <v>zm169dc@jutal.com</v>
          </cell>
          <cell r="W137" t="str">
            <v/>
          </cell>
          <cell r="Y137" t="str">
            <v/>
          </cell>
          <cell r="Z137" t="str">
            <v/>
          </cell>
          <cell r="AB137" t="str">
            <v/>
          </cell>
          <cell r="AC137" t="str">
            <v/>
          </cell>
          <cell r="AE137" t="str">
            <v/>
          </cell>
          <cell r="AF137" t="str">
            <v/>
          </cell>
          <cell r="AG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MM-ZTK-1F-GEN-ENG-MOM-0008</v>
          </cell>
          <cell r="C138" t="str">
            <v>WHP TOPSIDE DETAILED ENGINEERING DESIGN: 8TH WEEKLY ENGINEERING PROGRESS MEETING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ENG</v>
          </cell>
          <cell r="M138" t="str">
            <v>Engineering</v>
          </cell>
          <cell r="N138" t="str">
            <v>MOM</v>
          </cell>
          <cell r="O138" t="str">
            <v>Minutes of Meeting</v>
          </cell>
          <cell r="P138" t="str">
            <v>0</v>
          </cell>
          <cell r="Q138" t="str">
            <v>Latest</v>
          </cell>
          <cell r="R138" t="str">
            <v>IFI</v>
          </cell>
          <cell r="S138" t="str">
            <v>Issued for Information</v>
          </cell>
          <cell r="T138" t="str">
            <v/>
          </cell>
          <cell r="U138" t="str">
            <v>19-May-2026 10:11:37</v>
          </cell>
          <cell r="V138" t="str">
            <v>zm169dc@jutal.com</v>
          </cell>
          <cell r="W138" t="str">
            <v/>
          </cell>
          <cell r="Y138" t="str">
            <v/>
          </cell>
          <cell r="Z138" t="str">
            <v/>
          </cell>
          <cell r="AB138" t="str">
            <v/>
          </cell>
          <cell r="AC138" t="str">
            <v/>
          </cell>
          <cell r="AE138" t="str">
            <v/>
          </cell>
          <cell r="AF138" t="str">
            <v/>
          </cell>
          <cell r="AG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/>
          </cell>
          <cell r="AQ138" t="str">
            <v>Locate</v>
          </cell>
        </row>
        <row r="139">
          <cell r="B139" t="str">
            <v>MM-ZTK-1F-GEN-ENG-MOM-0009</v>
          </cell>
          <cell r="C139" t="str">
            <v>WHP TOPSIDE DETAILED ENGINEERING DESIGN: 9TH WEEKLY ENGINEERING PROGRESS MEETING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ENG</v>
          </cell>
          <cell r="M139" t="str">
            <v>Engineering</v>
          </cell>
          <cell r="N139" t="str">
            <v>MOM</v>
          </cell>
          <cell r="O139" t="str">
            <v>Minutes of Meeting</v>
          </cell>
          <cell r="P139" t="str">
            <v>0</v>
          </cell>
          <cell r="Q139" t="str">
            <v>Latest</v>
          </cell>
          <cell r="R139" t="str">
            <v>IFI</v>
          </cell>
          <cell r="S139" t="str">
            <v>Issued for Information</v>
          </cell>
          <cell r="T139" t="str">
            <v/>
          </cell>
          <cell r="U139" t="str">
            <v>26-May-2026 14:14:56</v>
          </cell>
          <cell r="V139" t="str">
            <v>zm169dc@jutal.com</v>
          </cell>
          <cell r="W139" t="str">
            <v/>
          </cell>
          <cell r="Y139" t="str">
            <v/>
          </cell>
          <cell r="Z139" t="str">
            <v/>
          </cell>
          <cell r="AB139" t="str">
            <v/>
          </cell>
          <cell r="AC139" t="str">
            <v/>
          </cell>
          <cell r="AE139" t="str">
            <v/>
          </cell>
          <cell r="AF139" t="str">
            <v/>
          </cell>
          <cell r="AG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 t="str">
            <v>0</v>
          </cell>
          <cell r="AP139" t="str">
            <v/>
          </cell>
          <cell r="AQ139" t="str">
            <v>Locate</v>
          </cell>
        </row>
        <row r="140">
          <cell r="B140" t="str">
            <v>MM-ZTK-1F-GEN-ENG-MOM-0010</v>
          </cell>
          <cell r="C140" t="str">
            <v>WHP TOPSIDE DETAILED ENGINEERING DESIGN: 10TH WEEKLY ENGINEERING PROGRESS MEETING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ENG</v>
          </cell>
          <cell r="M140" t="str">
            <v>Engineering</v>
          </cell>
          <cell r="N140" t="str">
            <v>MOM</v>
          </cell>
          <cell r="O140" t="str">
            <v>Minutes of Meeting</v>
          </cell>
          <cell r="P140" t="str">
            <v>0</v>
          </cell>
          <cell r="Q140" t="str">
            <v>Latest</v>
          </cell>
          <cell r="R140" t="str">
            <v>IFI</v>
          </cell>
          <cell r="S140" t="str">
            <v>Issued for Information</v>
          </cell>
          <cell r="T140" t="str">
            <v/>
          </cell>
          <cell r="U140" t="str">
            <v>01-Jun-2026 22:33:16</v>
          </cell>
          <cell r="V140" t="str">
            <v>zm169dc@jutal.com</v>
          </cell>
          <cell r="W140" t="str">
            <v/>
          </cell>
          <cell r="Y140" t="str">
            <v/>
          </cell>
          <cell r="Z140" t="str">
            <v/>
          </cell>
          <cell r="AB140" t="str">
            <v/>
          </cell>
          <cell r="AC140" t="str">
            <v/>
          </cell>
          <cell r="AE140" t="str">
            <v/>
          </cell>
          <cell r="AF140" t="str">
            <v/>
          </cell>
          <cell r="AG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>0</v>
          </cell>
          <cell r="AP140" t="str">
            <v/>
          </cell>
          <cell r="AQ140" t="str">
            <v>Locate</v>
          </cell>
        </row>
        <row r="141">
          <cell r="B141" t="str">
            <v>MM-ZTK-1F-GEN-ENG-MOM-0011</v>
          </cell>
          <cell r="C141" t="str">
            <v>WHP TOPSIDE DETAILED ENGINEERING DESIGN: 11TH WEEKLY ENGINEERING PROGRESS MEETING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ENG</v>
          </cell>
          <cell r="M141" t="str">
            <v>Engineering</v>
          </cell>
          <cell r="N141" t="str">
            <v>MOM</v>
          </cell>
          <cell r="O141" t="str">
            <v>Minutes of Meeting</v>
          </cell>
          <cell r="P141" t="str">
            <v>0</v>
          </cell>
          <cell r="Q141" t="str">
            <v>Latest</v>
          </cell>
          <cell r="R141" t="str">
            <v>IFI</v>
          </cell>
          <cell r="S141" t="str">
            <v>Issued for Information</v>
          </cell>
          <cell r="T141" t="str">
            <v/>
          </cell>
          <cell r="U141" t="str">
            <v>10-Jun-2026 09:23:14</v>
          </cell>
          <cell r="V141" t="str">
            <v>zm169dc@jutal.com</v>
          </cell>
          <cell r="W141" t="str">
            <v/>
          </cell>
          <cell r="Y141" t="str">
            <v/>
          </cell>
          <cell r="Z141" t="str">
            <v/>
          </cell>
          <cell r="AB141" t="str">
            <v/>
          </cell>
          <cell r="AC141" t="str">
            <v/>
          </cell>
          <cell r="AE141" t="str">
            <v/>
          </cell>
          <cell r="AF141" t="str">
            <v/>
          </cell>
          <cell r="AG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>0</v>
          </cell>
          <cell r="AP141" t="str">
            <v/>
          </cell>
          <cell r="AQ141" t="str">
            <v>Locate</v>
          </cell>
        </row>
        <row r="142">
          <cell r="B142" t="str">
            <v>MM-ZTK-1F-GEN-ENG-MOM-0012</v>
          </cell>
          <cell r="C142" t="str">
            <v>WHP TOPSIDE DETAILED ENGINEERING DESIGN: 12TH WEEKLY ENGINEERING PROGRESS MEETING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ENG</v>
          </cell>
          <cell r="M142" t="str">
            <v>Engineering</v>
          </cell>
          <cell r="N142" t="str">
            <v>MOM</v>
          </cell>
          <cell r="O142" t="str">
            <v>Minutes of Meeting</v>
          </cell>
          <cell r="P142" t="str">
            <v>0</v>
          </cell>
          <cell r="Q142" t="str">
            <v>Latest</v>
          </cell>
          <cell r="R142" t="str">
            <v>IFI</v>
          </cell>
          <cell r="S142" t="str">
            <v>Issued for Information</v>
          </cell>
          <cell r="T142" t="str">
            <v/>
          </cell>
          <cell r="U142" t="str">
            <v>22-Jun-2026 13:19:19</v>
          </cell>
          <cell r="V142" t="str">
            <v>zm169dc@jutal.com</v>
          </cell>
          <cell r="W142" t="str">
            <v/>
          </cell>
          <cell r="Y142" t="str">
            <v/>
          </cell>
          <cell r="Z142" t="str">
            <v/>
          </cell>
          <cell r="AB142" t="str">
            <v/>
          </cell>
          <cell r="AC142" t="str">
            <v/>
          </cell>
          <cell r="AE142" t="str">
            <v/>
          </cell>
          <cell r="AF142" t="str">
            <v/>
          </cell>
          <cell r="AG142" t="str">
            <v/>
          </cell>
          <cell r="AJ142" t="str">
            <v/>
          </cell>
          <cell r="AK142" t="str">
            <v/>
          </cell>
          <cell r="AL142" t="str">
            <v/>
          </cell>
          <cell r="AM142" t="str">
            <v>0</v>
          </cell>
          <cell r="AP142" t="str">
            <v/>
          </cell>
          <cell r="AQ142" t="str">
            <v>Locate</v>
          </cell>
        </row>
        <row r="143">
          <cell r="B143" t="str">
            <v>MM-ZTK-1F-GEN-ENG-MOM-0013</v>
          </cell>
          <cell r="C143" t="str">
            <v>WHP TOPSIDE DETAILED ENGINEERING DESIGN: 13TH WEEKLY ENGINEERING PROGRESS MEETING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A - Project Management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ENG</v>
          </cell>
          <cell r="M143" t="str">
            <v>Engineering</v>
          </cell>
          <cell r="N143" t="str">
            <v>MOM</v>
          </cell>
          <cell r="O143" t="str">
            <v>Minutes of Meeting</v>
          </cell>
          <cell r="P143" t="str">
            <v>0</v>
          </cell>
          <cell r="Q143" t="str">
            <v>Latest</v>
          </cell>
          <cell r="R143" t="str">
            <v>IFI</v>
          </cell>
          <cell r="S143" t="str">
            <v>Issued for Information</v>
          </cell>
          <cell r="T143" t="str">
            <v/>
          </cell>
          <cell r="U143" t="str">
            <v>22-Jun-2026 13:20:21</v>
          </cell>
          <cell r="V143" t="str">
            <v>zm169dc@jutal.com</v>
          </cell>
          <cell r="W143" t="str">
            <v/>
          </cell>
          <cell r="Y143" t="str">
            <v/>
          </cell>
          <cell r="Z143" t="str">
            <v/>
          </cell>
          <cell r="AB143" t="str">
            <v/>
          </cell>
          <cell r="AC143" t="str">
            <v/>
          </cell>
          <cell r="AE143" t="str">
            <v/>
          </cell>
          <cell r="AF143" t="str">
            <v/>
          </cell>
          <cell r="AG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/>
          </cell>
          <cell r="AQ143" t="str">
            <v>Locate</v>
          </cell>
        </row>
        <row r="144">
          <cell r="B144" t="str">
            <v>MM-ZTK-1F-GEN-ENG-MOM-0014</v>
          </cell>
          <cell r="C144" t="str">
            <v>WHP TOPSIDE DETAILED ENGINEERING DESIGN: 14TH WEEKLY ENGINEERING PROGRESS MEETING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A - Project Management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ENG</v>
          </cell>
          <cell r="M144" t="str">
            <v>Engineering</v>
          </cell>
          <cell r="N144" t="str">
            <v>MOM</v>
          </cell>
          <cell r="O144" t="str">
            <v>Minutes of Meeting</v>
          </cell>
          <cell r="P144" t="str">
            <v>0</v>
          </cell>
          <cell r="Q144" t="str">
            <v>Latest</v>
          </cell>
          <cell r="R144" t="str">
            <v>IFI</v>
          </cell>
          <cell r="S144" t="str">
            <v>Issued for Information</v>
          </cell>
          <cell r="T144" t="str">
            <v/>
          </cell>
          <cell r="U144" t="str">
            <v>30-Jun-2026 15:58:54</v>
          </cell>
          <cell r="V144" t="str">
            <v>zm169dc@jutal.com</v>
          </cell>
          <cell r="W144" t="str">
            <v/>
          </cell>
          <cell r="Y144" t="str">
            <v/>
          </cell>
          <cell r="Z144" t="str">
            <v/>
          </cell>
          <cell r="AB144" t="str">
            <v/>
          </cell>
          <cell r="AC144" t="str">
            <v/>
          </cell>
          <cell r="AE144" t="str">
            <v/>
          </cell>
          <cell r="AF144" t="str">
            <v/>
          </cell>
          <cell r="AG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/>
          </cell>
          <cell r="AQ144" t="str">
            <v>Locate</v>
          </cell>
        </row>
        <row r="145">
          <cell r="B145" t="str">
            <v>MM-ZTK-1F-GEN-ENG-MOM-0015</v>
          </cell>
          <cell r="C145" t="str">
            <v>WHP TOPSIDE DETAILED ENGINEERING DESIGN: 15TH WEEKLY ENGINEERING PROGRESS MEETING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A - Project Management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ENG</v>
          </cell>
          <cell r="M145" t="str">
            <v>Engineering</v>
          </cell>
          <cell r="N145" t="str">
            <v>MOM</v>
          </cell>
          <cell r="O145" t="str">
            <v>Minutes of Meeting</v>
          </cell>
          <cell r="P145" t="str">
            <v>0</v>
          </cell>
          <cell r="Q145" t="str">
            <v>Latest</v>
          </cell>
          <cell r="R145" t="str">
            <v>IFI</v>
          </cell>
          <cell r="S145" t="str">
            <v>Issued for Information</v>
          </cell>
          <cell r="T145" t="str">
            <v/>
          </cell>
          <cell r="U145" t="str">
            <v>14-Jul-2026 09:48:42</v>
          </cell>
          <cell r="V145" t="str">
            <v>zm169dc@jutal.com</v>
          </cell>
          <cell r="W145" t="str">
            <v/>
          </cell>
          <cell r="Y145" t="str">
            <v/>
          </cell>
          <cell r="Z145" t="str">
            <v/>
          </cell>
          <cell r="AB145" t="str">
            <v/>
          </cell>
          <cell r="AC145" t="str">
            <v/>
          </cell>
          <cell r="AE145" t="str">
            <v/>
          </cell>
          <cell r="AF145" t="str">
            <v/>
          </cell>
          <cell r="AG145" t="str">
            <v/>
          </cell>
          <cell r="AJ145" t="str">
            <v/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/>
          </cell>
          <cell r="AQ145" t="str">
            <v>Locate</v>
          </cell>
        </row>
        <row r="146">
          <cell r="B146" t="str">
            <v>MM-ZTK-1F-GEN-ENG-MOM-0016</v>
          </cell>
          <cell r="C146" t="str">
            <v>WHP TOPSIDE DETAILED ENGINEERING DESIGN: 16TH WEEKLY ENGINEERING PROGRESS MEETING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A - Project Management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ENG</v>
          </cell>
          <cell r="M146" t="str">
            <v>Engineering</v>
          </cell>
          <cell r="N146" t="str">
            <v>MOM</v>
          </cell>
          <cell r="O146" t="str">
            <v>Minutes of Meeting</v>
          </cell>
          <cell r="P146" t="str">
            <v>0</v>
          </cell>
          <cell r="Q146" t="str">
            <v>Latest</v>
          </cell>
          <cell r="R146" t="str">
            <v>IFI</v>
          </cell>
          <cell r="S146" t="str">
            <v>Issued for Information</v>
          </cell>
          <cell r="T146" t="str">
            <v/>
          </cell>
          <cell r="U146" t="str">
            <v>21-Jul-2026 08:37:12</v>
          </cell>
          <cell r="V146" t="str">
            <v>zm169dc@jutal.com</v>
          </cell>
          <cell r="W146" t="str">
            <v/>
          </cell>
          <cell r="Y146" t="str">
            <v/>
          </cell>
          <cell r="Z146" t="str">
            <v/>
          </cell>
          <cell r="AB146" t="str">
            <v/>
          </cell>
          <cell r="AC146" t="str">
            <v/>
          </cell>
          <cell r="AE146" t="str">
            <v/>
          </cell>
          <cell r="AF146" t="str">
            <v/>
          </cell>
          <cell r="AG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>0</v>
          </cell>
          <cell r="AP146" t="str">
            <v/>
          </cell>
          <cell r="AQ146" t="str">
            <v>Locate</v>
          </cell>
        </row>
        <row r="147">
          <cell r="B147" t="str">
            <v>MM-ZTK-1F-GEN-ENG-MOM-0017</v>
          </cell>
          <cell r="C147" t="str">
            <v>WHP TOPSIDE DETAILED ENGINEERING DESIGN: 17TH WEEKLY ENGINEERING PROGRESS MEETING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A - Project Management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ENG</v>
          </cell>
          <cell r="M147" t="str">
            <v>Engineering</v>
          </cell>
          <cell r="N147" t="str">
            <v>MOM</v>
          </cell>
          <cell r="O147" t="str">
            <v>Minutes of Meeting</v>
          </cell>
          <cell r="P147" t="str">
            <v>0</v>
          </cell>
          <cell r="Q147" t="str">
            <v>Latest</v>
          </cell>
          <cell r="R147" t="str">
            <v>IFI</v>
          </cell>
          <cell r="S147" t="str">
            <v>Issued for Information</v>
          </cell>
          <cell r="T147" t="str">
            <v/>
          </cell>
          <cell r="U147" t="str">
            <v>11-Aug-2026 10:45:15</v>
          </cell>
          <cell r="V147" t="str">
            <v>zm169dc@jutal.com</v>
          </cell>
          <cell r="W147" t="str">
            <v/>
          </cell>
          <cell r="Y147" t="str">
            <v/>
          </cell>
          <cell r="Z147" t="str">
            <v/>
          </cell>
          <cell r="AB147" t="str">
            <v/>
          </cell>
          <cell r="AC147" t="str">
            <v/>
          </cell>
          <cell r="AE147" t="str">
            <v/>
          </cell>
          <cell r="AF147" t="str">
            <v/>
          </cell>
          <cell r="AG147" t="str">
            <v/>
          </cell>
          <cell r="AJ147" t="str">
            <v/>
          </cell>
          <cell r="AK147" t="str">
            <v/>
          </cell>
          <cell r="AL147" t="str">
            <v/>
          </cell>
          <cell r="AM147" t="str">
            <v>0</v>
          </cell>
          <cell r="AP147" t="str">
            <v/>
          </cell>
          <cell r="AQ147" t="str">
            <v>Locate</v>
          </cell>
        </row>
        <row r="148">
          <cell r="B148" t="str">
            <v>MM-ZTK-1F-GEN-ENG-MOM-0018</v>
          </cell>
          <cell r="C148" t="str">
            <v>WHP TOPSIDE DETAILED ENGINEERING DESIGN: 18TH WEEKLY ENGINEERING PROGRESS MEETING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A - Project Management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ENG</v>
          </cell>
          <cell r="M148" t="str">
            <v>Engineering</v>
          </cell>
          <cell r="N148" t="str">
            <v>MOM</v>
          </cell>
          <cell r="O148" t="str">
            <v>Minutes of Meeting</v>
          </cell>
          <cell r="P148" t="str">
            <v>0</v>
          </cell>
          <cell r="Q148" t="str">
            <v>Latest</v>
          </cell>
          <cell r="R148" t="str">
            <v>IFI</v>
          </cell>
          <cell r="S148" t="str">
            <v>Issued for Information</v>
          </cell>
          <cell r="T148" t="str">
            <v/>
          </cell>
          <cell r="U148" t="str">
            <v>13-Aug-2026 08:57:28</v>
          </cell>
          <cell r="V148" t="str">
            <v>zm169dc@jutal.com</v>
          </cell>
          <cell r="W148" t="str">
            <v/>
          </cell>
          <cell r="Y148" t="str">
            <v/>
          </cell>
          <cell r="Z148" t="str">
            <v/>
          </cell>
          <cell r="AB148" t="str">
            <v/>
          </cell>
          <cell r="AC148" t="str">
            <v/>
          </cell>
          <cell r="AE148" t="str">
            <v/>
          </cell>
          <cell r="AF148" t="str">
            <v/>
          </cell>
          <cell r="AG148" t="str">
            <v/>
          </cell>
          <cell r="AJ148" t="str">
            <v/>
          </cell>
          <cell r="AK148" t="str">
            <v/>
          </cell>
          <cell r="AL148" t="str">
            <v/>
          </cell>
          <cell r="AM148" t="str">
            <v>0</v>
          </cell>
          <cell r="AP148" t="str">
            <v/>
          </cell>
          <cell r="AQ148" t="str">
            <v>Locate</v>
          </cell>
        </row>
        <row r="149">
          <cell r="B149" t="str">
            <v>MM-ZTK-1F-GEN-ENG-MOM-0019</v>
          </cell>
          <cell r="C149" t="str">
            <v>WHP TOPSIDE DETAILED ENGINEERING DESIGN: 19TH WEEKLY ENGINEERING PROGRESS MEETING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A - Project Management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ENG</v>
          </cell>
          <cell r="M149" t="str">
            <v>Engineering</v>
          </cell>
          <cell r="N149" t="str">
            <v>MOM</v>
          </cell>
          <cell r="O149" t="str">
            <v>Minutes of Meeting</v>
          </cell>
          <cell r="P149" t="str">
            <v>0</v>
          </cell>
          <cell r="Q149" t="str">
            <v>Latest</v>
          </cell>
          <cell r="R149" t="str">
            <v>IFI</v>
          </cell>
          <cell r="S149" t="str">
            <v>Issued for Information</v>
          </cell>
          <cell r="T149" t="str">
            <v/>
          </cell>
          <cell r="U149" t="str">
            <v>17-Aug-2026 17:18:06</v>
          </cell>
          <cell r="V149" t="str">
            <v>zm169dc@jutal.com</v>
          </cell>
          <cell r="W149" t="str">
            <v/>
          </cell>
          <cell r="Y149" t="str">
            <v/>
          </cell>
          <cell r="Z149" t="str">
            <v/>
          </cell>
          <cell r="AB149" t="str">
            <v/>
          </cell>
          <cell r="AC149" t="str">
            <v/>
          </cell>
          <cell r="AE149" t="str">
            <v/>
          </cell>
          <cell r="AF149" t="str">
            <v/>
          </cell>
          <cell r="AG149" t="str">
            <v/>
          </cell>
          <cell r="AJ149" t="str">
            <v/>
          </cell>
          <cell r="AK149" t="str">
            <v/>
          </cell>
          <cell r="AL149" t="str">
            <v/>
          </cell>
          <cell r="AM149" t="str">
            <v>0</v>
          </cell>
          <cell r="AP149" t="str">
            <v/>
          </cell>
          <cell r="AQ149" t="str">
            <v>Locate</v>
          </cell>
        </row>
        <row r="150">
          <cell r="B150" t="str">
            <v>MM-ZTK-1F-GEN-ENG-MOM-0020</v>
          </cell>
          <cell r="C150" t="str">
            <v>WHP TOPSIDE DETAILED ENGINEERING DESIGN: 19TH WEEKLY ENGINEERING PROGRESS MEETING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A - Project Management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ENG</v>
          </cell>
          <cell r="M150" t="str">
            <v>Engineering</v>
          </cell>
          <cell r="N150" t="str">
            <v>MOM</v>
          </cell>
          <cell r="O150" t="str">
            <v>Minutes of Meeting</v>
          </cell>
          <cell r="P150" t="str">
            <v>0</v>
          </cell>
          <cell r="Q150" t="str">
            <v>Latest</v>
          </cell>
          <cell r="R150" t="str">
            <v>IFI</v>
          </cell>
          <cell r="S150" t="str">
            <v>Issued for Information</v>
          </cell>
          <cell r="T150" t="str">
            <v/>
          </cell>
          <cell r="U150" t="str">
            <v>27-Aug-2026 19:05:18</v>
          </cell>
          <cell r="V150" t="str">
            <v>zm169dc@jutal.com</v>
          </cell>
          <cell r="W150" t="str">
            <v/>
          </cell>
          <cell r="Y150" t="str">
            <v/>
          </cell>
          <cell r="Z150" t="str">
            <v/>
          </cell>
          <cell r="AB150" t="str">
            <v/>
          </cell>
          <cell r="AC150" t="str">
            <v/>
          </cell>
          <cell r="AE150" t="str">
            <v/>
          </cell>
          <cell r="AF150" t="str">
            <v/>
          </cell>
          <cell r="AG150" t="str">
            <v/>
          </cell>
          <cell r="AJ150" t="str">
            <v/>
          </cell>
          <cell r="AK150" t="str">
            <v/>
          </cell>
          <cell r="AL150" t="str">
            <v/>
          </cell>
          <cell r="AM150" t="str">
            <v>0</v>
          </cell>
          <cell r="AP150" t="str">
            <v/>
          </cell>
          <cell r="AQ150" t="str">
            <v>Locate</v>
          </cell>
        </row>
        <row r="151">
          <cell r="B151" t="str">
            <v>MM-ZTK-1F-GEN-ENG-MOM-0021</v>
          </cell>
          <cell r="C151" t="str">
            <v>WHP TOPSIDE DETAILED ENGINEERING DESIGN: 19TH WEEKLY ENGINEERING PROGRESS MEETING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A - Project Management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ENG</v>
          </cell>
          <cell r="M151" t="str">
            <v>Engineering</v>
          </cell>
          <cell r="N151" t="str">
            <v>MOM</v>
          </cell>
          <cell r="O151" t="str">
            <v>Minutes of Meeting</v>
          </cell>
          <cell r="P151" t="str">
            <v>0</v>
          </cell>
          <cell r="Q151" t="str">
            <v>Latest</v>
          </cell>
          <cell r="R151" t="str">
            <v>IFI</v>
          </cell>
          <cell r="S151" t="str">
            <v>Issued for Information</v>
          </cell>
          <cell r="T151" t="str">
            <v/>
          </cell>
          <cell r="U151" t="str">
            <v>01-Sep-2026 10:15:14</v>
          </cell>
          <cell r="V151" t="str">
            <v>zm169dc@jutal.com</v>
          </cell>
          <cell r="W151" t="str">
            <v/>
          </cell>
          <cell r="Y151" t="str">
            <v/>
          </cell>
          <cell r="Z151" t="str">
            <v/>
          </cell>
          <cell r="AB151" t="str">
            <v/>
          </cell>
          <cell r="AC151" t="str">
            <v/>
          </cell>
          <cell r="AE151" t="str">
            <v/>
          </cell>
          <cell r="AF151" t="str">
            <v/>
          </cell>
          <cell r="AG151" t="str">
            <v/>
          </cell>
          <cell r="AJ151" t="str">
            <v/>
          </cell>
          <cell r="AK151" t="str">
            <v/>
          </cell>
          <cell r="AL151" t="str">
            <v/>
          </cell>
          <cell r="AM151" t="str">
            <v>0</v>
          </cell>
          <cell r="AP151" t="str">
            <v/>
          </cell>
          <cell r="AQ151" t="str">
            <v>Locate</v>
          </cell>
        </row>
        <row r="152">
          <cell r="B152" t="str">
            <v>MM-ZTK-1F-GEN-ENG-MOM-0102</v>
          </cell>
          <cell r="C152" t="str">
            <v>WHP TOPSIDE DETAILED ENGINEERING DESIGN: 60% 3D MODEL REVIEW WORKSHOP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A - Project Management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ENG</v>
          </cell>
          <cell r="M152" t="str">
            <v>Engineering</v>
          </cell>
          <cell r="N152" t="str">
            <v>MOM</v>
          </cell>
          <cell r="O152" t="str">
            <v>Minutes of Meeting</v>
          </cell>
          <cell r="P152" t="str">
            <v>0</v>
          </cell>
          <cell r="Q152" t="str">
            <v>Latest</v>
          </cell>
          <cell r="R152" t="str">
            <v>IFI</v>
          </cell>
          <cell r="S152" t="str">
            <v>Issued for Information</v>
          </cell>
          <cell r="T152" t="str">
            <v/>
          </cell>
          <cell r="U152" t="str">
            <v>13-Aug-2026 08:58:06</v>
          </cell>
          <cell r="V152" t="str">
            <v>zm169dc@jutal.com</v>
          </cell>
          <cell r="W152" t="str">
            <v/>
          </cell>
          <cell r="Y152" t="str">
            <v/>
          </cell>
          <cell r="Z152" t="str">
            <v/>
          </cell>
          <cell r="AB152" t="str">
            <v/>
          </cell>
          <cell r="AC152" t="str">
            <v/>
          </cell>
          <cell r="AE152" t="str">
            <v/>
          </cell>
          <cell r="AF152" t="str">
            <v/>
          </cell>
          <cell r="AG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>0</v>
          </cell>
          <cell r="AP152" t="str">
            <v/>
          </cell>
          <cell r="AQ152" t="str">
            <v>Locate</v>
          </cell>
        </row>
        <row r="153">
          <cell r="B153" t="str">
            <v>MM-ZTK-1F-GEN-ENG-MOM-5001</v>
          </cell>
          <cell r="C153" t="str">
            <v>WHP TOPSIDE DETAIL ENGINEERING DESIGN WEEKLY ENGINEERING PROGRESS MEETING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A - Project Management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ENG</v>
          </cell>
          <cell r="M153" t="str">
            <v>Engineering</v>
          </cell>
          <cell r="N153" t="str">
            <v>MOM</v>
          </cell>
          <cell r="O153" t="str">
            <v>Minutes of Meeting</v>
          </cell>
          <cell r="P153" t="str">
            <v>0</v>
          </cell>
          <cell r="Q153" t="str">
            <v>Latest</v>
          </cell>
          <cell r="R153" t="str">
            <v>IFI</v>
          </cell>
          <cell r="S153" t="str">
            <v>Issued for Information</v>
          </cell>
          <cell r="T153" t="str">
            <v/>
          </cell>
          <cell r="U153" t="str">
            <v>19-Mar-2026 09:55:46</v>
          </cell>
          <cell r="V153" t="str">
            <v>zm169dc@jutal.com</v>
          </cell>
          <cell r="W153" t="str">
            <v/>
          </cell>
          <cell r="Y153" t="str">
            <v/>
          </cell>
          <cell r="Z153" t="str">
            <v/>
          </cell>
          <cell r="AB153" t="str">
            <v/>
          </cell>
          <cell r="AC153" t="str">
            <v/>
          </cell>
          <cell r="AE153" t="str">
            <v/>
          </cell>
          <cell r="AF153" t="str">
            <v/>
          </cell>
          <cell r="AG153" t="str">
            <v/>
          </cell>
          <cell r="AJ153" t="str">
            <v/>
          </cell>
          <cell r="AK153" t="str">
            <v/>
          </cell>
          <cell r="AL153" t="str">
            <v/>
          </cell>
          <cell r="AM153" t="str">
            <v>0</v>
          </cell>
          <cell r="AP153" t="str">
            <v/>
          </cell>
          <cell r="AQ153" t="str">
            <v>Locate</v>
          </cell>
        </row>
        <row r="154">
          <cell r="B154" t="str">
            <v>MM-ZTK-1F-GEN-ENG-MOM-5002</v>
          </cell>
          <cell r="C154" t="str">
            <v>WHP TOPSIDE DETAIL ENGINEERING DESIGN 2ND WEEKLY ENGINEERING PROGRESS MEETING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A - Project Management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ENG</v>
          </cell>
          <cell r="M154" t="str">
            <v>Engineering</v>
          </cell>
          <cell r="N154" t="str">
            <v>MOM</v>
          </cell>
          <cell r="O154" t="str">
            <v>Minutes of Meeting</v>
          </cell>
          <cell r="P154" t="str">
            <v>0</v>
          </cell>
          <cell r="Q154" t="str">
            <v>Latest</v>
          </cell>
          <cell r="R154" t="str">
            <v>IFI</v>
          </cell>
          <cell r="S154" t="str">
            <v>Issued for Information</v>
          </cell>
          <cell r="T154" t="str">
            <v/>
          </cell>
          <cell r="U154" t="str">
            <v>26-Mar-2026 15:14:39</v>
          </cell>
          <cell r="V154" t="str">
            <v>zm169dc@jutal.com</v>
          </cell>
          <cell r="W154" t="str">
            <v/>
          </cell>
          <cell r="Y154" t="str">
            <v/>
          </cell>
          <cell r="Z154" t="str">
            <v/>
          </cell>
          <cell r="AB154" t="str">
            <v/>
          </cell>
          <cell r="AC154" t="str">
            <v/>
          </cell>
          <cell r="AE154" t="str">
            <v/>
          </cell>
          <cell r="AF154" t="str">
            <v/>
          </cell>
          <cell r="AG154" t="str">
            <v/>
          </cell>
          <cell r="AJ154" t="str">
            <v/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/>
          </cell>
          <cell r="AQ154" t="str">
            <v>Locate</v>
          </cell>
        </row>
        <row r="155">
          <cell r="B155" t="str">
            <v>MM-ZTK-1F-GEN-ENG-PLN-0001</v>
          </cell>
          <cell r="C155" t="str">
            <v>ENGINEERING EXECUTION PLAN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A - Project Management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ENG</v>
          </cell>
          <cell r="M155" t="str">
            <v>Engineering</v>
          </cell>
          <cell r="N155" t="str">
            <v>PLN</v>
          </cell>
          <cell r="O155" t="str">
            <v>Plan</v>
          </cell>
          <cell r="P155" t="str">
            <v>0</v>
          </cell>
          <cell r="Q155" t="str">
            <v>Submitted</v>
          </cell>
          <cell r="R155" t="str">
            <v>IFR</v>
          </cell>
          <cell r="S155" t="str">
            <v>Issued for Review</v>
          </cell>
          <cell r="T155" t="str">
            <v/>
          </cell>
          <cell r="U155" t="str">
            <v>26-Mar-2026 16:29:41</v>
          </cell>
          <cell r="V155" t="str">
            <v>zm169dc@jutal.com</v>
          </cell>
          <cell r="W155" t="str">
            <v>26-Mar-2026 16:59:22</v>
          </cell>
          <cell r="X155" t="str">
            <v>Jumpol Sudjitjul</v>
          </cell>
          <cell r="Y155" t="str">
            <v>02-Apr-2026</v>
          </cell>
          <cell r="Z155" t="str">
            <v>02-Apr-2026 10:37:44</v>
          </cell>
          <cell r="AA155" t="str">
            <v>Pornlert Wanaphattharaphan</v>
          </cell>
          <cell r="AB155" t="str">
            <v>07-Apr-2026</v>
          </cell>
          <cell r="AC155" t="str">
            <v>05-Apr-2026 18:37:26</v>
          </cell>
          <cell r="AE155" t="str">
            <v/>
          </cell>
          <cell r="AF155" t="str">
            <v/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09-Apr-2026</v>
          </cell>
          <cell r="AK155" t="str">
            <v>06-Apr-2026 06:57:46</v>
          </cell>
          <cell r="AL155" t="str">
            <v>06-Apr-2026 07:06:54</v>
          </cell>
          <cell r="AM155" t="str">
            <v>0</v>
          </cell>
          <cell r="AP155" t="str">
            <v>Focal Point</v>
          </cell>
          <cell r="AQ155" t="str">
            <v>Locate</v>
          </cell>
        </row>
        <row r="156">
          <cell r="B156" t="str">
            <v>MM-ZTK-1F-GEN-ENG-PLN-0010</v>
          </cell>
          <cell r="C156" t="str">
            <v>ENGINEERING EXECUTION PLAN (WORK PACKAGE 1)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A - Project Management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ENG</v>
          </cell>
          <cell r="M156" t="str">
            <v>Engineering</v>
          </cell>
          <cell r="N156" t="str">
            <v>PLN</v>
          </cell>
          <cell r="O156" t="str">
            <v>Plan</v>
          </cell>
          <cell r="P156" t="str">
            <v>0</v>
          </cell>
          <cell r="Q156" t="str">
            <v>Submitted</v>
          </cell>
          <cell r="R156" t="str">
            <v>IFR</v>
          </cell>
          <cell r="S156" t="str">
            <v>Issued for Review</v>
          </cell>
          <cell r="T156" t="str">
            <v/>
          </cell>
          <cell r="U156" t="str">
            <v>15-May-2026 10:52:11</v>
          </cell>
          <cell r="V156" t="str">
            <v>wisuda.c@jutal.com</v>
          </cell>
          <cell r="W156" t="str">
            <v>15-May-2026 18:13:34</v>
          </cell>
          <cell r="X156" t="str">
            <v>Jumpol Sudjitjul</v>
          </cell>
          <cell r="Y156" t="str">
            <v>25-May-2026</v>
          </cell>
          <cell r="Z156" t="str">
            <v>04-Jun-2026 07:06:52</v>
          </cell>
          <cell r="AA156" t="str">
            <v>Pornlert Wanaphattharaphan</v>
          </cell>
          <cell r="AB156" t="str">
            <v>27-May-2026</v>
          </cell>
          <cell r="AC156" t="str">
            <v>04-Jun-2026 23:03:22</v>
          </cell>
          <cell r="AE156" t="str">
            <v/>
          </cell>
          <cell r="AF156" t="str">
            <v/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29-May-2026</v>
          </cell>
          <cell r="AK156" t="str">
            <v>05-Jun-2026 07:39:58</v>
          </cell>
          <cell r="AL156" t="str">
            <v>05-Jun-2026 00:51:01</v>
          </cell>
          <cell r="AM156" t="str">
            <v>0</v>
          </cell>
          <cell r="AP156" t="str">
            <v>Focal Point</v>
          </cell>
          <cell r="AQ156" t="str">
            <v>Locate</v>
          </cell>
        </row>
        <row r="157">
          <cell r="B157" t="str">
            <v>MM-ZTK-1F-GEN-ENG-PLN-3001</v>
          </cell>
          <cell r="C157" t="str">
            <v>ENGINEERING EXECUTION PLAN (PIPELINE)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A - Project Management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ENG</v>
          </cell>
          <cell r="M157" t="str">
            <v>Engineering</v>
          </cell>
          <cell r="N157" t="str">
            <v>PLN</v>
          </cell>
          <cell r="O157" t="str">
            <v>Plan</v>
          </cell>
          <cell r="P157" t="str">
            <v>0</v>
          </cell>
          <cell r="Q157" t="str">
            <v>Submitted</v>
          </cell>
          <cell r="R157" t="str">
            <v>IFR</v>
          </cell>
          <cell r="S157" t="str">
            <v>Issued for Review</v>
          </cell>
          <cell r="T157" t="str">
            <v/>
          </cell>
          <cell r="U157" t="str">
            <v>04-Mar-2026 12:01:10</v>
          </cell>
          <cell r="V157" t="str">
            <v>26002z1fdcc@thoresen-jutal.com</v>
          </cell>
          <cell r="W157" t="str">
            <v>04-Mar-2026 13:09:37</v>
          </cell>
          <cell r="X157" t="str">
            <v>Jumpol Sudjitjul</v>
          </cell>
          <cell r="Y157" t="str">
            <v>11-Mar-2026</v>
          </cell>
          <cell r="Z157" t="str">
            <v>10-Mar-2026 13:22:15</v>
          </cell>
          <cell r="AA157" t="str">
            <v>Pornlert Wanaphattharaphan</v>
          </cell>
          <cell r="AB157" t="str">
            <v>13-Mar-2026</v>
          </cell>
          <cell r="AC157" t="str">
            <v>11-Mar-2026 13:32:26</v>
          </cell>
          <cell r="AE157" t="str">
            <v/>
          </cell>
          <cell r="AF157" t="str">
            <v/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17-Mar-2026</v>
          </cell>
          <cell r="AK157" t="str">
            <v>25-Mar-2026 08:32:15</v>
          </cell>
          <cell r="AL157" t="str">
            <v>25-Mar-2026 01:49:59</v>
          </cell>
          <cell r="AM157" t="str">
            <v>0</v>
          </cell>
          <cell r="AP157" t="str">
            <v>Focal Point</v>
          </cell>
          <cell r="AQ157" t="str">
            <v>Locate</v>
          </cell>
        </row>
        <row r="158">
          <cell r="B158" t="str">
            <v>MM-ZTK-1F-GEN-ENG-PLN-8001</v>
          </cell>
          <cell r="C158" t="str">
            <v>ENGINEERING EXECUTION PLAN (T&amp;I PLATFORMS)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A - Project Management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ENG</v>
          </cell>
          <cell r="M158" t="str">
            <v>Engineering</v>
          </cell>
          <cell r="N158" t="str">
            <v>PLN</v>
          </cell>
          <cell r="O158" t="str">
            <v>Plan</v>
          </cell>
          <cell r="P158" t="str">
            <v>0</v>
          </cell>
          <cell r="Q158" t="str">
            <v>Submitted</v>
          </cell>
          <cell r="R158" t="str">
            <v>IFR</v>
          </cell>
          <cell r="S158" t="str">
            <v>Issued for Review</v>
          </cell>
          <cell r="T158" t="str">
            <v/>
          </cell>
          <cell r="U158" t="str">
            <v>31-Mar-2026 08:55:44</v>
          </cell>
          <cell r="V158" t="str">
            <v>kjb@coes.cn</v>
          </cell>
          <cell r="W158" t="str">
            <v>31-Mar-2026 09:55:47</v>
          </cell>
          <cell r="X158" t="str">
            <v>Jumpol Sudjitjul</v>
          </cell>
          <cell r="Y158" t="str">
            <v>08-Apr-2026</v>
          </cell>
          <cell r="Z158" t="str">
            <v>03-Apr-2026 09:53:12</v>
          </cell>
          <cell r="AA158" t="str">
            <v>Sukit Nualchanchai</v>
          </cell>
          <cell r="AB158" t="str">
            <v>10-Apr-2026</v>
          </cell>
          <cell r="AC158" t="str">
            <v>03-Apr-2026 17:50:10</v>
          </cell>
          <cell r="AD158" t="str">
            <v>Prin Jitatisil</v>
          </cell>
          <cell r="AE158" t="str">
            <v>16-Apr-2026</v>
          </cell>
          <cell r="AF158" t="str">
            <v>06-Apr-2026 17:34:42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17-Apr-2026</v>
          </cell>
          <cell r="AK158" t="str">
            <v>06-Apr-2026 21:35:11</v>
          </cell>
          <cell r="AL158" t="str">
            <v>06-Apr-2026 21:56:17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MM-ZTK-1F-GEN-ENG-TBE-3001</v>
          </cell>
          <cell r="C159" t="str">
            <v>TECHNICAL BID EVALUATION FOR PIPELINE DETAIL DESIGN ENGINEERING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A - Project Management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ENG</v>
          </cell>
          <cell r="M159" t="str">
            <v>Engineering</v>
          </cell>
          <cell r="N159" t="str">
            <v>TBE</v>
          </cell>
          <cell r="O159" t="str">
            <v>Technical Bid Evaluation</v>
          </cell>
          <cell r="P159" t="str">
            <v>0</v>
          </cell>
          <cell r="Q159" t="str">
            <v>Submitted</v>
          </cell>
          <cell r="R159" t="str">
            <v>IFR</v>
          </cell>
          <cell r="S159" t="str">
            <v>Issued for Review</v>
          </cell>
          <cell r="T159" t="str">
            <v/>
          </cell>
          <cell r="U159" t="str">
            <v>05-Mar-2026 16:48:40</v>
          </cell>
          <cell r="V159" t="str">
            <v>26002z1fdcc@thoresen-jutal.com</v>
          </cell>
          <cell r="W159" t="str">
            <v>06-Mar-2026 13:57:28</v>
          </cell>
          <cell r="X159" t="str">
            <v>Jumpol Sudjitjul</v>
          </cell>
          <cell r="Y159" t="str">
            <v>13-Mar-2026</v>
          </cell>
          <cell r="Z159" t="str">
            <v/>
          </cell>
          <cell r="AA159" t="str">
            <v>Akkarapat Suntornsuttiwat</v>
          </cell>
          <cell r="AB159" t="str">
            <v>17-Mar-2026</v>
          </cell>
          <cell r="AC159" t="str">
            <v>06-Mar-2026 14:47:56</v>
          </cell>
          <cell r="AD159" t="str">
            <v>Pornlert Wanaphattharaphan</v>
          </cell>
          <cell r="AE159" t="str">
            <v>18-Mar-2026</v>
          </cell>
          <cell r="AF159" t="str">
            <v>11-Mar-2026 08:27:00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19-Mar-2026</v>
          </cell>
          <cell r="AK159" t="str">
            <v>11-Mar-2026 08:41:20</v>
          </cell>
          <cell r="AL159" t="str">
            <v>11-Mar-2026 08:48:43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MM-ZTK-1F-GEN-ENG-WPR-0001</v>
          </cell>
          <cell r="C160" t="str">
            <v>DETAIL DESIGN AND ENGINEERING WEEKLY PROGRESS REPORT NO.0001 CUT-OFF DATE: 27 MAR 2026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A - Project Management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ENG</v>
          </cell>
          <cell r="M160" t="str">
            <v>Engineering</v>
          </cell>
          <cell r="N160" t="str">
            <v>WPR</v>
          </cell>
          <cell r="O160" t="str">
            <v>Weekly Progress Report</v>
          </cell>
          <cell r="P160" t="str">
            <v>0</v>
          </cell>
          <cell r="Q160" t="str">
            <v>Latest</v>
          </cell>
          <cell r="R160" t="str">
            <v>IFI</v>
          </cell>
          <cell r="S160" t="str">
            <v>Issued for Information</v>
          </cell>
          <cell r="T160" t="str">
            <v/>
          </cell>
          <cell r="U160" t="str">
            <v>01-Apr-2026 08:59:00</v>
          </cell>
          <cell r="V160" t="str">
            <v>zm169dc@jutal.com</v>
          </cell>
          <cell r="W160" t="str">
            <v>01-Apr-2026 09:00:22</v>
          </cell>
          <cell r="X160" t="str">
            <v>Jumpol Sudjitjul</v>
          </cell>
          <cell r="Y160" t="str">
            <v/>
          </cell>
          <cell r="Z160" t="str">
            <v/>
          </cell>
          <cell r="AA160" t="str">
            <v>Prin Jitatisil</v>
          </cell>
          <cell r="AB160" t="str">
            <v/>
          </cell>
          <cell r="AC160" t="str">
            <v>17-Apr-2026 11:25:53</v>
          </cell>
          <cell r="AE160" t="str">
            <v/>
          </cell>
          <cell r="AF160" t="str">
            <v/>
          </cell>
          <cell r="AG160" t="str">
            <v>REC</v>
          </cell>
          <cell r="AH160" t="str">
            <v>Received</v>
          </cell>
          <cell r="AJ160" t="str">
            <v/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>For Info</v>
          </cell>
          <cell r="AQ160" t="str">
            <v>Locate</v>
          </cell>
        </row>
        <row r="161">
          <cell r="B161" t="str">
            <v>MM-ZTK-1F-GEN-ENG-WPR-0002</v>
          </cell>
          <cell r="C161" t="str">
            <v>DETAIL DESIGN AND ENGINEERING WEEKLY PROGRESS REPORT NO.0002 CUT-OFF DATE: 03 APR 2026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A - Project Management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ENG</v>
          </cell>
          <cell r="M161" t="str">
            <v>Engineering</v>
          </cell>
          <cell r="N161" t="str">
            <v>WPR</v>
          </cell>
          <cell r="O161" t="str">
            <v>Weekly Progress Report</v>
          </cell>
          <cell r="P161" t="str">
            <v>0</v>
          </cell>
          <cell r="Q161" t="str">
            <v>Latest</v>
          </cell>
          <cell r="R161" t="str">
            <v>IFI</v>
          </cell>
          <cell r="S161" t="str">
            <v>Issued for Information</v>
          </cell>
          <cell r="T161" t="str">
            <v/>
          </cell>
          <cell r="U161" t="str">
            <v>08-Apr-2026 10:19:32</v>
          </cell>
          <cell r="V161" t="str">
            <v>zm169dc@jutal.com</v>
          </cell>
          <cell r="W161" t="str">
            <v>10-Apr-2026 14:38:46</v>
          </cell>
          <cell r="X161" t="str">
            <v>Jumpol Sudjitjul</v>
          </cell>
          <cell r="Y161" t="str">
            <v/>
          </cell>
          <cell r="Z161" t="str">
            <v/>
          </cell>
          <cell r="AA161" t="str">
            <v>Prin Jitatisil</v>
          </cell>
          <cell r="AB161" t="str">
            <v/>
          </cell>
          <cell r="AC161" t="str">
            <v>17-Apr-2026 11:29:40</v>
          </cell>
          <cell r="AE161" t="str">
            <v/>
          </cell>
          <cell r="AF161" t="str">
            <v/>
          </cell>
          <cell r="AG161" t="str">
            <v>REC</v>
          </cell>
          <cell r="AH161" t="str">
            <v>Received</v>
          </cell>
          <cell r="AJ161" t="str">
            <v/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>For Info</v>
          </cell>
          <cell r="AQ161" t="str">
            <v>Locate</v>
          </cell>
        </row>
        <row r="162">
          <cell r="B162" t="str">
            <v>MM-ZTK-1F-GEN-ENG-WPR-0003</v>
          </cell>
          <cell r="C162" t="str">
            <v>DETAIL DESIGN AND ENGINEERING WEEKLY PROGRESS REPORT NO.0002 CUT-OFF DATE: 17 APR 2026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A - Project Management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ENG</v>
          </cell>
          <cell r="M162" t="str">
            <v>Engineering</v>
          </cell>
          <cell r="N162" t="str">
            <v>WPR</v>
          </cell>
          <cell r="O162" t="str">
            <v>Weekly Progress Report</v>
          </cell>
          <cell r="P162" t="str">
            <v>0</v>
          </cell>
          <cell r="Q162" t="str">
            <v>In Review</v>
          </cell>
          <cell r="R162" t="str">
            <v>IFI</v>
          </cell>
          <cell r="S162" t="str">
            <v>Issued for Information</v>
          </cell>
          <cell r="T162" t="str">
            <v/>
          </cell>
          <cell r="U162" t="str">
            <v>22-Apr-2026 08:58:59</v>
          </cell>
          <cell r="V162" t="str">
            <v>zm169dc@jutal.com</v>
          </cell>
          <cell r="W162" t="str">
            <v>22-Apr-2026 13:17:54</v>
          </cell>
          <cell r="X162" t="str">
            <v>Jumpol Sudjitjul</v>
          </cell>
          <cell r="Y162" t="str">
            <v/>
          </cell>
          <cell r="Z162" t="str">
            <v/>
          </cell>
          <cell r="AA162" t="str">
            <v>Pornlert Wanaphattharaphan</v>
          </cell>
          <cell r="AB162" t="str">
            <v/>
          </cell>
          <cell r="AC162" t="str">
            <v/>
          </cell>
          <cell r="AE162" t="str">
            <v/>
          </cell>
          <cell r="AF162" t="str">
            <v/>
          </cell>
          <cell r="AG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>For Info</v>
          </cell>
          <cell r="AQ162" t="str">
            <v>Locate</v>
          </cell>
        </row>
        <row r="163">
          <cell r="B163" t="str">
            <v>MM-ZTK-1F-GEN-ENG-WPR-0004</v>
          </cell>
          <cell r="C163" t="str">
            <v>DETAIL DESIGN AND ENGINEERING WEEKLY PROGRESS REPORT NO. 0004 CUT-OFF DATE: 24 APR 2026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A - Project Management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ENG</v>
          </cell>
          <cell r="M163" t="str">
            <v>Engineering</v>
          </cell>
          <cell r="N163" t="str">
            <v>WPR</v>
          </cell>
          <cell r="O163" t="str">
            <v>Weekly Progress Report</v>
          </cell>
          <cell r="P163" t="str">
            <v>0</v>
          </cell>
          <cell r="Q163" t="str">
            <v>In Review</v>
          </cell>
          <cell r="R163" t="str">
            <v>IFI</v>
          </cell>
          <cell r="S163" t="str">
            <v>Issued for Information</v>
          </cell>
          <cell r="T163" t="str">
            <v/>
          </cell>
          <cell r="U163" t="str">
            <v>29-Apr-2026 09:50:24</v>
          </cell>
          <cell r="V163" t="str">
            <v>zm169dc@jutal.com</v>
          </cell>
          <cell r="W163" t="str">
            <v>29-Apr-2026 10:44:45</v>
          </cell>
          <cell r="X163" t="str">
            <v>Jumpol Sudjitjul</v>
          </cell>
          <cell r="Y163" t="str">
            <v/>
          </cell>
          <cell r="Z163" t="str">
            <v/>
          </cell>
          <cell r="AA163" t="str">
            <v>Pornlert Wanaphattharaphan</v>
          </cell>
          <cell r="AB163" t="str">
            <v/>
          </cell>
          <cell r="AC163" t="str">
            <v/>
          </cell>
          <cell r="AE163" t="str">
            <v/>
          </cell>
          <cell r="AF163" t="str">
            <v/>
          </cell>
          <cell r="AG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>0</v>
          </cell>
          <cell r="AP163" t="str">
            <v>For Info</v>
          </cell>
          <cell r="AQ163" t="str">
            <v>Locate</v>
          </cell>
        </row>
        <row r="164">
          <cell r="B164" t="str">
            <v>MM-ZTK-1F-GEN-ENG-WPR-0005</v>
          </cell>
          <cell r="C164" t="str">
            <v>DETAIL DESIGN AND ENGINEERING WEEKLY PROGRESS REPORT NO. 0005 CUT-OFF DATE: 01 MAY 2026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A - Project Management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ENG</v>
          </cell>
          <cell r="M164" t="str">
            <v>Engineering</v>
          </cell>
          <cell r="N164" t="str">
            <v>WPR</v>
          </cell>
          <cell r="O164" t="str">
            <v>Weekly Progress Report</v>
          </cell>
          <cell r="P164" t="str">
            <v>0</v>
          </cell>
          <cell r="Q164" t="str">
            <v>In Review</v>
          </cell>
          <cell r="R164" t="str">
            <v>IFI</v>
          </cell>
          <cell r="S164" t="str">
            <v>Issued for Information</v>
          </cell>
          <cell r="T164" t="str">
            <v/>
          </cell>
          <cell r="U164" t="str">
            <v>06-May-2026 16:37:29</v>
          </cell>
          <cell r="V164" t="str">
            <v>zm169dc@jutal.com</v>
          </cell>
          <cell r="W164" t="str">
            <v>06-May-2026 17:11:37</v>
          </cell>
          <cell r="X164" t="str">
            <v>Jumpol Sudjitjul</v>
          </cell>
          <cell r="Y164" t="str">
            <v/>
          </cell>
          <cell r="Z164" t="str">
            <v/>
          </cell>
          <cell r="AA164" t="str">
            <v>Pornlert Wanaphattharaphan</v>
          </cell>
          <cell r="AB164" t="str">
            <v/>
          </cell>
          <cell r="AC164" t="str">
            <v/>
          </cell>
          <cell r="AE164" t="str">
            <v/>
          </cell>
          <cell r="AF164" t="str">
            <v/>
          </cell>
          <cell r="AG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>For Info</v>
          </cell>
          <cell r="AQ164" t="str">
            <v>Locate</v>
          </cell>
        </row>
        <row r="165">
          <cell r="B165" t="str">
            <v>MM-ZTK-1F-GEN-INS-BOD-0001</v>
          </cell>
          <cell r="C165" t="str">
            <v>INSTRUMENT BASIS OF DESIGN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BOD</v>
          </cell>
          <cell r="O165" t="str">
            <v>Basis of Design</v>
          </cell>
          <cell r="P165" t="str">
            <v>0</v>
          </cell>
          <cell r="Q165" t="str">
            <v>Submitted</v>
          </cell>
          <cell r="R165" t="str">
            <v>IFR</v>
          </cell>
          <cell r="S165" t="str">
            <v>Issued for Review</v>
          </cell>
          <cell r="T165" t="str">
            <v/>
          </cell>
          <cell r="U165" t="str">
            <v>03-Apr-2026 15:45:50</v>
          </cell>
          <cell r="V165" t="str">
            <v>zm169dc@jutal.com</v>
          </cell>
          <cell r="W165" t="str">
            <v>05-Apr-2026 07:31:51</v>
          </cell>
          <cell r="X165" t="str">
            <v>Jumpol Sudjitjul</v>
          </cell>
          <cell r="Y165" t="str">
            <v>16-Apr-2026</v>
          </cell>
          <cell r="Z165" t="str">
            <v/>
          </cell>
          <cell r="AA165" t="str">
            <v>Wichai Salee</v>
          </cell>
          <cell r="AB165" t="str">
            <v>20-Apr-2026</v>
          </cell>
          <cell r="AC165" t="str">
            <v>22-Apr-2026 10:15:48</v>
          </cell>
          <cell r="AD165" t="str">
            <v>Pornlert Wanaphattharaphan</v>
          </cell>
          <cell r="AE165" t="str">
            <v>21-Apr-2026</v>
          </cell>
          <cell r="AF165" t="str">
            <v>27-Apr-2026 22:19:07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22-Apr-2026</v>
          </cell>
          <cell r="AK165" t="str">
            <v>28-Apr-2026 10:15:26</v>
          </cell>
          <cell r="AL165" t="str">
            <v>28-Apr-2026 11:05:29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MM-ZTK-1F-GEN-INS-DTS-0001</v>
          </cell>
          <cell r="C166" t="str">
            <v>DATASHEET FOR ACTUATED CHOKE VALVES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DTS</v>
          </cell>
          <cell r="O166" t="str">
            <v>Data Sheet</v>
          </cell>
          <cell r="P166" t="str">
            <v>0</v>
          </cell>
          <cell r="Q166" t="str">
            <v>Submitted</v>
          </cell>
          <cell r="R166" t="str">
            <v>IFR</v>
          </cell>
          <cell r="S166" t="str">
            <v>Issued for Review</v>
          </cell>
          <cell r="T166" t="str">
            <v/>
          </cell>
          <cell r="U166" t="str">
            <v>08-Apr-2026 15:41:17</v>
          </cell>
          <cell r="V166" t="str">
            <v>zm169dc@jutal.com</v>
          </cell>
          <cell r="W166" t="str">
            <v>10-Apr-2026 15:05:57</v>
          </cell>
          <cell r="X166" t="str">
            <v>Jumpol Sudjitjul</v>
          </cell>
          <cell r="Y166" t="str">
            <v>22-Apr-2026</v>
          </cell>
          <cell r="Z166" t="str">
            <v>17-Apr-2026 16:04:16</v>
          </cell>
          <cell r="AA166" t="str">
            <v>Wichai Salee</v>
          </cell>
          <cell r="AB166" t="str">
            <v>24-Apr-2026</v>
          </cell>
          <cell r="AC166" t="str">
            <v>28-Apr-2026 10:36:31</v>
          </cell>
          <cell r="AD166" t="str">
            <v>Pornlert Wanaphattharaphan</v>
          </cell>
          <cell r="AE166" t="str">
            <v>27-Apr-2026</v>
          </cell>
          <cell r="AF166" t="str">
            <v>29-Apr-2026 00:28:09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28-Apr-2026</v>
          </cell>
          <cell r="AK166" t="str">
            <v>29-Apr-2026 08:30:54</v>
          </cell>
          <cell r="AL166" t="str">
            <v>30-Apr-2026 11:02:23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MM-ZTK-1F-GEN-INS-DTS-0002</v>
          </cell>
          <cell r="C167" t="str">
            <v>DATASHEET FOR ACTUATED BALL VALVES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DTS</v>
          </cell>
          <cell r="O167" t="str">
            <v>Data Sheet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21-Apr-2026 13:09:14</v>
          </cell>
          <cell r="V167" t="str">
            <v>wisuda.c@jutal.com</v>
          </cell>
          <cell r="W167" t="str">
            <v>21-Apr-2026 15:38:52</v>
          </cell>
          <cell r="X167" t="str">
            <v>Jumpol Sudjitjul</v>
          </cell>
          <cell r="Y167" t="str">
            <v>28-Apr-2026</v>
          </cell>
          <cell r="Z167" t="str">
            <v>29-Apr-2026 11:23:56</v>
          </cell>
          <cell r="AA167" t="str">
            <v>Wichai Salee</v>
          </cell>
          <cell r="AB167" t="str">
            <v>30-Apr-2026</v>
          </cell>
          <cell r="AC167" t="str">
            <v>07-May-2026 17:29:09</v>
          </cell>
          <cell r="AD167" t="str">
            <v>Pornlert Wanaphattharaphan</v>
          </cell>
          <cell r="AE167" t="str">
            <v>05-May-2026</v>
          </cell>
          <cell r="AF167" t="str">
            <v>07-May-2026 20:56:31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06-May-2026</v>
          </cell>
          <cell r="AK167" t="str">
            <v>08-May-2026 08:21:37</v>
          </cell>
          <cell r="AL167" t="str">
            <v>08-May-2026 01:50:58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MM-ZTK-1F-GEN-INS-DTS-0003</v>
          </cell>
          <cell r="C168" t="str">
            <v>DATASHEET FOR ACTUATED COMPACT BALL VALVES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DTS</v>
          </cell>
          <cell r="O168" t="str">
            <v>Data Sheet</v>
          </cell>
          <cell r="P168" t="str">
            <v>0</v>
          </cell>
          <cell r="Q168" t="str">
            <v>Submitted</v>
          </cell>
          <cell r="R168" t="str">
            <v>IFR</v>
          </cell>
          <cell r="S168" t="str">
            <v>Issued for Review</v>
          </cell>
          <cell r="T168" t="str">
            <v/>
          </cell>
          <cell r="U168" t="str">
            <v>20-Apr-2026 17:26:02</v>
          </cell>
          <cell r="V168" t="str">
            <v>wisuda.c@jutal.com</v>
          </cell>
          <cell r="W168" t="str">
            <v>21-Apr-2026 09:32:13</v>
          </cell>
          <cell r="X168" t="str">
            <v>Jumpol Sudjitjul</v>
          </cell>
          <cell r="Y168" t="str">
            <v>28-Apr-2026</v>
          </cell>
          <cell r="Z168" t="str">
            <v>23-Apr-2026 10:26:39</v>
          </cell>
          <cell r="AA168" t="str">
            <v>Wichai Salee</v>
          </cell>
          <cell r="AB168" t="str">
            <v>30-Apr-2026</v>
          </cell>
          <cell r="AC168" t="str">
            <v>06-May-2026 14:48:17</v>
          </cell>
          <cell r="AD168" t="str">
            <v>Pornlert Wanaphattharaphan</v>
          </cell>
          <cell r="AE168" t="str">
            <v>05-May-2026</v>
          </cell>
          <cell r="AF168" t="str">
            <v>06-May-2026 16:22:17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06-May-2026</v>
          </cell>
          <cell r="AK168" t="str">
            <v>06-May-2026 16:24:41</v>
          </cell>
          <cell r="AL168" t="str">
            <v>06-May-2026 10:26:08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MM-ZTK-1F-GEN-INS-DTS-0004</v>
          </cell>
          <cell r="C169" t="str">
            <v>DATASHEET FOR PRESSURE RELIEF VALVES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DTS</v>
          </cell>
          <cell r="O169" t="str">
            <v>Data Sheet</v>
          </cell>
          <cell r="P169" t="str">
            <v>0</v>
          </cell>
          <cell r="Q169" t="str">
            <v>Submitted</v>
          </cell>
          <cell r="R169" t="str">
            <v>IFR</v>
          </cell>
          <cell r="S169" t="str">
            <v>Issued for Review</v>
          </cell>
          <cell r="T169" t="str">
            <v/>
          </cell>
          <cell r="U169" t="str">
            <v>13-Apr-2026 10:13:12</v>
          </cell>
          <cell r="V169" t="str">
            <v>zm169dc@jutal.com</v>
          </cell>
          <cell r="W169" t="str">
            <v>13-Apr-2026 11:14:17</v>
          </cell>
          <cell r="X169" t="str">
            <v>Jumpol Sudjitjul</v>
          </cell>
          <cell r="Y169" t="str">
            <v>22-Apr-2026</v>
          </cell>
          <cell r="Z169" t="str">
            <v>17-Apr-2026 13:08:26</v>
          </cell>
          <cell r="AA169" t="str">
            <v>Wichai Salee</v>
          </cell>
          <cell r="AB169" t="str">
            <v>24-Apr-2026</v>
          </cell>
          <cell r="AC169" t="str">
            <v>04-May-2026 11:26:56</v>
          </cell>
          <cell r="AD169" t="str">
            <v>Pornlert Wanaphattharaphan</v>
          </cell>
          <cell r="AE169" t="str">
            <v>27-Apr-2026</v>
          </cell>
          <cell r="AF169" t="str">
            <v>05-May-2026 22:05:00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28-Apr-2026</v>
          </cell>
          <cell r="AK169" t="str">
            <v>06-May-2026 09:11:56</v>
          </cell>
          <cell r="AL169" t="str">
            <v>06-May-2026 02:51:34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MM-ZTK-1F-GEN-INS-DTS-0005</v>
          </cell>
          <cell r="C170" t="str">
            <v>DATASHEET FOR CORIOLIS FLOW METERS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DTS</v>
          </cell>
          <cell r="O170" t="str">
            <v>Data Sheet</v>
          </cell>
          <cell r="P170" t="str">
            <v>0</v>
          </cell>
          <cell r="Q170" t="str">
            <v>Submitted</v>
          </cell>
          <cell r="R170" t="str">
            <v>IFR</v>
          </cell>
          <cell r="S170" t="str">
            <v>Issued for Review</v>
          </cell>
          <cell r="T170" t="str">
            <v/>
          </cell>
          <cell r="U170" t="str">
            <v>11-May-2026 08:45:34</v>
          </cell>
          <cell r="V170" t="str">
            <v>wisuda.c@jutal.com</v>
          </cell>
          <cell r="W170" t="str">
            <v>11-May-2026 10:48:43</v>
          </cell>
          <cell r="X170" t="str">
            <v>Jumpol Sudjitjul</v>
          </cell>
          <cell r="Y170" t="str">
            <v>18-May-2026</v>
          </cell>
          <cell r="Z170" t="str">
            <v>14-May-2026 13:31:15</v>
          </cell>
          <cell r="AA170" t="str">
            <v>Wichai Salee</v>
          </cell>
          <cell r="AB170" t="str">
            <v>20-May-2026</v>
          </cell>
          <cell r="AC170" t="str">
            <v>23-May-2026 16:13:08</v>
          </cell>
          <cell r="AD170" t="str">
            <v>Pornlert Wanaphattharaphan</v>
          </cell>
          <cell r="AE170" t="str">
            <v>21-May-2026</v>
          </cell>
          <cell r="AF170" t="str">
            <v>29-May-2026 00:23:01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22-May-2026</v>
          </cell>
          <cell r="AK170" t="str">
            <v>29-May-2026 09:38:24</v>
          </cell>
          <cell r="AL170" t="str">
            <v>29-May-2026 03:31:39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MM-ZTK-1F-GEN-INS-DTS-0006</v>
          </cell>
          <cell r="C171" t="str">
            <v>DATASHEET FOR WELLHEAD CONTROL PANEL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DTS</v>
          </cell>
          <cell r="O171" t="str">
            <v>Data Sheet</v>
          </cell>
          <cell r="P171" t="str">
            <v>0</v>
          </cell>
          <cell r="Q171" t="str">
            <v>Revised</v>
          </cell>
          <cell r="R171" t="str">
            <v>IFR</v>
          </cell>
          <cell r="S171" t="str">
            <v>Issued for Review</v>
          </cell>
          <cell r="T171" t="str">
            <v/>
          </cell>
          <cell r="U171" t="str">
            <v>10-Jul-2026 12:17:59</v>
          </cell>
          <cell r="V171" t="str">
            <v>wisuda.c@jutal.com</v>
          </cell>
          <cell r="W171" t="str">
            <v>21-Apr-2026 09:32:30</v>
          </cell>
          <cell r="X171" t="str">
            <v>Jumpol Sudjitjul</v>
          </cell>
          <cell r="Y171" t="str">
            <v/>
          </cell>
          <cell r="Z171" t="str">
            <v>23-Apr-2026 22:41:40</v>
          </cell>
          <cell r="AA171" t="str">
            <v>Wichai Salee</v>
          </cell>
          <cell r="AB171" t="str">
            <v/>
          </cell>
          <cell r="AC171" t="str">
            <v>07-May-2026 11:08:21</v>
          </cell>
          <cell r="AD171" t="str">
            <v>Pornlert Wanaphattharaphan</v>
          </cell>
          <cell r="AE171" t="str">
            <v/>
          </cell>
          <cell r="AF171" t="str">
            <v>07-May-2026 14:57:33</v>
          </cell>
          <cell r="AG171" t="str">
            <v/>
          </cell>
          <cell r="AI171" t="str">
            <v>Jumpol Sudjitjul</v>
          </cell>
          <cell r="AJ171" t="str">
            <v/>
          </cell>
          <cell r="AK171" t="str">
            <v>07-May-2026 15:00:00</v>
          </cell>
          <cell r="AL171" t="str">
            <v/>
          </cell>
          <cell r="AM171" t="str">
            <v>0</v>
          </cell>
          <cell r="AP171" t="str">
            <v/>
          </cell>
          <cell r="AQ171" t="str">
            <v>Locate</v>
          </cell>
        </row>
        <row r="172">
          <cell r="B172" t="str">
            <v>MM-ZTK-1F-GEN-INS-DTS-0009</v>
          </cell>
          <cell r="C172" t="str">
            <v>DATASHEET FOR CONTROL VALVES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DTS</v>
          </cell>
          <cell r="O172" t="str">
            <v>Data Sheet</v>
          </cell>
          <cell r="P172" t="str">
            <v>0</v>
          </cell>
          <cell r="Q172" t="str">
            <v>Submitted</v>
          </cell>
          <cell r="R172" t="str">
            <v>IFR</v>
          </cell>
          <cell r="S172" t="str">
            <v>Issued for Review</v>
          </cell>
          <cell r="T172" t="str">
            <v/>
          </cell>
          <cell r="U172" t="str">
            <v>21-Apr-2026 16:34:04</v>
          </cell>
          <cell r="V172" t="str">
            <v>wisuda.c@jutal.com</v>
          </cell>
          <cell r="W172" t="str">
            <v>22-Apr-2026 10:28:01</v>
          </cell>
          <cell r="X172" t="str">
            <v>Jumpol Sudjitjul</v>
          </cell>
          <cell r="Y172" t="str">
            <v>29-Apr-2026</v>
          </cell>
          <cell r="Z172" t="str">
            <v>30-Apr-2026 14:38:03</v>
          </cell>
          <cell r="AA172" t="str">
            <v>Wichai Salee</v>
          </cell>
          <cell r="AB172" t="str">
            <v>05-May-2026</v>
          </cell>
          <cell r="AC172" t="str">
            <v>13-May-2026 11:05:46</v>
          </cell>
          <cell r="AD172" t="str">
            <v>Pornlert Wanaphattharaphan</v>
          </cell>
          <cell r="AE172" t="str">
            <v>06-May-2026</v>
          </cell>
          <cell r="AF172" t="str">
            <v>13-May-2026 21:13:15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07-May-2026</v>
          </cell>
          <cell r="AK172" t="str">
            <v>14-May-2026 08:42:31</v>
          </cell>
          <cell r="AL172" t="str">
            <v>14-May-2026 02:37:18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MM-ZTK-1F-GEN-INS-DTS-0010</v>
          </cell>
          <cell r="C173" t="str">
            <v>DATASHEET FOR SELF-ACTUATED PRESSURE CONTROL VALVES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DTS</v>
          </cell>
          <cell r="O173" t="str">
            <v>Data Sheet</v>
          </cell>
          <cell r="P173" t="str">
            <v>0</v>
          </cell>
          <cell r="Q173" t="str">
            <v>Submitted</v>
          </cell>
          <cell r="R173" t="str">
            <v>IFR</v>
          </cell>
          <cell r="S173" t="str">
            <v>Issued for Review</v>
          </cell>
          <cell r="T173" t="str">
            <v/>
          </cell>
          <cell r="U173" t="str">
            <v>20-Apr-2026 17:26:51</v>
          </cell>
          <cell r="V173" t="str">
            <v>wisuda.c@jutal.com</v>
          </cell>
          <cell r="W173" t="str">
            <v>21-Apr-2026 09:32:42</v>
          </cell>
          <cell r="X173" t="str">
            <v>Jumpol Sudjitjul</v>
          </cell>
          <cell r="Y173" t="str">
            <v>28-Apr-2026</v>
          </cell>
          <cell r="Z173" t="str">
            <v>29-Apr-2026 14:36:49</v>
          </cell>
          <cell r="AA173" t="str">
            <v>Wichai Salee</v>
          </cell>
          <cell r="AB173" t="str">
            <v>30-Apr-2026</v>
          </cell>
          <cell r="AC173" t="str">
            <v>07-May-2026 11:11:09</v>
          </cell>
          <cell r="AD173" t="str">
            <v>Pornlert Wanaphattharaphan</v>
          </cell>
          <cell r="AE173" t="str">
            <v>05-May-2026</v>
          </cell>
          <cell r="AF173" t="str">
            <v>07-May-2026 15:34:11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06-May-2026</v>
          </cell>
          <cell r="AK173" t="str">
            <v>07-May-2026 16:23:20</v>
          </cell>
          <cell r="AL173" t="str">
            <v>07-May-2026 09:52:13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MM-ZTK-1F-GEN-INS-DTS-0011</v>
          </cell>
          <cell r="C174" t="str">
            <v>DATASHEET FOR FIRE &amp; GAS DETECTORS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DTS</v>
          </cell>
          <cell r="O174" t="str">
            <v>Data Sheet</v>
          </cell>
          <cell r="P174" t="str">
            <v>0</v>
          </cell>
          <cell r="Q174" t="str">
            <v>Submitted</v>
          </cell>
          <cell r="R174" t="str">
            <v>IFR</v>
          </cell>
          <cell r="S174" t="str">
            <v>Issued for Review</v>
          </cell>
          <cell r="T174" t="str">
            <v/>
          </cell>
          <cell r="U174" t="str">
            <v>11-May-2026 08:46:14</v>
          </cell>
          <cell r="V174" t="str">
            <v>wisuda.c@jutal.com</v>
          </cell>
          <cell r="W174" t="str">
            <v>11-May-2026 10:48:59</v>
          </cell>
          <cell r="X174" t="str">
            <v>Jumpol Sudjitjul</v>
          </cell>
          <cell r="Y174" t="str">
            <v>18-May-2026</v>
          </cell>
          <cell r="Z174" t="str">
            <v>18-May-2026 15:00:22</v>
          </cell>
          <cell r="AA174" t="str">
            <v>Wichai Salee</v>
          </cell>
          <cell r="AB174" t="str">
            <v>20-May-2026</v>
          </cell>
          <cell r="AC174" t="str">
            <v>23-May-2026 16:13:57</v>
          </cell>
          <cell r="AD174" t="str">
            <v>Pornlert Wanaphattharaphan</v>
          </cell>
          <cell r="AE174" t="str">
            <v>21-May-2026</v>
          </cell>
          <cell r="AF174" t="str">
            <v>29-May-2026 00:27:19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22-May-2026</v>
          </cell>
          <cell r="AK174" t="str">
            <v>29-May-2026 09:39:31</v>
          </cell>
          <cell r="AL174" t="str">
            <v>29-May-2026 03:32:57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MM-ZTK-1F-GEN-INS-DTS-0012</v>
          </cell>
          <cell r="C175" t="str">
            <v>DATASHEET FOR INSTRUMENT BULK MATERIAL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DTS</v>
          </cell>
          <cell r="O175" t="str">
            <v>Data Sheet</v>
          </cell>
          <cell r="P175" t="str">
            <v>0</v>
          </cell>
          <cell r="Q175" t="str">
            <v>Submitted</v>
          </cell>
          <cell r="R175" t="str">
            <v>IFR</v>
          </cell>
          <cell r="S175" t="str">
            <v>Issued for Review</v>
          </cell>
          <cell r="T175" t="str">
            <v/>
          </cell>
          <cell r="U175" t="str">
            <v>10-Aug-2026 11:39:40</v>
          </cell>
          <cell r="V175" t="str">
            <v>wisuda.c@jutal.com</v>
          </cell>
          <cell r="W175" t="str">
            <v>10-Aug-2026 15:00:01</v>
          </cell>
          <cell r="X175" t="str">
            <v>Jumpol Sudjitjul</v>
          </cell>
          <cell r="Y175" t="str">
            <v>18-Aug-2026</v>
          </cell>
          <cell r="Z175" t="str">
            <v>18-Aug-2026 10:13:19</v>
          </cell>
          <cell r="AA175" t="str">
            <v>Wichai Salee</v>
          </cell>
          <cell r="AB175" t="str">
            <v>20-Aug-2026</v>
          </cell>
          <cell r="AC175" t="str">
            <v>24-Aug-2026 16:10:55</v>
          </cell>
          <cell r="AD175" t="str">
            <v>Pornlert Wanaphattharaphan</v>
          </cell>
          <cell r="AE175" t="str">
            <v>21-Aug-2026</v>
          </cell>
          <cell r="AF175" t="str">
            <v>27-Aug-2026 14:36:20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24-Aug-2026</v>
          </cell>
          <cell r="AK175" t="str">
            <v>27-Aug-2026 16:36:21</v>
          </cell>
          <cell r="AL175" t="str">
            <v>27-Aug-2026 10:53:29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MM-ZTK-1F-GEN-INS-DTS-0013</v>
          </cell>
          <cell r="C176" t="str">
            <v>DATASHEET FOR POSITION LIMIT SWITCH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DTS</v>
          </cell>
          <cell r="O176" t="str">
            <v>Data Sheet</v>
          </cell>
          <cell r="P176" t="str">
            <v>0</v>
          </cell>
          <cell r="Q176" t="str">
            <v>Submitted</v>
          </cell>
          <cell r="R176" t="str">
            <v>IFR</v>
          </cell>
          <cell r="S176" t="str">
            <v>Issued for Review</v>
          </cell>
          <cell r="T176" t="str">
            <v/>
          </cell>
          <cell r="U176" t="str">
            <v>11-May-2026 08:46:38</v>
          </cell>
          <cell r="V176" t="str">
            <v>wisuda.c@jutal.com</v>
          </cell>
          <cell r="W176" t="str">
            <v>11-May-2026 10:49:15</v>
          </cell>
          <cell r="X176" t="str">
            <v>Jumpol Sudjitjul</v>
          </cell>
          <cell r="Y176" t="str">
            <v>18-May-2026</v>
          </cell>
          <cell r="Z176" t="str">
            <v>14-May-2026 13:40:30</v>
          </cell>
          <cell r="AA176" t="str">
            <v>Wichai Salee</v>
          </cell>
          <cell r="AB176" t="str">
            <v>20-May-2026</v>
          </cell>
          <cell r="AC176" t="str">
            <v>23-May-2026 16:12:20</v>
          </cell>
          <cell r="AD176" t="str">
            <v>Pornlert Wanaphattharaphan</v>
          </cell>
          <cell r="AE176" t="str">
            <v>21-May-2026</v>
          </cell>
          <cell r="AF176" t="str">
            <v>29-May-2026 00:16:14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22-May-2026</v>
          </cell>
          <cell r="AK176" t="str">
            <v>29-May-2026 09:41:26</v>
          </cell>
          <cell r="AL176" t="str">
            <v>29-May-2026 03:34:09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MM-ZTK-1F-GEN-INS-DTS-0014</v>
          </cell>
          <cell r="C177" t="str">
            <v>DATASHEET FOR PRESSURE GAUGES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DTS</v>
          </cell>
          <cell r="O177" t="str">
            <v>Data Sheet</v>
          </cell>
          <cell r="P177" t="str">
            <v>0</v>
          </cell>
          <cell r="Q177" t="str">
            <v>Submitted</v>
          </cell>
          <cell r="R177" t="str">
            <v>IFR</v>
          </cell>
          <cell r="S177" t="str">
            <v>Issued for Review</v>
          </cell>
          <cell r="T177" t="str">
            <v/>
          </cell>
          <cell r="U177" t="str">
            <v>11-May-2026 08:47:02</v>
          </cell>
          <cell r="V177" t="str">
            <v>wisuda.c@jutal.com</v>
          </cell>
          <cell r="W177" t="str">
            <v>11-May-2026 10:51:43</v>
          </cell>
          <cell r="X177" t="str">
            <v>Jumpol Sudjitjul</v>
          </cell>
          <cell r="Y177" t="str">
            <v>18-May-2026</v>
          </cell>
          <cell r="Z177" t="str">
            <v>19-May-2026 12:03:18</v>
          </cell>
          <cell r="AA177" t="str">
            <v>Wichai Salee</v>
          </cell>
          <cell r="AB177" t="str">
            <v>20-May-2026</v>
          </cell>
          <cell r="AC177" t="str">
            <v>24-May-2026 00:24:14</v>
          </cell>
          <cell r="AD177" t="str">
            <v>Pornlert Wanaphattharaphan</v>
          </cell>
          <cell r="AE177" t="str">
            <v>21-May-2026</v>
          </cell>
          <cell r="AF177" t="str">
            <v>29-May-2026 14:23:06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22-May-2026</v>
          </cell>
          <cell r="AK177" t="str">
            <v>29-May-2026 15:15:20</v>
          </cell>
          <cell r="AL177" t="str">
            <v>29-May-2026 08:24:42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MM-ZTK-1F-GEN-INS-DTS-0015</v>
          </cell>
          <cell r="C178" t="str">
            <v>DATASHEET FOR PRESSURE GAUGES WIRELESS TYPE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DTS</v>
          </cell>
          <cell r="O178" t="str">
            <v>Data Sheet</v>
          </cell>
          <cell r="P178" t="str">
            <v>0</v>
          </cell>
          <cell r="Q178" t="str">
            <v>Submitted</v>
          </cell>
          <cell r="R178" t="str">
            <v>IFR</v>
          </cell>
          <cell r="S178" t="str">
            <v>Issued for Review</v>
          </cell>
          <cell r="T178" t="str">
            <v/>
          </cell>
          <cell r="U178" t="str">
            <v>11-May-2026 08:47:26</v>
          </cell>
          <cell r="V178" t="str">
            <v>wisuda.c@jutal.com</v>
          </cell>
          <cell r="W178" t="str">
            <v>11-May-2026 10:51:56</v>
          </cell>
          <cell r="X178" t="str">
            <v>Jumpol Sudjitjul</v>
          </cell>
          <cell r="Y178" t="str">
            <v>18-May-2026</v>
          </cell>
          <cell r="Z178" t="str">
            <v>18-May-2026 23:54:03</v>
          </cell>
          <cell r="AA178" t="str">
            <v>Wichai Salee</v>
          </cell>
          <cell r="AB178" t="str">
            <v>20-May-2026</v>
          </cell>
          <cell r="AC178" t="str">
            <v>24-May-2026 00:23:19</v>
          </cell>
          <cell r="AD178" t="str">
            <v>Pornlert Wanaphattharaphan</v>
          </cell>
          <cell r="AE178" t="str">
            <v>21-May-2026</v>
          </cell>
          <cell r="AF178" t="str">
            <v>29-May-2026 19:30:45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22-May-2026</v>
          </cell>
          <cell r="AK178" t="str">
            <v>29-May-2026 19:35:06</v>
          </cell>
          <cell r="AL178" t="str">
            <v>29-May-2026 12:55:53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MM-ZTK-1F-GEN-INS-DTS-0016</v>
          </cell>
          <cell r="C179" t="str">
            <v>DATASHEET FOR TEMPERATURE GAUGES AND THERMOWELLS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DTS</v>
          </cell>
          <cell r="O179" t="str">
            <v>Data Sheet</v>
          </cell>
          <cell r="P179" t="str">
            <v>0</v>
          </cell>
          <cell r="Q179" t="str">
            <v>Submitted</v>
          </cell>
          <cell r="R179" t="str">
            <v>IFR</v>
          </cell>
          <cell r="S179" t="str">
            <v>Issued for Review</v>
          </cell>
          <cell r="T179" t="str">
            <v/>
          </cell>
          <cell r="U179" t="str">
            <v>11-May-2026 08:01:45</v>
          </cell>
          <cell r="V179" t="str">
            <v>wisuda.c@jutal.com</v>
          </cell>
          <cell r="W179" t="str">
            <v>11-May-2026 10:52:09</v>
          </cell>
          <cell r="X179" t="str">
            <v>Jumpol Sudjitjul</v>
          </cell>
          <cell r="Y179" t="str">
            <v>18-May-2026</v>
          </cell>
          <cell r="Z179" t="str">
            <v>18-May-2026 23:59:13</v>
          </cell>
          <cell r="AA179" t="str">
            <v>Wichai Salee</v>
          </cell>
          <cell r="AB179" t="str">
            <v>20-May-2026</v>
          </cell>
          <cell r="AC179" t="str">
            <v>27-May-2026 09:34:00</v>
          </cell>
          <cell r="AD179" t="str">
            <v>Pornlert Wanaphattharaphan</v>
          </cell>
          <cell r="AE179" t="str">
            <v>21-May-2026</v>
          </cell>
          <cell r="AF179" t="str">
            <v>30-May-2026 23:40:07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22-May-2026</v>
          </cell>
          <cell r="AK179" t="str">
            <v>31-May-2026 20:39:39</v>
          </cell>
          <cell r="AL179" t="str">
            <v>31-May-2026 14:04:29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MM-ZTK-1F-GEN-INS-DTS-0017</v>
          </cell>
          <cell r="C180" t="str">
            <v>DATASHEET FOR TEMPERATURE TRANSMITTERS AND THERMOWELLS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DTS</v>
          </cell>
          <cell r="O180" t="str">
            <v>Data Sheet</v>
          </cell>
          <cell r="P180" t="str">
            <v>0</v>
          </cell>
          <cell r="Q180" t="str">
            <v>Submitted</v>
          </cell>
          <cell r="R180" t="str">
            <v>IFR</v>
          </cell>
          <cell r="S180" t="str">
            <v>Issued for Review</v>
          </cell>
          <cell r="T180" t="str">
            <v/>
          </cell>
          <cell r="U180" t="str">
            <v>11-May-2026 08:02:11</v>
          </cell>
          <cell r="V180" t="str">
            <v>wisuda.c@jutal.com</v>
          </cell>
          <cell r="W180" t="str">
            <v>11-May-2026 10:52:22</v>
          </cell>
          <cell r="X180" t="str">
            <v>Jumpol Sudjitjul</v>
          </cell>
          <cell r="Y180" t="str">
            <v>18-May-2026</v>
          </cell>
          <cell r="Z180" t="str">
            <v>19-May-2026 00:02:54</v>
          </cell>
          <cell r="AA180" t="str">
            <v>Wichai Salee</v>
          </cell>
          <cell r="AB180" t="str">
            <v>20-May-2026</v>
          </cell>
          <cell r="AC180" t="str">
            <v>27-May-2026 09:53:40</v>
          </cell>
          <cell r="AD180" t="str">
            <v>Pornlert Wanaphattharaphan</v>
          </cell>
          <cell r="AE180" t="str">
            <v>21-May-2026</v>
          </cell>
          <cell r="AF180" t="str">
            <v>30-May-2026 23:38:44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22-May-2026</v>
          </cell>
          <cell r="AK180" t="str">
            <v>31-May-2026 20:40:10</v>
          </cell>
          <cell r="AL180" t="str">
            <v>31-May-2026 14:05:47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MM-ZTK-1F-GEN-INS-DTS-0018</v>
          </cell>
          <cell r="C181" t="str">
            <v>DATASHEET FOR TEMPERATURE TRANSMITTERS WIRELESS TYPE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DTS</v>
          </cell>
          <cell r="O181" t="str">
            <v>Data Sheet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12-May-2026 10:09:01</v>
          </cell>
          <cell r="V181" t="str">
            <v>wisuda.c@jutal.com</v>
          </cell>
          <cell r="W181" t="str">
            <v>12-May-2026 11:23:07</v>
          </cell>
          <cell r="X181" t="str">
            <v>Jumpol Sudjitjul</v>
          </cell>
          <cell r="Y181" t="str">
            <v>19-May-2026</v>
          </cell>
          <cell r="Z181" t="str">
            <v>19-May-2026 23:02:21</v>
          </cell>
          <cell r="AA181" t="str">
            <v>Wichai Salee</v>
          </cell>
          <cell r="AB181" t="str">
            <v>21-May-2026</v>
          </cell>
          <cell r="AC181" t="str">
            <v>02-Jun-2026 16:40:51</v>
          </cell>
          <cell r="AD181" t="str">
            <v>Pornlert Wanaphattharaphan</v>
          </cell>
          <cell r="AE181" t="str">
            <v>22-May-2026</v>
          </cell>
          <cell r="AF181" t="str">
            <v>05-Jun-2026 23:57:33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25-May-2026</v>
          </cell>
          <cell r="AK181" t="str">
            <v>07-Jun-2026 17:21:55</v>
          </cell>
          <cell r="AL181" t="str">
            <v>07-Jun-2026 10:50:19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MM-ZTK-1F-GEN-INS-DTS-0019</v>
          </cell>
          <cell r="C182" t="str">
            <v>DATASHEET FOR PRESSURE TRANSMITTERS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DTS</v>
          </cell>
          <cell r="O182" t="str">
            <v>Data Sheet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11-May-2026 08:02:34</v>
          </cell>
          <cell r="V182" t="str">
            <v>wisuda.c@jutal.com</v>
          </cell>
          <cell r="W182" t="str">
            <v>11-May-2026 10:53:08</v>
          </cell>
          <cell r="X182" t="str">
            <v>Jumpol Sudjitjul</v>
          </cell>
          <cell r="Y182" t="str">
            <v>18-May-2026</v>
          </cell>
          <cell r="Z182" t="str">
            <v>19-May-2026 13:54:31</v>
          </cell>
          <cell r="AA182" t="str">
            <v>Wichai Salee</v>
          </cell>
          <cell r="AB182" t="str">
            <v>20-May-2026</v>
          </cell>
          <cell r="AC182" t="str">
            <v>27-May-2026 10:37:45</v>
          </cell>
          <cell r="AD182" t="str">
            <v>Pornlert Wanaphattharaphan</v>
          </cell>
          <cell r="AE182" t="str">
            <v>21-May-2026</v>
          </cell>
          <cell r="AF182" t="str">
            <v>30-May-2026 23:32:19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22-May-2026</v>
          </cell>
          <cell r="AK182" t="str">
            <v>31-May-2026 20:40:36</v>
          </cell>
          <cell r="AL182" t="str">
            <v>31-May-2026 14:07:04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MM-ZTK-1F-GEN-INS-DTS-0020</v>
          </cell>
          <cell r="C183" t="str">
            <v>DATASHEET FOR PRESSURE TRANSMITTERS WIRELESS TYPE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DTS</v>
          </cell>
          <cell r="O183" t="str">
            <v>Data Sheet</v>
          </cell>
          <cell r="P183" t="str">
            <v>0</v>
          </cell>
          <cell r="Q183" t="str">
            <v>Submitted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11-May-2026 08:47:51</v>
          </cell>
          <cell r="V183" t="str">
            <v>wisuda.c@jutal.com</v>
          </cell>
          <cell r="W183" t="str">
            <v>11-May-2026 10:52:55</v>
          </cell>
          <cell r="X183" t="str">
            <v>Jumpol Sudjitjul</v>
          </cell>
          <cell r="Y183" t="str">
            <v>18-May-2026</v>
          </cell>
          <cell r="Z183" t="str">
            <v>19-May-2026 13:35:33</v>
          </cell>
          <cell r="AA183" t="str">
            <v>Wichai Salee</v>
          </cell>
          <cell r="AB183" t="str">
            <v>20-May-2026</v>
          </cell>
          <cell r="AC183" t="str">
            <v>27-May-2026 10:46:43</v>
          </cell>
          <cell r="AD183" t="str">
            <v>Pornlert Wanaphattharaphan</v>
          </cell>
          <cell r="AE183" t="str">
            <v>21-May-2026</v>
          </cell>
          <cell r="AF183" t="str">
            <v>30-May-2026 23:28:04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22-May-2026</v>
          </cell>
          <cell r="AK183" t="str">
            <v>31-May-2026 20:41:51</v>
          </cell>
          <cell r="AL183" t="str">
            <v>31-May-2026 13:54:30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MM-ZTK-1F-GEN-INS-DTS-0021</v>
          </cell>
          <cell r="C184" t="str">
            <v>DATASHEET FOR MAGNETIC LEVEL GAUGES AND TRANSMITTERS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DTS</v>
          </cell>
          <cell r="O184" t="str">
            <v>Data Sheet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20-Apr-2026 17:27:19</v>
          </cell>
          <cell r="V184" t="str">
            <v>wisuda.c@jutal.com</v>
          </cell>
          <cell r="W184" t="str">
            <v>21-Apr-2026 09:32:55</v>
          </cell>
          <cell r="X184" t="str">
            <v>Jumpol Sudjitjul</v>
          </cell>
          <cell r="Y184" t="str">
            <v>28-Apr-2026</v>
          </cell>
          <cell r="Z184" t="str">
            <v>24-Apr-2026 12:29:27</v>
          </cell>
          <cell r="AA184" t="str">
            <v>Wichai Salee</v>
          </cell>
          <cell r="AB184" t="str">
            <v>30-Apr-2026</v>
          </cell>
          <cell r="AC184" t="str">
            <v>30-Apr-2026 16:10:45</v>
          </cell>
          <cell r="AD184" t="str">
            <v>Pornlert Wanaphattharaphan</v>
          </cell>
          <cell r="AE184" t="str">
            <v>05-May-2026</v>
          </cell>
          <cell r="AF184" t="str">
            <v>01-May-2026 20:19:49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06-May-2026</v>
          </cell>
          <cell r="AK184" t="str">
            <v>03-May-2026 16:15:15</v>
          </cell>
          <cell r="AL184" t="str">
            <v>03-May-2026 10:10:53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MM-ZTK-1F-GEN-INS-DTS-0023</v>
          </cell>
          <cell r="C185" t="str">
            <v>DATASHEET FOR D/P LEVEL TRANSMITTERS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DTS</v>
          </cell>
          <cell r="O185" t="str">
            <v>Data Sheet</v>
          </cell>
          <cell r="P185" t="str">
            <v>0</v>
          </cell>
          <cell r="Q185" t="str">
            <v>Submitted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11-May-2026 08:02:59</v>
          </cell>
          <cell r="V185" t="str">
            <v>wisuda.c@jutal.com</v>
          </cell>
          <cell r="W185" t="str">
            <v>11-May-2026 10:52:43</v>
          </cell>
          <cell r="X185" t="str">
            <v>Jumpol Sudjitjul</v>
          </cell>
          <cell r="Y185" t="str">
            <v>18-May-2026</v>
          </cell>
          <cell r="Z185" t="str">
            <v>19-May-2026 13:28:14</v>
          </cell>
          <cell r="AA185" t="str">
            <v>Wichai Salee</v>
          </cell>
          <cell r="AB185" t="str">
            <v>20-May-2026</v>
          </cell>
          <cell r="AC185" t="str">
            <v>27-May-2026 11:50:59</v>
          </cell>
          <cell r="AD185" t="str">
            <v>Pornlert Wanaphattharaphan</v>
          </cell>
          <cell r="AE185" t="str">
            <v>21-May-2026</v>
          </cell>
          <cell r="AF185" t="str">
            <v>30-May-2026 23:25:11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22-May-2026</v>
          </cell>
          <cell r="AK185" t="str">
            <v>31-May-2026 20:42:29</v>
          </cell>
          <cell r="AL185" t="str">
            <v>31-May-2026 14:08:20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MM-ZTK-1F-GEN-INS-DTS-0024</v>
          </cell>
          <cell r="C186" t="str">
            <v>DATASHEET FOR RESTRICTION ORIFICE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DTS</v>
          </cell>
          <cell r="O186" t="str">
            <v>Data Sheet</v>
          </cell>
          <cell r="P186" t="str">
            <v>0</v>
          </cell>
          <cell r="Q186" t="str">
            <v>Submitted</v>
          </cell>
          <cell r="R186" t="str">
            <v>IFR</v>
          </cell>
          <cell r="S186" t="str">
            <v>Issued for Review</v>
          </cell>
          <cell r="T186" t="str">
            <v/>
          </cell>
          <cell r="U186" t="str">
            <v>11-May-2026 08:03:24</v>
          </cell>
          <cell r="V186" t="str">
            <v>wisuda.c@jutal.com</v>
          </cell>
          <cell r="W186" t="str">
            <v>11-May-2026 10:50:29</v>
          </cell>
          <cell r="X186" t="str">
            <v>Jumpol Sudjitjul</v>
          </cell>
          <cell r="Y186" t="str">
            <v>18-May-2026</v>
          </cell>
          <cell r="Z186" t="str">
            <v>19-May-2026 11:40:34</v>
          </cell>
          <cell r="AA186" t="str">
            <v>Wichai Salee</v>
          </cell>
          <cell r="AB186" t="str">
            <v>20-May-2026</v>
          </cell>
          <cell r="AC186" t="str">
            <v>24-May-2026 00:25:10</v>
          </cell>
          <cell r="AD186" t="str">
            <v>Pornlert Wanaphattharaphan</v>
          </cell>
          <cell r="AE186" t="str">
            <v>21-May-2026</v>
          </cell>
          <cell r="AF186" t="str">
            <v>29-May-2026 19:30:18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22-May-2026</v>
          </cell>
          <cell r="AK186" t="str">
            <v>29-May-2026 19:35:59</v>
          </cell>
          <cell r="AL186" t="str">
            <v>29-May-2026 12:50:49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MM-ZTK-1F-GEN-INS-DTS-0025</v>
          </cell>
          <cell r="C187" t="str">
            <v>DATASHEET FOR VORTEX FLOW METERS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DTS</v>
          </cell>
          <cell r="O187" t="str">
            <v>Data Sheet</v>
          </cell>
          <cell r="P187" t="str">
            <v>0</v>
          </cell>
          <cell r="Q187" t="str">
            <v>Submitted</v>
          </cell>
          <cell r="R187" t="str">
            <v>IFR</v>
          </cell>
          <cell r="S187" t="str">
            <v>Issued for Review</v>
          </cell>
          <cell r="T187" t="str">
            <v/>
          </cell>
          <cell r="U187" t="str">
            <v>11-May-2026 08:48:15</v>
          </cell>
          <cell r="V187" t="str">
            <v>wisuda.c@jutal.com</v>
          </cell>
          <cell r="W187" t="str">
            <v>11-May-2026 10:50:16</v>
          </cell>
          <cell r="X187" t="str">
            <v>Jumpol Sudjitjul</v>
          </cell>
          <cell r="Y187" t="str">
            <v>18-May-2026</v>
          </cell>
          <cell r="Z187" t="str">
            <v>18-May-2026 23:34:45</v>
          </cell>
          <cell r="AA187" t="str">
            <v>Wichai Salee</v>
          </cell>
          <cell r="AB187" t="str">
            <v>20-May-2026</v>
          </cell>
          <cell r="AC187" t="str">
            <v>02-Jun-2026 16:22:52</v>
          </cell>
          <cell r="AD187" t="str">
            <v>Pornlert Wanaphattharaphan</v>
          </cell>
          <cell r="AE187" t="str">
            <v>21-May-2026</v>
          </cell>
          <cell r="AF187" t="str">
            <v>05-Jun-2026 23:43:02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22-May-2026</v>
          </cell>
          <cell r="AK187" t="str">
            <v>07-Jun-2026 17:22:26</v>
          </cell>
          <cell r="AL187" t="str">
            <v>07-Jun-2026 11:25:23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MM-ZTK-1F-GEN-INS-DTS-0026</v>
          </cell>
          <cell r="C188" t="str">
            <v>DATASHEET FOR NON-INTRUSIVE SAND MONITORING SYSTEM (ACOUSTIC TYPE)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DTS</v>
          </cell>
          <cell r="O188" t="str">
            <v>Data Sheet</v>
          </cell>
          <cell r="P188" t="str">
            <v>0</v>
          </cell>
          <cell r="Q188" t="str">
            <v>Submitted</v>
          </cell>
          <cell r="R188" t="str">
            <v>IFR</v>
          </cell>
          <cell r="S188" t="str">
            <v>Issued for Review</v>
          </cell>
          <cell r="T188" t="str">
            <v/>
          </cell>
          <cell r="U188" t="str">
            <v>11-May-2026 08:48:43</v>
          </cell>
          <cell r="V188" t="str">
            <v>wisuda.c@jutal.com</v>
          </cell>
          <cell r="W188" t="str">
            <v>11-May-2026 10:50:03</v>
          </cell>
          <cell r="X188" t="str">
            <v>Jumpol Sudjitjul</v>
          </cell>
          <cell r="Y188" t="str">
            <v>18-May-2026</v>
          </cell>
          <cell r="Z188" t="str">
            <v>18-May-2026 23:34:00</v>
          </cell>
          <cell r="AA188" t="str">
            <v>Wichai Salee</v>
          </cell>
          <cell r="AB188" t="str">
            <v>20-May-2026</v>
          </cell>
          <cell r="AC188" t="str">
            <v>24-May-2026 00:27:51</v>
          </cell>
          <cell r="AD188" t="str">
            <v>Pornlert Wanaphattharaphan</v>
          </cell>
          <cell r="AE188" t="str">
            <v>21-May-2026</v>
          </cell>
          <cell r="AF188" t="str">
            <v>29-May-2026 19:31:35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22-May-2026</v>
          </cell>
          <cell r="AK188" t="str">
            <v>29-May-2026 19:33:09</v>
          </cell>
          <cell r="AL188" t="str">
            <v>29-May-2026 12:52:05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MM-ZTK-1F-GEN-INS-DTS-0027</v>
          </cell>
          <cell r="C189" t="str">
            <v>DATASHEET FOR NON-INTRUSIVE SAND MONITORING SYSTEM (ULTRASONIC TYPE)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DTS</v>
          </cell>
          <cell r="O189" t="str">
            <v>Data Sheet</v>
          </cell>
          <cell r="P189" t="str">
            <v>0</v>
          </cell>
          <cell r="Q189" t="str">
            <v>Submitted</v>
          </cell>
          <cell r="R189" t="str">
            <v>IFR</v>
          </cell>
          <cell r="S189" t="str">
            <v>Issued for Review</v>
          </cell>
          <cell r="T189" t="str">
            <v/>
          </cell>
          <cell r="U189" t="str">
            <v>11-May-2026 08:49:08</v>
          </cell>
          <cell r="V189" t="str">
            <v>wisuda.c@jutal.com</v>
          </cell>
          <cell r="W189" t="str">
            <v>11-May-2026 10:49:50</v>
          </cell>
          <cell r="X189" t="str">
            <v>Jumpol Sudjitjul</v>
          </cell>
          <cell r="Y189" t="str">
            <v>18-May-2026</v>
          </cell>
          <cell r="Z189" t="str">
            <v>18-May-2026 23:33:11</v>
          </cell>
          <cell r="AA189" t="str">
            <v>Wichai Salee</v>
          </cell>
          <cell r="AB189" t="str">
            <v>20-May-2026</v>
          </cell>
          <cell r="AC189" t="str">
            <v>23-May-2026 16:18:39</v>
          </cell>
          <cell r="AD189" t="str">
            <v>Pornlert Wanaphattharaphan</v>
          </cell>
          <cell r="AE189" t="str">
            <v>21-May-2026</v>
          </cell>
          <cell r="AF189" t="str">
            <v>29-May-2026 00:31:33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22-May-2026</v>
          </cell>
          <cell r="AK189" t="str">
            <v>29-May-2026 09:42:45</v>
          </cell>
          <cell r="AL189" t="str">
            <v>29-May-2026 03:35:25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MM-ZTK-1F-GEN-INS-LIS-0001</v>
          </cell>
          <cell r="C190" t="str">
            <v>INSTRUMENT DOCUMENT INDEX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LIS</v>
          </cell>
          <cell r="O190" t="str">
            <v>List, Index, Schedule, Listing</v>
          </cell>
          <cell r="P190" t="str">
            <v>0</v>
          </cell>
          <cell r="Q190" t="str">
            <v>In Review</v>
          </cell>
          <cell r="R190" t="str">
            <v>IFR</v>
          </cell>
          <cell r="S190" t="str">
            <v>Issued for Review</v>
          </cell>
          <cell r="T190" t="str">
            <v/>
          </cell>
          <cell r="U190" t="str">
            <v>07-Sep-2026 10:03:52</v>
          </cell>
          <cell r="V190" t="str">
            <v>wisuda.c@jutal.com</v>
          </cell>
          <cell r="W190" t="str">
            <v>08-Sep-2026 09:21:58</v>
          </cell>
          <cell r="X190" t="str">
            <v>Jumpol Sudjitjul</v>
          </cell>
          <cell r="Y190" t="str">
            <v>15-Sep-2026</v>
          </cell>
          <cell r="Z190" t="str">
            <v/>
          </cell>
          <cell r="AA190" t="str">
            <v>Wichai Salee</v>
          </cell>
          <cell r="AB190" t="str">
            <v>17-Sep-2026</v>
          </cell>
          <cell r="AC190" t="str">
            <v/>
          </cell>
          <cell r="AD190" t="str">
            <v>Pornlert Wanaphattharaphan</v>
          </cell>
          <cell r="AE190" t="str">
            <v>18-Sep-2026</v>
          </cell>
          <cell r="AF190" t="str">
            <v/>
          </cell>
          <cell r="AG190" t="str">
            <v/>
          </cell>
          <cell r="AJ190" t="str">
            <v>21-Sep-2026</v>
          </cell>
          <cell r="AK190" t="str">
            <v/>
          </cell>
          <cell r="AL190" t="str">
            <v/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MM-ZTK-1F-GEN-INS-LIS-0002</v>
          </cell>
          <cell r="C191" t="str">
            <v>INSTRUMENT INDEX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LIS</v>
          </cell>
          <cell r="O191" t="str">
            <v>List, Index, Schedule, Listing</v>
          </cell>
          <cell r="P191" t="str">
            <v>0</v>
          </cell>
          <cell r="Q191" t="str">
            <v>Submitted</v>
          </cell>
          <cell r="R191" t="str">
            <v>IFR</v>
          </cell>
          <cell r="S191" t="str">
            <v>Issued for Review</v>
          </cell>
          <cell r="T191" t="str">
            <v/>
          </cell>
          <cell r="U191" t="str">
            <v>23-May-2026 08:51:16</v>
          </cell>
          <cell r="V191" t="str">
            <v>wisuda.c@jutal.com</v>
          </cell>
          <cell r="W191" t="str">
            <v>23-May-2026 09:32:48</v>
          </cell>
          <cell r="X191" t="str">
            <v>Jumpol Sudjitjul</v>
          </cell>
          <cell r="Y191" t="str">
            <v>29-May-2026</v>
          </cell>
          <cell r="Z191" t="str">
            <v/>
          </cell>
          <cell r="AA191" t="str">
            <v>Wichai Salee</v>
          </cell>
          <cell r="AB191" t="str">
            <v>04-Jun-2026</v>
          </cell>
          <cell r="AC191" t="str">
            <v>22-Jun-2026 15:52:49</v>
          </cell>
          <cell r="AD191" t="str">
            <v>Pornlert Wanaphattharaphan</v>
          </cell>
          <cell r="AE191" t="str">
            <v>05-Jun-2026</v>
          </cell>
          <cell r="AF191" t="str">
            <v>22-Jun-2026 22:13:24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08-Jun-2026</v>
          </cell>
          <cell r="AK191" t="str">
            <v>23-Jun-2026 09:44:57</v>
          </cell>
          <cell r="AL191" t="str">
            <v>23-Jun-2026 03:05:10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MM-ZTK-1F-GEN-INS-LIS-0003</v>
          </cell>
          <cell r="C192" t="str">
            <v>INSTRUMENT CABLE SCHEDULE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LIS</v>
          </cell>
          <cell r="O192" t="str">
            <v>List, Index, Schedule, Listing</v>
          </cell>
          <cell r="P192" t="str">
            <v>0</v>
          </cell>
          <cell r="Q192" t="str">
            <v>Submitted</v>
          </cell>
          <cell r="R192" t="str">
            <v>IFR</v>
          </cell>
          <cell r="S192" t="str">
            <v>Issued for Review</v>
          </cell>
          <cell r="T192" t="str">
            <v/>
          </cell>
          <cell r="U192" t="str">
            <v>03-Jul-2026 13:23:17</v>
          </cell>
          <cell r="V192" t="str">
            <v>wisuda.c@jutal.com</v>
          </cell>
          <cell r="W192" t="str">
            <v>03-Jul-2026 14:26:06</v>
          </cell>
          <cell r="X192" t="str">
            <v>Jumpol Sudjitjul</v>
          </cell>
          <cell r="Y192" t="str">
            <v>10-Jul-2026</v>
          </cell>
          <cell r="Z192" t="str">
            <v/>
          </cell>
          <cell r="AA192" t="str">
            <v>Wichai Salee</v>
          </cell>
          <cell r="AB192" t="str">
            <v>14-Jul-2026</v>
          </cell>
          <cell r="AC192" t="str">
            <v>21-Jul-2026 10:59:31</v>
          </cell>
          <cell r="AD192" t="str">
            <v>Pornlert Wanaphattharaphan</v>
          </cell>
          <cell r="AE192" t="str">
            <v>15-Jul-2026</v>
          </cell>
          <cell r="AF192" t="str">
            <v>22-Jul-2026 22:46:42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16-Jul-2026</v>
          </cell>
          <cell r="AK192" t="str">
            <v>23-Jul-2026 08:24:33</v>
          </cell>
          <cell r="AL192" t="str">
            <v>23-Jul-2026 01:56:21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MM-ZTK-1F-GEN-INS-LIS-0004</v>
          </cell>
          <cell r="C193" t="str">
            <v>INSTRUMENT TUBING SCHEDULE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LIS</v>
          </cell>
          <cell r="O193" t="str">
            <v>List, Index, Schedule, Listing</v>
          </cell>
          <cell r="P193" t="str">
            <v>0</v>
          </cell>
          <cell r="Q193" t="str">
            <v>Submitted</v>
          </cell>
          <cell r="R193" t="str">
            <v>IFR</v>
          </cell>
          <cell r="S193" t="str">
            <v>Issued for Review</v>
          </cell>
          <cell r="T193" t="str">
            <v/>
          </cell>
          <cell r="U193" t="str">
            <v>10-Aug-2026 11:40:22</v>
          </cell>
          <cell r="V193" t="str">
            <v>wisuda.c@jutal.com</v>
          </cell>
          <cell r="W193" t="str">
            <v>10-Aug-2026 14:58:32</v>
          </cell>
          <cell r="X193" t="str">
            <v>Jumpol Sudjitjul</v>
          </cell>
          <cell r="Y193" t="str">
            <v>18-Aug-2026</v>
          </cell>
          <cell r="Z193" t="str">
            <v/>
          </cell>
          <cell r="AA193" t="str">
            <v>Wichai Salee</v>
          </cell>
          <cell r="AB193" t="str">
            <v>20-Aug-2026</v>
          </cell>
          <cell r="AC193" t="str">
            <v>28-Aug-2026 15:59:38</v>
          </cell>
          <cell r="AD193" t="str">
            <v>Pornlert Wanaphattharaphan</v>
          </cell>
          <cell r="AE193" t="str">
            <v>21-Aug-2026</v>
          </cell>
          <cell r="AF193" t="str">
            <v>29-Aug-2026 00:37:06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24-Aug-2026</v>
          </cell>
          <cell r="AK193" t="str">
            <v>29-Aug-2026 13:56:50</v>
          </cell>
          <cell r="AL193" t="str">
            <v>29-Aug-2026 07:10:42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MM-ZTK-1F-GEN-INS-LIS-0005</v>
          </cell>
          <cell r="C194" t="str">
            <v>INSTRUMENT EQUIPMENT AND EX-CERTIFICATES LIST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LIS</v>
          </cell>
          <cell r="O194" t="str">
            <v>List, Index, Schedule, Listing</v>
          </cell>
          <cell r="P194" t="str">
            <v>0</v>
          </cell>
          <cell r="Q194" t="str">
            <v>Submitted</v>
          </cell>
          <cell r="R194" t="str">
            <v>IFR</v>
          </cell>
          <cell r="S194" t="str">
            <v>Issued for Review</v>
          </cell>
          <cell r="T194" t="str">
            <v/>
          </cell>
          <cell r="U194" t="str">
            <v>29-May-2026 20:50:36</v>
          </cell>
          <cell r="V194" t="str">
            <v>wisuda.c@jutal.com</v>
          </cell>
          <cell r="W194" t="str">
            <v>31-May-2026 21:03:43</v>
          </cell>
          <cell r="X194" t="str">
            <v>Jumpol Sudjitjul</v>
          </cell>
          <cell r="Y194" t="str">
            <v>10-Jun-2026</v>
          </cell>
          <cell r="Z194" t="str">
            <v/>
          </cell>
          <cell r="AA194" t="str">
            <v>Wichai Salee</v>
          </cell>
          <cell r="AB194" t="str">
            <v>12-Jun-2026</v>
          </cell>
          <cell r="AC194" t="str">
            <v>22-Jun-2026 18:37:56</v>
          </cell>
          <cell r="AD194" t="str">
            <v>Pornlert Wanaphattharaphan</v>
          </cell>
          <cell r="AE194" t="str">
            <v>15-Jun-2026</v>
          </cell>
          <cell r="AF194" t="str">
            <v>23-Jun-2026 00:38:34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16-Jun-2026</v>
          </cell>
          <cell r="AK194" t="str">
            <v>23-Jun-2026 09:44:32</v>
          </cell>
          <cell r="AL194" t="str">
            <v>23-Jun-2026 03:03:48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MM-ZTK-1F-GEN-INS-LIS-0006</v>
          </cell>
          <cell r="C195" t="str">
            <v>PLC INPUT/OUTPUT LIST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LIS</v>
          </cell>
          <cell r="O195" t="str">
            <v>List, Index, Schedule, Listing</v>
          </cell>
          <cell r="P195" t="str">
            <v>0</v>
          </cell>
          <cell r="Q195" t="str">
            <v>Submitted</v>
          </cell>
          <cell r="R195" t="str">
            <v>IFR</v>
          </cell>
          <cell r="S195" t="str">
            <v>Issued for Review</v>
          </cell>
          <cell r="T195" t="str">
            <v/>
          </cell>
          <cell r="U195" t="str">
            <v>01-Jun-2026 10:02:42</v>
          </cell>
          <cell r="V195" t="str">
            <v>wisuda.c@jutal.com</v>
          </cell>
          <cell r="W195" t="str">
            <v>01-Jun-2026 12:31:55</v>
          </cell>
          <cell r="X195" t="str">
            <v>Jumpol Sudjitjul</v>
          </cell>
          <cell r="Y195" t="str">
            <v>09-Jun-2026</v>
          </cell>
          <cell r="Z195" t="str">
            <v/>
          </cell>
          <cell r="AA195" t="str">
            <v>Wichai Salee</v>
          </cell>
          <cell r="AB195" t="str">
            <v>11-Jun-2026</v>
          </cell>
          <cell r="AC195" t="str">
            <v>22-Jun-2026 17:42:44</v>
          </cell>
          <cell r="AD195" t="str">
            <v>Pornlert Wanaphattharaphan</v>
          </cell>
          <cell r="AE195" t="str">
            <v>12-Jun-2026</v>
          </cell>
          <cell r="AF195" t="str">
            <v>22-Jun-2026 23:49:52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15-Jun-2026</v>
          </cell>
          <cell r="AK195" t="str">
            <v>23-Jun-2026 09:43:56</v>
          </cell>
          <cell r="AL195" t="str">
            <v>23-Jun-2026 03:02:33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MM-ZTK-1F-GEN-INS-MOM-0001</v>
          </cell>
          <cell r="C196" t="str">
            <v>EIT DISCIPLINES WEEKLY MEETING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MOM</v>
          </cell>
          <cell r="O196" t="str">
            <v>Minutes of Meeting</v>
          </cell>
          <cell r="P196" t="str">
            <v>0</v>
          </cell>
          <cell r="Q196" t="str">
            <v>Latest</v>
          </cell>
          <cell r="R196" t="str">
            <v>IFI</v>
          </cell>
          <cell r="S196" t="str">
            <v>Issued for Information</v>
          </cell>
          <cell r="T196" t="str">
            <v/>
          </cell>
          <cell r="U196" t="str">
            <v>08-Apr-2026 15:41:53</v>
          </cell>
          <cell r="V196" t="str">
            <v>zm169dc@jutal.com</v>
          </cell>
          <cell r="W196" t="str">
            <v/>
          </cell>
          <cell r="Y196" t="str">
            <v/>
          </cell>
          <cell r="Z196" t="str">
            <v/>
          </cell>
          <cell r="AB196" t="str">
            <v/>
          </cell>
          <cell r="AC196" t="str">
            <v/>
          </cell>
          <cell r="AE196" t="str">
            <v/>
          </cell>
          <cell r="AF196" t="str">
            <v/>
          </cell>
          <cell r="AG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>0</v>
          </cell>
          <cell r="AP196" t="str">
            <v/>
          </cell>
          <cell r="AQ196" t="str">
            <v>Locate</v>
          </cell>
        </row>
        <row r="197">
          <cell r="B197" t="str">
            <v>MM-ZTK-1F-GEN-INS-MOM-0002</v>
          </cell>
          <cell r="C197" t="str">
            <v>EIT DISCIPLINES WEEKLY MEETING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MOM</v>
          </cell>
          <cell r="O197" t="str">
            <v>Minutes of Meeting</v>
          </cell>
          <cell r="P197" t="str">
            <v>0</v>
          </cell>
          <cell r="Q197" t="str">
            <v>Latest</v>
          </cell>
          <cell r="R197" t="str">
            <v>IFI</v>
          </cell>
          <cell r="S197" t="str">
            <v>Issued for Information</v>
          </cell>
          <cell r="T197" t="str">
            <v/>
          </cell>
          <cell r="U197" t="str">
            <v>08-Apr-2026 15:42:26</v>
          </cell>
          <cell r="V197" t="str">
            <v>zm169dc@jutal.com</v>
          </cell>
          <cell r="W197" t="str">
            <v/>
          </cell>
          <cell r="Y197" t="str">
            <v/>
          </cell>
          <cell r="Z197" t="str">
            <v/>
          </cell>
          <cell r="AB197" t="str">
            <v/>
          </cell>
          <cell r="AC197" t="str">
            <v/>
          </cell>
          <cell r="AE197" t="str">
            <v/>
          </cell>
          <cell r="AF197" t="str">
            <v/>
          </cell>
          <cell r="AG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>0</v>
          </cell>
          <cell r="AP197" t="str">
            <v/>
          </cell>
          <cell r="AQ197" t="str">
            <v>Locate</v>
          </cell>
        </row>
        <row r="198">
          <cell r="B198" t="str">
            <v>MM-ZTK-1F-GEN-INS-MOM-0003</v>
          </cell>
          <cell r="C198" t="str">
            <v>EIT DISCIPLINES WEEKLY MEETING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MOM</v>
          </cell>
          <cell r="O198" t="str">
            <v>Minutes of Meeting</v>
          </cell>
          <cell r="P198" t="str">
            <v>0</v>
          </cell>
          <cell r="Q198" t="str">
            <v>Latest</v>
          </cell>
          <cell r="R198" t="str">
            <v>IFI</v>
          </cell>
          <cell r="S198" t="str">
            <v>Issued for Information</v>
          </cell>
          <cell r="T198" t="str">
            <v/>
          </cell>
          <cell r="U198" t="str">
            <v>12-May-2026 14:48:36</v>
          </cell>
          <cell r="V198" t="str">
            <v>zm169dc@jutal.com</v>
          </cell>
          <cell r="W198" t="str">
            <v/>
          </cell>
          <cell r="Y198" t="str">
            <v/>
          </cell>
          <cell r="Z198" t="str">
            <v/>
          </cell>
          <cell r="AB198" t="str">
            <v/>
          </cell>
          <cell r="AC198" t="str">
            <v/>
          </cell>
          <cell r="AE198" t="str">
            <v/>
          </cell>
          <cell r="AF198" t="str">
            <v/>
          </cell>
          <cell r="AG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MM-ZTK-1F-GEN-INS-MOM-0004</v>
          </cell>
          <cell r="C199" t="str">
            <v>EIT DISCIPLINES WEEKLY MEETING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MOM</v>
          </cell>
          <cell r="O199" t="str">
            <v>Minutes of Meeting</v>
          </cell>
          <cell r="P199" t="str">
            <v>0</v>
          </cell>
          <cell r="Q199" t="str">
            <v>Latest</v>
          </cell>
          <cell r="R199" t="str">
            <v>IFI</v>
          </cell>
          <cell r="S199" t="str">
            <v>Issued for Information</v>
          </cell>
          <cell r="T199" t="str">
            <v/>
          </cell>
          <cell r="U199" t="str">
            <v>12-May-2026 14:49:11</v>
          </cell>
          <cell r="V199" t="str">
            <v>zm169dc@jutal.com</v>
          </cell>
          <cell r="W199" t="str">
            <v/>
          </cell>
          <cell r="Y199" t="str">
            <v/>
          </cell>
          <cell r="Z199" t="str">
            <v/>
          </cell>
          <cell r="AB199" t="str">
            <v/>
          </cell>
          <cell r="AC199" t="str">
            <v/>
          </cell>
          <cell r="AE199" t="str">
            <v/>
          </cell>
          <cell r="AF199" t="str">
            <v/>
          </cell>
          <cell r="AG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/>
          </cell>
          <cell r="AQ199" t="str">
            <v>Locate</v>
          </cell>
        </row>
        <row r="200">
          <cell r="B200" t="str">
            <v>MM-ZTK-1F-GEN-INS-MOM-0005</v>
          </cell>
          <cell r="C200" t="str">
            <v>EIT DISCIPLINES WEEKLY MEETING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MOM</v>
          </cell>
          <cell r="O200" t="str">
            <v>Minutes of Meeting</v>
          </cell>
          <cell r="P200" t="str">
            <v>0</v>
          </cell>
          <cell r="Q200" t="str">
            <v>Latest</v>
          </cell>
          <cell r="R200" t="str">
            <v>IFI</v>
          </cell>
          <cell r="S200" t="str">
            <v>Issued for Information</v>
          </cell>
          <cell r="T200" t="str">
            <v/>
          </cell>
          <cell r="U200" t="str">
            <v>12-May-2026 14:49:43</v>
          </cell>
          <cell r="V200" t="str">
            <v>zm169dc@jutal.com</v>
          </cell>
          <cell r="W200" t="str">
            <v/>
          </cell>
          <cell r="Y200" t="str">
            <v/>
          </cell>
          <cell r="Z200" t="str">
            <v/>
          </cell>
          <cell r="AB200" t="str">
            <v/>
          </cell>
          <cell r="AC200" t="str">
            <v/>
          </cell>
          <cell r="AE200" t="str">
            <v/>
          </cell>
          <cell r="AF200" t="str">
            <v/>
          </cell>
          <cell r="AG200" t="str">
            <v/>
          </cell>
          <cell r="AJ200" t="str">
            <v/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/>
          </cell>
          <cell r="AQ200" t="str">
            <v>Locate</v>
          </cell>
        </row>
        <row r="201">
          <cell r="B201" t="str">
            <v>MM-ZTK-1F-GEN-INS-MOM-0006</v>
          </cell>
          <cell r="C201" t="str">
            <v>EIT DISCIPLINES WEEKLY MEETING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MOM</v>
          </cell>
          <cell r="O201" t="str">
            <v>Minutes of Meeting</v>
          </cell>
          <cell r="P201" t="str">
            <v>0</v>
          </cell>
          <cell r="Q201" t="str">
            <v>Latest</v>
          </cell>
          <cell r="R201" t="str">
            <v>IFI</v>
          </cell>
          <cell r="S201" t="str">
            <v>Issued for Information</v>
          </cell>
          <cell r="T201" t="str">
            <v/>
          </cell>
          <cell r="U201" t="str">
            <v>12-May-2026 14:50:17</v>
          </cell>
          <cell r="V201" t="str">
            <v>zm169dc@jutal.com</v>
          </cell>
          <cell r="W201" t="str">
            <v/>
          </cell>
          <cell r="Y201" t="str">
            <v/>
          </cell>
          <cell r="Z201" t="str">
            <v/>
          </cell>
          <cell r="AB201" t="str">
            <v/>
          </cell>
          <cell r="AC201" t="str">
            <v/>
          </cell>
          <cell r="AE201" t="str">
            <v/>
          </cell>
          <cell r="AF201" t="str">
            <v/>
          </cell>
          <cell r="AG201" t="str">
            <v/>
          </cell>
          <cell r="AJ201" t="str">
            <v/>
          </cell>
          <cell r="AK201" t="str">
            <v/>
          </cell>
          <cell r="AL201" t="str">
            <v/>
          </cell>
          <cell r="AM201" t="str">
            <v>0</v>
          </cell>
          <cell r="AP201" t="str">
            <v/>
          </cell>
          <cell r="AQ201" t="str">
            <v>Locate</v>
          </cell>
        </row>
        <row r="202">
          <cell r="B202" t="str">
            <v>MM-ZTK-1F-GEN-INS-MOM-0007</v>
          </cell>
          <cell r="C202" t="str">
            <v>EIT DISCIPLINES WEEKLY MEETING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MOM</v>
          </cell>
          <cell r="O202" t="str">
            <v>Minutes of Meeting</v>
          </cell>
          <cell r="P202" t="str">
            <v>0</v>
          </cell>
          <cell r="Q202" t="str">
            <v>Latest</v>
          </cell>
          <cell r="R202" t="str">
            <v>IFI</v>
          </cell>
          <cell r="S202" t="str">
            <v>Issued for Information</v>
          </cell>
          <cell r="T202" t="str">
            <v/>
          </cell>
          <cell r="U202" t="str">
            <v>15-May-2026 10:47:16</v>
          </cell>
          <cell r="V202" t="str">
            <v>zm169dc@jutal.com</v>
          </cell>
          <cell r="W202" t="str">
            <v/>
          </cell>
          <cell r="Y202" t="str">
            <v/>
          </cell>
          <cell r="Z202" t="str">
            <v/>
          </cell>
          <cell r="AB202" t="str">
            <v/>
          </cell>
          <cell r="AC202" t="str">
            <v/>
          </cell>
          <cell r="AE202" t="str">
            <v/>
          </cell>
          <cell r="AF202" t="str">
            <v/>
          </cell>
          <cell r="AG202" t="str">
            <v/>
          </cell>
          <cell r="AJ202" t="str">
            <v/>
          </cell>
          <cell r="AK202" t="str">
            <v/>
          </cell>
          <cell r="AL202" t="str">
            <v/>
          </cell>
          <cell r="AM202" t="str">
            <v>0</v>
          </cell>
          <cell r="AP202" t="str">
            <v/>
          </cell>
          <cell r="AQ202" t="str">
            <v>Locate</v>
          </cell>
        </row>
        <row r="203">
          <cell r="B203" t="str">
            <v>MM-ZTK-1F-GEN-INS-MOM-0008</v>
          </cell>
          <cell r="C203" t="str">
            <v>EIT DISCIPLINES WEEKLY MEETING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MOM</v>
          </cell>
          <cell r="O203" t="str">
            <v>Minutes of Meeting</v>
          </cell>
          <cell r="P203" t="str">
            <v>0</v>
          </cell>
          <cell r="Q203" t="str">
            <v>Latest</v>
          </cell>
          <cell r="R203" t="str">
            <v>IFI</v>
          </cell>
          <cell r="S203" t="str">
            <v>Issued for Information</v>
          </cell>
          <cell r="T203" t="str">
            <v/>
          </cell>
          <cell r="U203" t="str">
            <v>05-Jun-2026 08:58:15</v>
          </cell>
          <cell r="V203" t="str">
            <v>zm169dc@jutal.com</v>
          </cell>
          <cell r="W203" t="str">
            <v/>
          </cell>
          <cell r="Y203" t="str">
            <v/>
          </cell>
          <cell r="Z203" t="str">
            <v/>
          </cell>
          <cell r="AB203" t="str">
            <v/>
          </cell>
          <cell r="AC203" t="str">
            <v/>
          </cell>
          <cell r="AE203" t="str">
            <v/>
          </cell>
          <cell r="AF203" t="str">
            <v/>
          </cell>
          <cell r="AG203" t="str">
            <v/>
          </cell>
          <cell r="AJ203" t="str">
            <v/>
          </cell>
          <cell r="AK203" t="str">
            <v/>
          </cell>
          <cell r="AL203" t="str">
            <v/>
          </cell>
          <cell r="AM203" t="str">
            <v>0</v>
          </cell>
          <cell r="AP203" t="str">
            <v/>
          </cell>
          <cell r="AQ203" t="str">
            <v>Locate</v>
          </cell>
        </row>
        <row r="204">
          <cell r="B204" t="str">
            <v>MM-ZTK-1F-GEN-INS-MOM-0009</v>
          </cell>
          <cell r="C204" t="str">
            <v>EIT DISCIPLINES WEEKLY MEETING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MOM</v>
          </cell>
          <cell r="O204" t="str">
            <v>Minutes of Meeting</v>
          </cell>
          <cell r="P204" t="str">
            <v>0</v>
          </cell>
          <cell r="Q204" t="str">
            <v>Latest</v>
          </cell>
          <cell r="R204" t="str">
            <v>IFI</v>
          </cell>
          <cell r="S204" t="str">
            <v>Issued for Information</v>
          </cell>
          <cell r="T204" t="str">
            <v/>
          </cell>
          <cell r="U204" t="str">
            <v>05-Jun-2026 08:58:53</v>
          </cell>
          <cell r="V204" t="str">
            <v>zm169dc@jutal.com</v>
          </cell>
          <cell r="W204" t="str">
            <v/>
          </cell>
          <cell r="Y204" t="str">
            <v/>
          </cell>
          <cell r="Z204" t="str">
            <v/>
          </cell>
          <cell r="AB204" t="str">
            <v/>
          </cell>
          <cell r="AC204" t="str">
            <v/>
          </cell>
          <cell r="AE204" t="str">
            <v/>
          </cell>
          <cell r="AF204" t="str">
            <v/>
          </cell>
          <cell r="AG204" t="str">
            <v/>
          </cell>
          <cell r="AJ204" t="str">
            <v/>
          </cell>
          <cell r="AK204" t="str">
            <v/>
          </cell>
          <cell r="AL204" t="str">
            <v/>
          </cell>
          <cell r="AM204" t="str">
            <v>0</v>
          </cell>
          <cell r="AP204" t="str">
            <v/>
          </cell>
          <cell r="AQ204" t="str">
            <v>Locate</v>
          </cell>
        </row>
        <row r="205">
          <cell r="B205" t="str">
            <v>MM-ZTK-1F-GEN-INS-MOM-0010</v>
          </cell>
          <cell r="C205" t="str">
            <v>EIT DISCIPLINES WEEKLY MEETING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MOM</v>
          </cell>
          <cell r="O205" t="str">
            <v>Minutes of Meeting</v>
          </cell>
          <cell r="P205" t="str">
            <v>0</v>
          </cell>
          <cell r="Q205" t="str">
            <v>Latest</v>
          </cell>
          <cell r="R205" t="str">
            <v>IFI</v>
          </cell>
          <cell r="S205" t="str">
            <v>Issued for Information</v>
          </cell>
          <cell r="T205" t="str">
            <v/>
          </cell>
          <cell r="U205" t="str">
            <v>22-Jun-2026 13:15:14</v>
          </cell>
          <cell r="V205" t="str">
            <v>zm169dc@jutal.com</v>
          </cell>
          <cell r="W205" t="str">
            <v/>
          </cell>
          <cell r="Y205" t="str">
            <v/>
          </cell>
          <cell r="Z205" t="str">
            <v/>
          </cell>
          <cell r="AB205" t="str">
            <v/>
          </cell>
          <cell r="AC205" t="str">
            <v/>
          </cell>
          <cell r="AE205" t="str">
            <v/>
          </cell>
          <cell r="AF205" t="str">
            <v/>
          </cell>
          <cell r="AG205" t="str">
            <v/>
          </cell>
          <cell r="AJ205" t="str">
            <v/>
          </cell>
          <cell r="AK205" t="str">
            <v/>
          </cell>
          <cell r="AL205" t="str">
            <v/>
          </cell>
          <cell r="AM205" t="str">
            <v>0</v>
          </cell>
          <cell r="AP205" t="str">
            <v/>
          </cell>
          <cell r="AQ205" t="str">
            <v>Locate</v>
          </cell>
        </row>
        <row r="206">
          <cell r="B206" t="str">
            <v>MM-ZTK-1F-GEN-INS-MOM-0011</v>
          </cell>
          <cell r="C206" t="str">
            <v>EIT DISCIPLINES WEEKLY MEETING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MOM</v>
          </cell>
          <cell r="O206" t="str">
            <v>Minutes of Meeting</v>
          </cell>
          <cell r="P206" t="str">
            <v>0</v>
          </cell>
          <cell r="Q206" t="str">
            <v>Latest</v>
          </cell>
          <cell r="R206" t="str">
            <v>IFI</v>
          </cell>
          <cell r="S206" t="str">
            <v>Issued for Information</v>
          </cell>
          <cell r="T206" t="str">
            <v/>
          </cell>
          <cell r="U206" t="str">
            <v>22-Jun-2026 13:16:01</v>
          </cell>
          <cell r="V206" t="str">
            <v>zm169dc@jutal.com</v>
          </cell>
          <cell r="W206" t="str">
            <v/>
          </cell>
          <cell r="Y206" t="str">
            <v/>
          </cell>
          <cell r="Z206" t="str">
            <v/>
          </cell>
          <cell r="AB206" t="str">
            <v/>
          </cell>
          <cell r="AC206" t="str">
            <v/>
          </cell>
          <cell r="AE206" t="str">
            <v/>
          </cell>
          <cell r="AF206" t="str">
            <v/>
          </cell>
          <cell r="AG206" t="str">
            <v/>
          </cell>
          <cell r="AJ206" t="str">
            <v/>
          </cell>
          <cell r="AK206" t="str">
            <v/>
          </cell>
          <cell r="AL206" t="str">
            <v/>
          </cell>
          <cell r="AM206" t="str">
            <v>0</v>
          </cell>
          <cell r="AP206" t="str">
            <v/>
          </cell>
          <cell r="AQ206" t="str">
            <v>Locate</v>
          </cell>
        </row>
        <row r="207">
          <cell r="B207" t="str">
            <v>MM-ZTK-1F-GEN-INS-MOM-0012</v>
          </cell>
          <cell r="C207" t="str">
            <v>EIT DISCIPLINES WEEKLY MEETING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MOM</v>
          </cell>
          <cell r="O207" t="str">
            <v>Minutes of Meeting</v>
          </cell>
          <cell r="P207" t="str">
            <v>0</v>
          </cell>
          <cell r="Q207" t="str">
            <v>Latest</v>
          </cell>
          <cell r="R207" t="str">
            <v>IFI</v>
          </cell>
          <cell r="S207" t="str">
            <v>Issued for Information</v>
          </cell>
          <cell r="T207" t="str">
            <v/>
          </cell>
          <cell r="U207" t="str">
            <v>18-Aug-2026 15:20:00</v>
          </cell>
          <cell r="V207" t="str">
            <v>zm169dc@jutal.com</v>
          </cell>
          <cell r="W207" t="str">
            <v/>
          </cell>
          <cell r="Y207" t="str">
            <v/>
          </cell>
          <cell r="Z207" t="str">
            <v/>
          </cell>
          <cell r="AB207" t="str">
            <v/>
          </cell>
          <cell r="AC207" t="str">
            <v/>
          </cell>
          <cell r="AE207" t="str">
            <v/>
          </cell>
          <cell r="AF207" t="str">
            <v/>
          </cell>
          <cell r="AG207" t="str">
            <v/>
          </cell>
          <cell r="AJ207" t="str">
            <v/>
          </cell>
          <cell r="AK207" t="str">
            <v/>
          </cell>
          <cell r="AL207" t="str">
            <v/>
          </cell>
          <cell r="AM207" t="str">
            <v>0</v>
          </cell>
          <cell r="AP207" t="str">
            <v/>
          </cell>
          <cell r="AQ207" t="str">
            <v>Locate</v>
          </cell>
        </row>
        <row r="208">
          <cell r="B208" t="str">
            <v>MM-ZTK-1F-GEN-INS-MOM-0013</v>
          </cell>
          <cell r="C208" t="str">
            <v>EIT DISCIPLINES WEEKLY MEETING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MOM</v>
          </cell>
          <cell r="O208" t="str">
            <v>Minutes of Meeting</v>
          </cell>
          <cell r="P208" t="str">
            <v>0</v>
          </cell>
          <cell r="Q208" t="str">
            <v>Latest</v>
          </cell>
          <cell r="R208" t="str">
            <v>IFI</v>
          </cell>
          <cell r="S208" t="str">
            <v>Issued for Information</v>
          </cell>
          <cell r="T208" t="str">
            <v/>
          </cell>
          <cell r="U208" t="str">
            <v>18-Aug-2026 16:26:55</v>
          </cell>
          <cell r="V208" t="str">
            <v>zm169dc@jutal.com</v>
          </cell>
          <cell r="W208" t="str">
            <v/>
          </cell>
          <cell r="Y208" t="str">
            <v/>
          </cell>
          <cell r="Z208" t="str">
            <v/>
          </cell>
          <cell r="AB208" t="str">
            <v/>
          </cell>
          <cell r="AC208" t="str">
            <v/>
          </cell>
          <cell r="AE208" t="str">
            <v/>
          </cell>
          <cell r="AF208" t="str">
            <v/>
          </cell>
          <cell r="AG208" t="str">
            <v/>
          </cell>
          <cell r="AJ208" t="str">
            <v/>
          </cell>
          <cell r="AK208" t="str">
            <v/>
          </cell>
          <cell r="AL208" t="str">
            <v/>
          </cell>
          <cell r="AM208" t="str">
            <v>0</v>
          </cell>
          <cell r="AP208" t="str">
            <v/>
          </cell>
          <cell r="AQ208" t="str">
            <v>Locate</v>
          </cell>
        </row>
        <row r="209">
          <cell r="B209" t="str">
            <v>MM-ZTK-1F-GEN-INS-MOM-0014</v>
          </cell>
          <cell r="C209" t="str">
            <v>EIT DISCIPLINES WEEKLY MEETING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MOM</v>
          </cell>
          <cell r="O209" t="str">
            <v>Minutes of Meeting</v>
          </cell>
          <cell r="P209" t="str">
            <v>0</v>
          </cell>
          <cell r="Q209" t="str">
            <v>Latest</v>
          </cell>
          <cell r="R209" t="str">
            <v>IFI</v>
          </cell>
          <cell r="S209" t="str">
            <v>Issued for Information</v>
          </cell>
          <cell r="T209" t="str">
            <v/>
          </cell>
          <cell r="U209" t="str">
            <v>18-Aug-2026 15:20:38</v>
          </cell>
          <cell r="V209" t="str">
            <v>zm169dc@jutal.com</v>
          </cell>
          <cell r="W209" t="str">
            <v/>
          </cell>
          <cell r="Y209" t="str">
            <v/>
          </cell>
          <cell r="Z209" t="str">
            <v/>
          </cell>
          <cell r="AB209" t="str">
            <v/>
          </cell>
          <cell r="AC209" t="str">
            <v/>
          </cell>
          <cell r="AE209" t="str">
            <v/>
          </cell>
          <cell r="AF209" t="str">
            <v/>
          </cell>
          <cell r="AG209" t="str">
            <v/>
          </cell>
          <cell r="AJ209" t="str">
            <v/>
          </cell>
          <cell r="AK209" t="str">
            <v/>
          </cell>
          <cell r="AL209" t="str">
            <v/>
          </cell>
          <cell r="AM209" t="str">
            <v>0</v>
          </cell>
          <cell r="AP209" t="str">
            <v/>
          </cell>
          <cell r="AQ209" t="str">
            <v>Locate</v>
          </cell>
        </row>
        <row r="210">
          <cell r="B210" t="str">
            <v>MM-ZTK-1F-GEN-INS-MOM-0015</v>
          </cell>
          <cell r="C210" t="str">
            <v>EIT DISCIPLINES WEEKLY MEETING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MOM</v>
          </cell>
          <cell r="O210" t="str">
            <v>Minutes of Meeting</v>
          </cell>
          <cell r="P210" t="str">
            <v>0</v>
          </cell>
          <cell r="Q210" t="str">
            <v>Latest</v>
          </cell>
          <cell r="R210" t="str">
            <v>IFI</v>
          </cell>
          <cell r="S210" t="str">
            <v>Issued for Information</v>
          </cell>
          <cell r="T210" t="str">
            <v/>
          </cell>
          <cell r="U210" t="str">
            <v>18-Aug-2026 16:28:37</v>
          </cell>
          <cell r="V210" t="str">
            <v>zm169dc@jutal.com</v>
          </cell>
          <cell r="W210" t="str">
            <v/>
          </cell>
          <cell r="Y210" t="str">
            <v/>
          </cell>
          <cell r="Z210" t="str">
            <v/>
          </cell>
          <cell r="AB210" t="str">
            <v/>
          </cell>
          <cell r="AC210" t="str">
            <v/>
          </cell>
          <cell r="AE210" t="str">
            <v/>
          </cell>
          <cell r="AF210" t="str">
            <v/>
          </cell>
          <cell r="AG210" t="str">
            <v/>
          </cell>
          <cell r="AJ210" t="str">
            <v/>
          </cell>
          <cell r="AK210" t="str">
            <v/>
          </cell>
          <cell r="AL210" t="str">
            <v/>
          </cell>
          <cell r="AM210" t="str">
            <v>0</v>
          </cell>
          <cell r="AP210" t="str">
            <v/>
          </cell>
          <cell r="AQ210" t="str">
            <v>Locate</v>
          </cell>
        </row>
        <row r="211">
          <cell r="B211" t="str">
            <v>MM-ZTK-1F-GEN-INS-MR-0001</v>
          </cell>
          <cell r="C211" t="str">
            <v>MATERIAL REQUISITION FOR ACTUATED CHOKE VALVES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MR</v>
          </cell>
          <cell r="O211" t="str">
            <v>Material Requisition</v>
          </cell>
          <cell r="P211" t="str">
            <v>0</v>
          </cell>
          <cell r="Q211" t="str">
            <v>Submitted</v>
          </cell>
          <cell r="R211" t="str">
            <v>IFR</v>
          </cell>
          <cell r="S211" t="str">
            <v>Issued for Review</v>
          </cell>
          <cell r="T211" t="str">
            <v/>
          </cell>
          <cell r="U211" t="str">
            <v>08-Apr-2026 15:42:53</v>
          </cell>
          <cell r="V211" t="str">
            <v>zm169dc@jutal.com</v>
          </cell>
          <cell r="W211" t="str">
            <v>10-Apr-2026 15:05:14</v>
          </cell>
          <cell r="X211" t="str">
            <v>Jumpol Sudjitjul</v>
          </cell>
          <cell r="Y211" t="str">
            <v>22-Apr-2026</v>
          </cell>
          <cell r="Z211" t="str">
            <v>22-Apr-2026 14:14:35</v>
          </cell>
          <cell r="AA211" t="str">
            <v>Wichai Salee</v>
          </cell>
          <cell r="AB211" t="str">
            <v>24-Apr-2026</v>
          </cell>
          <cell r="AC211" t="str">
            <v>27-Apr-2026 09:12:51</v>
          </cell>
          <cell r="AD211" t="str">
            <v>Pornlert Wanaphattharaphan</v>
          </cell>
          <cell r="AE211" t="str">
            <v>27-Apr-2026</v>
          </cell>
          <cell r="AF211" t="str">
            <v>27-Apr-2026 22:30:44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28-Apr-2026</v>
          </cell>
          <cell r="AK211" t="str">
            <v>28-Apr-2026 10:28:06</v>
          </cell>
          <cell r="AL211" t="str">
            <v>28-Apr-2026 11:02:03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MM-ZTK-1F-GEN-INS-MR-0002</v>
          </cell>
          <cell r="C212" t="str">
            <v>MATERIAL REQUISITION FOR ACTUATED BALL VALVES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MR</v>
          </cell>
          <cell r="O212" t="str">
            <v>Material Requisition</v>
          </cell>
          <cell r="P212" t="str">
            <v>0</v>
          </cell>
          <cell r="Q212" t="str">
            <v>Submitted</v>
          </cell>
          <cell r="R212" t="str">
            <v>IFR</v>
          </cell>
          <cell r="S212" t="str">
            <v>Issued for Review</v>
          </cell>
          <cell r="T212" t="str">
            <v/>
          </cell>
          <cell r="U212" t="str">
            <v>21-Apr-2026 14:50:34</v>
          </cell>
          <cell r="V212" t="str">
            <v>wisuda.c@jutal.com</v>
          </cell>
          <cell r="W212" t="str">
            <v>21-Apr-2026 15:43:25</v>
          </cell>
          <cell r="X212" t="str">
            <v>Jumpol Sudjitjul</v>
          </cell>
          <cell r="Y212" t="str">
            <v>28-Apr-2026</v>
          </cell>
          <cell r="Z212" t="str">
            <v/>
          </cell>
          <cell r="AA212" t="str">
            <v>Wichai Salee</v>
          </cell>
          <cell r="AB212" t="str">
            <v>30-Apr-2026</v>
          </cell>
          <cell r="AC212" t="str">
            <v>10-May-2026 18:58:01</v>
          </cell>
          <cell r="AD212" t="str">
            <v>Pornlert Wanaphattharaphan</v>
          </cell>
          <cell r="AE212" t="str">
            <v>05-May-2026</v>
          </cell>
          <cell r="AF212" t="str">
            <v>11-May-2026 09:35:59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06-May-2026</v>
          </cell>
          <cell r="AK212" t="str">
            <v>11-May-2026 10:34:00</v>
          </cell>
          <cell r="AL212" t="str">
            <v>11-May-2026 03:44:27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MM-ZTK-1F-GEN-INS-MR-0003</v>
          </cell>
          <cell r="C213" t="str">
            <v>MATERIAL REQUISITION FOR ACTUATED COMPACT BALL VALVES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MR</v>
          </cell>
          <cell r="O213" t="str">
            <v>Material Requisition</v>
          </cell>
          <cell r="P213" t="str">
            <v>0</v>
          </cell>
          <cell r="Q213" t="str">
            <v>Submitted</v>
          </cell>
          <cell r="R213" t="str">
            <v>IFR</v>
          </cell>
          <cell r="S213" t="str">
            <v>Issued for Review</v>
          </cell>
          <cell r="T213" t="str">
            <v/>
          </cell>
          <cell r="U213" t="str">
            <v>20-Apr-2026 17:27:51</v>
          </cell>
          <cell r="V213" t="str">
            <v>wisuda.c@jutal.com</v>
          </cell>
          <cell r="W213" t="str">
            <v>21-Apr-2026 09:39:05</v>
          </cell>
          <cell r="X213" t="str">
            <v>Jumpol Sudjitjul</v>
          </cell>
          <cell r="Y213" t="str">
            <v>28-Apr-2026</v>
          </cell>
          <cell r="Z213" t="str">
            <v>24-Apr-2026 12:36:14</v>
          </cell>
          <cell r="AA213" t="str">
            <v>Wichai Salee</v>
          </cell>
          <cell r="AB213" t="str">
            <v>30-Apr-2026</v>
          </cell>
          <cell r="AC213" t="str">
            <v>11-May-2026 10:05:41</v>
          </cell>
          <cell r="AD213" t="str">
            <v>Pornlert Wanaphattharaphan</v>
          </cell>
          <cell r="AE213" t="str">
            <v>05-May-2026</v>
          </cell>
          <cell r="AF213" t="str">
            <v>11-May-2026 14:57:50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06-May-2026</v>
          </cell>
          <cell r="AK213" t="str">
            <v>11-May-2026 15:11:50</v>
          </cell>
          <cell r="AL213" t="str">
            <v>11-May-2026 11:05:20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MM-ZTK-1F-GEN-INS-MR-0004</v>
          </cell>
          <cell r="C214" t="str">
            <v>MATERIAL REQUISITION FOR PRESSURE RELIEF VALVES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MR</v>
          </cell>
          <cell r="O214" t="str">
            <v>Material Requisition</v>
          </cell>
          <cell r="P214" t="str">
            <v>0</v>
          </cell>
          <cell r="Q214" t="str">
            <v>Submitted</v>
          </cell>
          <cell r="R214" t="str">
            <v>IFR</v>
          </cell>
          <cell r="S214" t="str">
            <v>Issued for Review</v>
          </cell>
          <cell r="T214" t="str">
            <v/>
          </cell>
          <cell r="U214" t="str">
            <v>13-Apr-2026 10:13:35</v>
          </cell>
          <cell r="V214" t="str">
            <v>zm169dc@jutal.com</v>
          </cell>
          <cell r="W214" t="str">
            <v>13-Apr-2026 11:15:48</v>
          </cell>
          <cell r="X214" t="str">
            <v>Jumpol Sudjitjul</v>
          </cell>
          <cell r="Y214" t="str">
            <v>22-Apr-2026</v>
          </cell>
          <cell r="Z214" t="str">
            <v>22-Apr-2026 13:22:58</v>
          </cell>
          <cell r="AA214" t="str">
            <v>Wichai Salee</v>
          </cell>
          <cell r="AB214" t="str">
            <v>24-Apr-2026</v>
          </cell>
          <cell r="AC214" t="str">
            <v>05-May-2026 11:11:56</v>
          </cell>
          <cell r="AD214" t="str">
            <v>Pornlert Wanaphattharaphan</v>
          </cell>
          <cell r="AE214" t="str">
            <v>27-Apr-2026</v>
          </cell>
          <cell r="AF214" t="str">
            <v>05-May-2026 22:09:33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28-Apr-2026</v>
          </cell>
          <cell r="AK214" t="str">
            <v>06-May-2026 09:17:57</v>
          </cell>
          <cell r="AL214" t="str">
            <v>06-May-2026 02:52:50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MM-ZTK-1F-GEN-INS-MR-0005</v>
          </cell>
          <cell r="C215" t="str">
            <v>MATERIAL REQUISITION FOR CORIOLIS FLOW METERS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MR</v>
          </cell>
          <cell r="O215" t="str">
            <v>Material Requisition</v>
          </cell>
          <cell r="P215" t="str">
            <v>0</v>
          </cell>
          <cell r="Q215" t="str">
            <v>Submitted</v>
          </cell>
          <cell r="R215" t="str">
            <v>IFR</v>
          </cell>
          <cell r="S215" t="str">
            <v>Issued for Review</v>
          </cell>
          <cell r="T215" t="str">
            <v/>
          </cell>
          <cell r="U215" t="str">
            <v>11-May-2026 08:49:33</v>
          </cell>
          <cell r="V215" t="str">
            <v>wisuda.c@jutal.com</v>
          </cell>
          <cell r="W215" t="str">
            <v>11-May-2026 11:02:39</v>
          </cell>
          <cell r="X215" t="str">
            <v>Jumpol Sudjitjul</v>
          </cell>
          <cell r="Y215" t="str">
            <v>18-May-2026</v>
          </cell>
          <cell r="Z215" t="str">
            <v>19-May-2026 10:08:33</v>
          </cell>
          <cell r="AA215" t="str">
            <v>Wichai Salee</v>
          </cell>
          <cell r="AB215" t="str">
            <v>20-May-2026</v>
          </cell>
          <cell r="AC215" t="str">
            <v>30-May-2026 10:02:51</v>
          </cell>
          <cell r="AD215" t="str">
            <v>Pornlert Wanaphattharaphan</v>
          </cell>
          <cell r="AE215" t="str">
            <v>21-May-2026</v>
          </cell>
          <cell r="AF215" t="str">
            <v>30-May-2026 23:05:07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22-May-2026</v>
          </cell>
          <cell r="AK215" t="str">
            <v>31-May-2026 20:42:59</v>
          </cell>
          <cell r="AL215" t="str">
            <v>31-May-2026 13:55:47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MM-ZTK-1F-GEN-INS-MR-0006</v>
          </cell>
          <cell r="C216" t="str">
            <v>MATERIAL REQUISITION FOR WELLHEAD CONTROL PANEL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MR</v>
          </cell>
          <cell r="O216" t="str">
            <v>Material Requisition</v>
          </cell>
          <cell r="P216" t="str">
            <v>0</v>
          </cell>
          <cell r="Q216" t="str">
            <v>Submitted</v>
          </cell>
          <cell r="R216" t="str">
            <v>IFR</v>
          </cell>
          <cell r="S216" t="str">
            <v>Issued for Review</v>
          </cell>
          <cell r="T216" t="str">
            <v/>
          </cell>
          <cell r="U216" t="str">
            <v>20-Apr-2026 17:28:19</v>
          </cell>
          <cell r="V216" t="str">
            <v>wisuda.c@jutal.com</v>
          </cell>
          <cell r="W216" t="str">
            <v>21-Apr-2026 09:39:18</v>
          </cell>
          <cell r="X216" t="str">
            <v>Jumpol Sudjitjul</v>
          </cell>
          <cell r="Y216" t="str">
            <v>28-Apr-2026</v>
          </cell>
          <cell r="Z216" t="str">
            <v>24-Apr-2026 12:36:54</v>
          </cell>
          <cell r="AA216" t="str">
            <v>Wichai Salee</v>
          </cell>
          <cell r="AB216" t="str">
            <v>30-Apr-2026</v>
          </cell>
          <cell r="AC216" t="str">
            <v>10-May-2026 17:28:19</v>
          </cell>
          <cell r="AD216" t="str">
            <v>Pornlert Wanaphattharaphan</v>
          </cell>
          <cell r="AE216" t="str">
            <v>05-May-2026</v>
          </cell>
          <cell r="AF216" t="str">
            <v>11-May-2026 08:52:17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06-May-2026</v>
          </cell>
          <cell r="AK216" t="str">
            <v>11-May-2026 08:54:37</v>
          </cell>
          <cell r="AL216" t="str">
            <v>11-May-2026 02:17:20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MM-ZTK-1F-GEN-INS-MR-0008</v>
          </cell>
          <cell r="C217" t="str">
            <v>MATERIAL REQUISITION FOR PLC SYSTEM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MR</v>
          </cell>
          <cell r="O217" t="str">
            <v>Material Requisition</v>
          </cell>
          <cell r="P217" t="str">
            <v>0</v>
          </cell>
          <cell r="Q217" t="str">
            <v>Submitted</v>
          </cell>
          <cell r="R217" t="str">
            <v>IFR</v>
          </cell>
          <cell r="S217" t="str">
            <v>Issued for Review</v>
          </cell>
          <cell r="T217" t="str">
            <v/>
          </cell>
          <cell r="U217" t="str">
            <v>22-Apr-2026 11:00:53</v>
          </cell>
          <cell r="V217" t="str">
            <v>wisuda.c@jutal.com</v>
          </cell>
          <cell r="W217" t="str">
            <v>22-Apr-2026 13:20:25</v>
          </cell>
          <cell r="X217" t="str">
            <v>Jumpol Sudjitjul</v>
          </cell>
          <cell r="Y217" t="str">
            <v>29-Apr-2026</v>
          </cell>
          <cell r="Z217" t="str">
            <v>24-Apr-2026 12:37:17</v>
          </cell>
          <cell r="AA217" t="str">
            <v>Wichai Salee</v>
          </cell>
          <cell r="AB217" t="str">
            <v>05-May-2026</v>
          </cell>
          <cell r="AC217" t="str">
            <v>13-May-2026 10:54:25</v>
          </cell>
          <cell r="AD217" t="str">
            <v>Pornlert Wanaphattharaphan</v>
          </cell>
          <cell r="AE217" t="str">
            <v>06-May-2026</v>
          </cell>
          <cell r="AF217" t="str">
            <v>13-May-2026 16:41:51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07-May-2026</v>
          </cell>
          <cell r="AK217" t="str">
            <v>13-May-2026 17:17:29</v>
          </cell>
          <cell r="AL217" t="str">
            <v>13-May-2026 11:19:38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MM-ZTK-1F-GEN-INS-MR-0009</v>
          </cell>
          <cell r="C218" t="str">
            <v>MATERIAL REQUISITION FOR CONTROL VALVES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MR</v>
          </cell>
          <cell r="O218" t="str">
            <v>Material Requisition</v>
          </cell>
          <cell r="P218" t="str">
            <v>0</v>
          </cell>
          <cell r="Q218" t="str">
            <v>Submitted</v>
          </cell>
          <cell r="R218" t="str">
            <v>IFR</v>
          </cell>
          <cell r="S218" t="str">
            <v>Issued for Review</v>
          </cell>
          <cell r="T218" t="str">
            <v/>
          </cell>
          <cell r="U218" t="str">
            <v>21-Apr-2026 16:34:36</v>
          </cell>
          <cell r="V218" t="str">
            <v>wisuda.c@jutal.com</v>
          </cell>
          <cell r="W218" t="str">
            <v>22-Apr-2026 10:31:06</v>
          </cell>
          <cell r="X218" t="str">
            <v>Jumpol Sudjitjul</v>
          </cell>
          <cell r="Y218" t="str">
            <v>29-Apr-2026</v>
          </cell>
          <cell r="Z218" t="str">
            <v>24-Apr-2026 12:37:38</v>
          </cell>
          <cell r="AA218" t="str">
            <v>Wichai Salee</v>
          </cell>
          <cell r="AB218" t="str">
            <v>05-May-2026</v>
          </cell>
          <cell r="AC218" t="str">
            <v>13-May-2026 10:55:57</v>
          </cell>
          <cell r="AD218" t="str">
            <v>Pornlert Wanaphattharaphan</v>
          </cell>
          <cell r="AE218" t="str">
            <v>06-May-2026</v>
          </cell>
          <cell r="AF218" t="str">
            <v>13-May-2026 16:44:42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07-May-2026</v>
          </cell>
          <cell r="AK218" t="str">
            <v>13-May-2026 17:16:41</v>
          </cell>
          <cell r="AL218" t="str">
            <v>13-May-2026 11:22:05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MM-ZTK-1F-GEN-INS-MR-0010</v>
          </cell>
          <cell r="C219" t="str">
            <v>MATERIAL REQUISITION FOR SELF-ACTUATED PRESSURE CONTROL VALVES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MR</v>
          </cell>
          <cell r="O219" t="str">
            <v>Material Requisition</v>
          </cell>
          <cell r="P219" t="str">
            <v>0</v>
          </cell>
          <cell r="Q219" t="str">
            <v>Submitted</v>
          </cell>
          <cell r="R219" t="str">
            <v>IFR</v>
          </cell>
          <cell r="S219" t="str">
            <v>Issued for Review</v>
          </cell>
          <cell r="T219" t="str">
            <v/>
          </cell>
          <cell r="U219" t="str">
            <v>20-Apr-2026 17:29:01</v>
          </cell>
          <cell r="V219" t="str">
            <v>wisuda.c@jutal.com</v>
          </cell>
          <cell r="W219" t="str">
            <v>21-Apr-2026 09:35:59</v>
          </cell>
          <cell r="X219" t="str">
            <v>Jumpol Sudjitjul</v>
          </cell>
          <cell r="Y219" t="str">
            <v>28-Apr-2026</v>
          </cell>
          <cell r="Z219" t="str">
            <v>24-Apr-2026 12:35:28</v>
          </cell>
          <cell r="AA219" t="str">
            <v>Wichai Salee</v>
          </cell>
          <cell r="AB219" t="str">
            <v>30-Apr-2026</v>
          </cell>
          <cell r="AC219" t="str">
            <v>10-May-2026 17:25:10</v>
          </cell>
          <cell r="AD219" t="str">
            <v>Pornlert Wanaphattharaphan</v>
          </cell>
          <cell r="AE219" t="str">
            <v>05-May-2026</v>
          </cell>
          <cell r="AF219" t="str">
            <v>11-May-2026 08:44:37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06-May-2026</v>
          </cell>
          <cell r="AK219" t="str">
            <v>11-May-2026 08:53:11</v>
          </cell>
          <cell r="AL219" t="str">
            <v>11-May-2026 02:16:04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MM-ZTK-1F-GEN-INS-MR-0011</v>
          </cell>
          <cell r="C220" t="str">
            <v>MATERIAL REQUISITION FOR FIRE &amp; GAS DETECTORS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MR</v>
          </cell>
          <cell r="O220" t="str">
            <v>Material Requisition</v>
          </cell>
          <cell r="P220" t="str">
            <v>0</v>
          </cell>
          <cell r="Q220" t="str">
            <v>Submitted</v>
          </cell>
          <cell r="R220" t="str">
            <v>IFR</v>
          </cell>
          <cell r="S220" t="str">
            <v>Issued for Review</v>
          </cell>
          <cell r="T220" t="str">
            <v/>
          </cell>
          <cell r="U220" t="str">
            <v>11-May-2026 08:03:48</v>
          </cell>
          <cell r="V220" t="str">
            <v>wisuda.c@jutal.com</v>
          </cell>
          <cell r="W220" t="str">
            <v>11-May-2026 11:08:13</v>
          </cell>
          <cell r="X220" t="str">
            <v>Jumpol Sudjitjul</v>
          </cell>
          <cell r="Y220" t="str">
            <v>18-May-2026</v>
          </cell>
          <cell r="Z220" t="str">
            <v/>
          </cell>
          <cell r="AA220" t="str">
            <v>Wichai Salee</v>
          </cell>
          <cell r="AB220" t="str">
            <v>20-May-2026</v>
          </cell>
          <cell r="AC220" t="str">
            <v>16-May-2026 01:19:13</v>
          </cell>
          <cell r="AD220" t="str">
            <v>Pornlert Wanaphattharaphan</v>
          </cell>
          <cell r="AE220" t="str">
            <v>21-May-2026</v>
          </cell>
          <cell r="AF220" t="str">
            <v>24-May-2026 22:34:13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22-May-2026</v>
          </cell>
          <cell r="AK220" t="str">
            <v>25-May-2026 08:44:53</v>
          </cell>
          <cell r="AL220" t="str">
            <v>25-May-2026 02:09:12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MM-ZTK-1F-GEN-INS-MR-0012</v>
          </cell>
          <cell r="C221" t="str">
            <v>MATERIAL REQUISITION FOR INSTRUMENT JUNCTION BOXES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MR</v>
          </cell>
          <cell r="O221" t="str">
            <v>Material Requisition</v>
          </cell>
          <cell r="P221" t="str">
            <v>0</v>
          </cell>
          <cell r="Q221" t="str">
            <v>Submitted</v>
          </cell>
          <cell r="R221" t="str">
            <v>IFR</v>
          </cell>
          <cell r="S221" t="str">
            <v>Issued for Review</v>
          </cell>
          <cell r="T221" t="str">
            <v/>
          </cell>
          <cell r="U221" t="str">
            <v>10-Aug-2026 11:40:48</v>
          </cell>
          <cell r="V221" t="str">
            <v>wisuda.c@jutal.com</v>
          </cell>
          <cell r="W221" t="str">
            <v>10-Aug-2026 14:57:13</v>
          </cell>
          <cell r="X221" t="str">
            <v>Jumpol Sudjitjul</v>
          </cell>
          <cell r="Y221" t="str">
            <v>18-Aug-2026</v>
          </cell>
          <cell r="Z221" t="str">
            <v/>
          </cell>
          <cell r="AA221" t="str">
            <v>Wichai Salee</v>
          </cell>
          <cell r="AB221" t="str">
            <v>20-Aug-2026</v>
          </cell>
          <cell r="AC221" t="str">
            <v>18-Aug-2026 10:23:37</v>
          </cell>
          <cell r="AD221" t="str">
            <v>Pornlert Wanaphattharaphan</v>
          </cell>
          <cell r="AE221" t="str">
            <v>21-Aug-2026</v>
          </cell>
          <cell r="AF221" t="str">
            <v>21-Aug-2026 19:28:54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24-Aug-2026</v>
          </cell>
          <cell r="AK221" t="str">
            <v>24-Aug-2026 19:58:37</v>
          </cell>
          <cell r="AL221" t="str">
            <v>24-Aug-2026 13:32:55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MM-ZTK-1F-GEN-INS-MR-0013</v>
          </cell>
          <cell r="C222" t="str">
            <v>MATERIAL REQUISITION FOR POSITION LIMIT SWITCH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MR</v>
          </cell>
          <cell r="O222" t="str">
            <v>Material Requisition</v>
          </cell>
          <cell r="P222" t="str">
            <v>0</v>
          </cell>
          <cell r="Q222" t="str">
            <v>Submitted</v>
          </cell>
          <cell r="R222" t="str">
            <v>IFR</v>
          </cell>
          <cell r="S222" t="str">
            <v>Issued for Review</v>
          </cell>
          <cell r="T222" t="str">
            <v/>
          </cell>
          <cell r="U222" t="str">
            <v>11-May-2026 08:49:58</v>
          </cell>
          <cell r="V222" t="str">
            <v>wisuda.c@jutal.com</v>
          </cell>
          <cell r="W222" t="str">
            <v>11-May-2026 11:08:28</v>
          </cell>
          <cell r="X222" t="str">
            <v>Jumpol Sudjitjul</v>
          </cell>
          <cell r="Y222" t="str">
            <v>18-May-2026</v>
          </cell>
          <cell r="Z222" t="str">
            <v/>
          </cell>
          <cell r="AA222" t="str">
            <v>Wichai Salee</v>
          </cell>
          <cell r="AB222" t="str">
            <v>20-May-2026</v>
          </cell>
          <cell r="AC222" t="str">
            <v>16-May-2026 01:21:05</v>
          </cell>
          <cell r="AD222" t="str">
            <v>Pornlert Wanaphattharaphan</v>
          </cell>
          <cell r="AE222" t="str">
            <v>21-May-2026</v>
          </cell>
          <cell r="AF222" t="str">
            <v>24-May-2026 22:35:28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22-May-2026</v>
          </cell>
          <cell r="AK222" t="str">
            <v>25-May-2026 08:40:19</v>
          </cell>
          <cell r="AL222" t="str">
            <v>25-May-2026 02:01:15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MM-ZTK-1F-GEN-INS-MR-0014</v>
          </cell>
          <cell r="C223" t="str">
            <v>MATERIAL REQUISITION FOR PRESSURE GAUGES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MR</v>
          </cell>
          <cell r="O223" t="str">
            <v>Material Requisition</v>
          </cell>
          <cell r="P223" t="str">
            <v>0</v>
          </cell>
          <cell r="Q223" t="str">
            <v>Submitted</v>
          </cell>
          <cell r="R223" t="str">
            <v>IFR</v>
          </cell>
          <cell r="S223" t="str">
            <v>Issued for Review</v>
          </cell>
          <cell r="T223" t="str">
            <v/>
          </cell>
          <cell r="U223" t="str">
            <v>11-May-2026 08:50:25</v>
          </cell>
          <cell r="V223" t="str">
            <v>wisuda.c@jutal.com</v>
          </cell>
          <cell r="W223" t="str">
            <v>11-May-2026 11:08:42</v>
          </cell>
          <cell r="X223" t="str">
            <v>Jumpol Sudjitjul</v>
          </cell>
          <cell r="Y223" t="str">
            <v>18-May-2026</v>
          </cell>
          <cell r="Z223" t="str">
            <v/>
          </cell>
          <cell r="AA223" t="str">
            <v>Wichai Salee</v>
          </cell>
          <cell r="AB223" t="str">
            <v>20-May-2026</v>
          </cell>
          <cell r="AC223" t="str">
            <v>16-May-2026 20:42:42</v>
          </cell>
          <cell r="AD223" t="str">
            <v>Pornlert Wanaphattharaphan</v>
          </cell>
          <cell r="AE223" t="str">
            <v>21-May-2026</v>
          </cell>
          <cell r="AF223" t="str">
            <v>24-May-2026 23:10:17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22-May-2026</v>
          </cell>
          <cell r="AK223" t="str">
            <v>25-May-2026 08:23:35</v>
          </cell>
          <cell r="AL223" t="str">
            <v>25-May-2026 01:27:59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MM-ZTK-1F-GEN-INS-MR-0015</v>
          </cell>
          <cell r="C224" t="str">
            <v>MATERIAL REQUISITION FOR PRESSURE GAUGES WIRELESS TYPE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MR</v>
          </cell>
          <cell r="O224" t="str">
            <v>Material Requisition</v>
          </cell>
          <cell r="P224" t="str">
            <v>0</v>
          </cell>
          <cell r="Q224" t="str">
            <v>Submitted</v>
          </cell>
          <cell r="R224" t="str">
            <v>IFR</v>
          </cell>
          <cell r="S224" t="str">
            <v>Issued for Review</v>
          </cell>
          <cell r="T224" t="str">
            <v/>
          </cell>
          <cell r="U224" t="str">
            <v>11-May-2026 08:51:04</v>
          </cell>
          <cell r="V224" t="str">
            <v>wisuda.c@jutal.com</v>
          </cell>
          <cell r="W224" t="str">
            <v>11-May-2026 11:08:56</v>
          </cell>
          <cell r="X224" t="str">
            <v>Jumpol Sudjitjul</v>
          </cell>
          <cell r="Y224" t="str">
            <v>18-May-2026</v>
          </cell>
          <cell r="Z224" t="str">
            <v>19-May-2026 13:36:46</v>
          </cell>
          <cell r="AA224" t="str">
            <v>Wichai Salee</v>
          </cell>
          <cell r="AB224" t="str">
            <v>20-May-2026</v>
          </cell>
          <cell r="AC224" t="str">
            <v>30-May-2026 17:20:07</v>
          </cell>
          <cell r="AD224" t="str">
            <v>Pornlert Wanaphattharaphan</v>
          </cell>
          <cell r="AE224" t="str">
            <v>21-May-2026</v>
          </cell>
          <cell r="AF224" t="str">
            <v>30-May-2026 23:01:28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22-May-2026</v>
          </cell>
          <cell r="AK224" t="str">
            <v>31-May-2026 20:44:01</v>
          </cell>
          <cell r="AL224" t="str">
            <v>31-May-2026 14:01:45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MM-ZTK-1F-GEN-INS-MR-0016</v>
          </cell>
          <cell r="C225" t="str">
            <v>MATERIAL REQUISITION FOR TEMPERATURE GAUGES AND THERMOWELLS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MR</v>
          </cell>
          <cell r="O225" t="str">
            <v>Material Requisition</v>
          </cell>
          <cell r="P225" t="str">
            <v>0</v>
          </cell>
          <cell r="Q225" t="str">
            <v>Submitted</v>
          </cell>
          <cell r="R225" t="str">
            <v>IFR</v>
          </cell>
          <cell r="S225" t="str">
            <v>Issued for Review</v>
          </cell>
          <cell r="T225" t="str">
            <v/>
          </cell>
          <cell r="U225" t="str">
            <v>11-May-2026 08:04:11</v>
          </cell>
          <cell r="V225" t="str">
            <v>wisuda.c@jutal.com</v>
          </cell>
          <cell r="W225" t="str">
            <v>11-May-2026 11:10:07</v>
          </cell>
          <cell r="X225" t="str">
            <v>Jumpol Sudjitjul</v>
          </cell>
          <cell r="Y225" t="str">
            <v>18-May-2026</v>
          </cell>
          <cell r="Z225" t="str">
            <v>19-May-2026 13:37:49</v>
          </cell>
          <cell r="AA225" t="str">
            <v>Wichai Salee</v>
          </cell>
          <cell r="AB225" t="str">
            <v>20-May-2026</v>
          </cell>
          <cell r="AC225" t="str">
            <v>30-May-2026 17:25:06</v>
          </cell>
          <cell r="AD225" t="str">
            <v>Pornlert Wanaphattharaphan</v>
          </cell>
          <cell r="AE225" t="str">
            <v>21-May-2026</v>
          </cell>
          <cell r="AF225" t="str">
            <v>30-May-2026 22:59:00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22-May-2026</v>
          </cell>
          <cell r="AK225" t="str">
            <v>31-May-2026 20:43:31</v>
          </cell>
          <cell r="AL225" t="str">
            <v>31-May-2026 14:09:38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MM-ZTK-1F-GEN-INS-MR-0017</v>
          </cell>
          <cell r="C226" t="str">
            <v>MATERIAL REQUISITION FOR TEMPERATURE TRANSMITTERS AND THERMOWELLS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MR</v>
          </cell>
          <cell r="O226" t="str">
            <v>Material Requisition</v>
          </cell>
          <cell r="P226" t="str">
            <v>0</v>
          </cell>
          <cell r="Q226" t="str">
            <v>Submitted</v>
          </cell>
          <cell r="R226" t="str">
            <v>IFR</v>
          </cell>
          <cell r="S226" t="str">
            <v>Issued for Review</v>
          </cell>
          <cell r="T226" t="str">
            <v/>
          </cell>
          <cell r="U226" t="str">
            <v>11-May-2026 08:04:34</v>
          </cell>
          <cell r="V226" t="str">
            <v>wisuda.c@jutal.com</v>
          </cell>
          <cell r="W226" t="str">
            <v>11-May-2026 11:10:23</v>
          </cell>
          <cell r="X226" t="str">
            <v>Jumpol Sudjitjul</v>
          </cell>
          <cell r="Y226" t="str">
            <v>18-May-2026</v>
          </cell>
          <cell r="Z226" t="str">
            <v>19-May-2026 13:38:48</v>
          </cell>
          <cell r="AA226" t="str">
            <v>Wichai Salee</v>
          </cell>
          <cell r="AB226" t="str">
            <v>20-May-2026</v>
          </cell>
          <cell r="AC226" t="str">
            <v>30-May-2026 17:28:12</v>
          </cell>
          <cell r="AD226" t="str">
            <v>Pornlert Wanaphattharaphan</v>
          </cell>
          <cell r="AE226" t="str">
            <v>21-May-2026</v>
          </cell>
          <cell r="AF226" t="str">
            <v>30-May-2026 22:55:44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22-May-2026</v>
          </cell>
          <cell r="AK226" t="str">
            <v>31-May-2026 20:44:34</v>
          </cell>
          <cell r="AL226" t="str">
            <v>31-May-2026 14:11:10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MM-ZTK-1F-GEN-INS-MR-0018</v>
          </cell>
          <cell r="C227" t="str">
            <v>MATERIAL REQUISITION FOR TEMPERATURE TRANSMITTERS WIRELESS TYPE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MR</v>
          </cell>
          <cell r="O227" t="str">
            <v>Material Requisition</v>
          </cell>
          <cell r="P227" t="str">
            <v>0</v>
          </cell>
          <cell r="Q227" t="str">
            <v>Submitted</v>
          </cell>
          <cell r="R227" t="str">
            <v>IFR</v>
          </cell>
          <cell r="S227" t="str">
            <v>Issued for Review</v>
          </cell>
          <cell r="T227" t="str">
            <v/>
          </cell>
          <cell r="U227" t="str">
            <v>12-May-2026 10:09:27</v>
          </cell>
          <cell r="V227" t="str">
            <v>wisuda.c@jutal.com</v>
          </cell>
          <cell r="W227" t="str">
            <v>12-May-2026 11:22:10</v>
          </cell>
          <cell r="X227" t="str">
            <v>Jumpol Sudjitjul</v>
          </cell>
          <cell r="Y227" t="str">
            <v>19-May-2026</v>
          </cell>
          <cell r="Z227" t="str">
            <v>19-May-2026 16:24:19</v>
          </cell>
          <cell r="AA227" t="str">
            <v>Wichai Salee</v>
          </cell>
          <cell r="AB227" t="str">
            <v>21-May-2026</v>
          </cell>
          <cell r="AC227" t="str">
            <v>08-Jun-2026 16:24:53</v>
          </cell>
          <cell r="AD227" t="str">
            <v>Pornlert Wanaphattharaphan</v>
          </cell>
          <cell r="AE227" t="str">
            <v>22-May-2026</v>
          </cell>
          <cell r="AF227" t="str">
            <v>09-Jun-2026 00:56:17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25-May-2026</v>
          </cell>
          <cell r="AK227" t="str">
            <v>09-Jun-2026 07:46:57</v>
          </cell>
          <cell r="AL227" t="str">
            <v>09-Jun-2026 01:13:43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MM-ZTK-1F-GEN-INS-MR-0019</v>
          </cell>
          <cell r="C228" t="str">
            <v>MATERIAL REQUISITION FOR PRESSURE TRANSMITTERS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MR</v>
          </cell>
          <cell r="O228" t="str">
            <v>Material Requisition</v>
          </cell>
          <cell r="P228" t="str">
            <v>0</v>
          </cell>
          <cell r="Q228" t="str">
            <v>Submitted</v>
          </cell>
          <cell r="R228" t="str">
            <v>IFR</v>
          </cell>
          <cell r="S228" t="str">
            <v>Issued for Review</v>
          </cell>
          <cell r="T228" t="str">
            <v/>
          </cell>
          <cell r="U228" t="str">
            <v>11-May-2026 08:05:01</v>
          </cell>
          <cell r="V228" t="str">
            <v>wisuda.c@jutal.com</v>
          </cell>
          <cell r="W228" t="str">
            <v>11-May-2026 11:10:38</v>
          </cell>
          <cell r="X228" t="str">
            <v>Jumpol Sudjitjul</v>
          </cell>
          <cell r="Y228" t="str">
            <v>18-May-2026</v>
          </cell>
          <cell r="Z228" t="str">
            <v>19-May-2026 13:40:56</v>
          </cell>
          <cell r="AA228" t="str">
            <v>Wichai Salee</v>
          </cell>
          <cell r="AB228" t="str">
            <v>20-May-2026</v>
          </cell>
          <cell r="AC228" t="str">
            <v>30-May-2026 17:30:53</v>
          </cell>
          <cell r="AD228" t="str">
            <v>Pornlert Wanaphattharaphan</v>
          </cell>
          <cell r="AE228" t="str">
            <v>21-May-2026</v>
          </cell>
          <cell r="AF228" t="str">
            <v>30-May-2026 22:50:29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22-May-2026</v>
          </cell>
          <cell r="AK228" t="str">
            <v>31-May-2026 20:45:02</v>
          </cell>
          <cell r="AL228" t="str">
            <v>31-May-2026 14:12:29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MM-ZTK-1F-GEN-INS-MR-0020</v>
          </cell>
          <cell r="C229" t="str">
            <v>MATERIAL REQUISITION FOR PRESSURE TRANSMITTERS WIRELESS TYPE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MR</v>
          </cell>
          <cell r="O229" t="str">
            <v>Material Requisition</v>
          </cell>
          <cell r="P229" t="str">
            <v>0</v>
          </cell>
          <cell r="Q229" t="str">
            <v>Submitted</v>
          </cell>
          <cell r="R229" t="str">
            <v>IFR</v>
          </cell>
          <cell r="S229" t="str">
            <v>Issued for Review</v>
          </cell>
          <cell r="T229" t="str">
            <v/>
          </cell>
          <cell r="U229" t="str">
            <v>11-May-2026 08:05:24</v>
          </cell>
          <cell r="V229" t="str">
            <v>wisuda.c@jutal.com</v>
          </cell>
          <cell r="W229" t="str">
            <v>11-May-2026 11:10:53</v>
          </cell>
          <cell r="X229" t="str">
            <v>Jumpol Sudjitjul</v>
          </cell>
          <cell r="Y229" t="str">
            <v>18-May-2026</v>
          </cell>
          <cell r="Z229" t="str">
            <v>19-May-2026 13:41:50</v>
          </cell>
          <cell r="AA229" t="str">
            <v>Wichai Salee</v>
          </cell>
          <cell r="AB229" t="str">
            <v>20-May-2026</v>
          </cell>
          <cell r="AC229" t="str">
            <v>30-May-2026 17:34:10</v>
          </cell>
          <cell r="AD229" t="str">
            <v>Pornlert Wanaphattharaphan</v>
          </cell>
          <cell r="AE229" t="str">
            <v>21-May-2026</v>
          </cell>
          <cell r="AF229" t="str">
            <v>30-May-2026 22:49:55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22-May-2026</v>
          </cell>
          <cell r="AK229" t="str">
            <v>31-May-2026 20:45:33</v>
          </cell>
          <cell r="AL229" t="str">
            <v>31-May-2026 14:15:53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MM-ZTK-1F-GEN-INS-MR-0021</v>
          </cell>
          <cell r="C230" t="str">
            <v>MATERIAL REQUISITION FOR MAGNETIC LEVEL GAUGES AND TRANSMITTERS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MR</v>
          </cell>
          <cell r="O230" t="str">
            <v>Material Requisition</v>
          </cell>
          <cell r="P230" t="str">
            <v>0</v>
          </cell>
          <cell r="Q230" t="str">
            <v>Submitted</v>
          </cell>
          <cell r="R230" t="str">
            <v>IFR</v>
          </cell>
          <cell r="S230" t="str">
            <v>Issued for Review</v>
          </cell>
          <cell r="T230" t="str">
            <v/>
          </cell>
          <cell r="U230" t="str">
            <v>20-Apr-2026 17:29:31</v>
          </cell>
          <cell r="V230" t="str">
            <v>wisuda.c@jutal.com</v>
          </cell>
          <cell r="W230" t="str">
            <v>21-Apr-2026 09:35:38</v>
          </cell>
          <cell r="X230" t="str">
            <v>Jumpol Sudjitjul</v>
          </cell>
          <cell r="Y230" t="str">
            <v>28-Apr-2026</v>
          </cell>
          <cell r="Z230" t="str">
            <v>24-Apr-2026 12:34:54</v>
          </cell>
          <cell r="AA230" t="str">
            <v>Wichai Salee</v>
          </cell>
          <cell r="AB230" t="str">
            <v>30-Apr-2026</v>
          </cell>
          <cell r="AC230" t="str">
            <v>10-May-2026 17:23:01</v>
          </cell>
          <cell r="AD230" t="str">
            <v>Pornlert Wanaphattharaphan</v>
          </cell>
          <cell r="AE230" t="str">
            <v>05-May-2026</v>
          </cell>
          <cell r="AF230" t="str">
            <v>11-May-2026 08:44:02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06-May-2026</v>
          </cell>
          <cell r="AK230" t="str">
            <v>11-May-2026 08:56:11</v>
          </cell>
          <cell r="AL230" t="str">
            <v>11-May-2026 02:20:16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MM-ZTK-1F-GEN-INS-MR-0023</v>
          </cell>
          <cell r="C231" t="str">
            <v>MATERIAL REQUISITION FOR D/P LEVEL TRANSMITTERS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MR</v>
          </cell>
          <cell r="O231" t="str">
            <v>Material Requisition</v>
          </cell>
          <cell r="P231" t="str">
            <v>0</v>
          </cell>
          <cell r="Q231" t="str">
            <v>Submitted</v>
          </cell>
          <cell r="R231" t="str">
            <v>IFR</v>
          </cell>
          <cell r="S231" t="str">
            <v>Issued for Review</v>
          </cell>
          <cell r="T231" t="str">
            <v/>
          </cell>
          <cell r="U231" t="str">
            <v>11-May-2026 08:05:50</v>
          </cell>
          <cell r="V231" t="str">
            <v>wisuda.c@jutal.com</v>
          </cell>
          <cell r="W231" t="str">
            <v>11-May-2026 11:02:25</v>
          </cell>
          <cell r="X231" t="str">
            <v>Jumpol Sudjitjul</v>
          </cell>
          <cell r="Y231" t="str">
            <v>18-May-2026</v>
          </cell>
          <cell r="Z231" t="str">
            <v>19-May-2026 10:06:32</v>
          </cell>
          <cell r="AA231" t="str">
            <v>Wichai Salee</v>
          </cell>
          <cell r="AB231" t="str">
            <v>20-May-2026</v>
          </cell>
          <cell r="AC231" t="str">
            <v>30-May-2026 10:01:29</v>
          </cell>
          <cell r="AD231" t="str">
            <v>Pornlert Wanaphattharaphan</v>
          </cell>
          <cell r="AE231" t="str">
            <v>21-May-2026</v>
          </cell>
          <cell r="AF231" t="str">
            <v>30-May-2026 23:07:21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22-May-2026</v>
          </cell>
          <cell r="AK231" t="str">
            <v>31-May-2026 20:46:15</v>
          </cell>
          <cell r="AL231" t="str">
            <v>31-May-2026 14:17:10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MM-ZTK-1F-GEN-INS-MR-0024</v>
          </cell>
          <cell r="C232" t="str">
            <v>MATERIAL REQUISITION FOR RESTRICTION ORIFICES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MR</v>
          </cell>
          <cell r="O232" t="str">
            <v>Material Requisition</v>
          </cell>
          <cell r="P232" t="str">
            <v>0</v>
          </cell>
          <cell r="Q232" t="str">
            <v>Submitted</v>
          </cell>
          <cell r="R232" t="str">
            <v>IFR</v>
          </cell>
          <cell r="S232" t="str">
            <v>Issued for Review</v>
          </cell>
          <cell r="T232" t="str">
            <v/>
          </cell>
          <cell r="U232" t="str">
            <v>11-May-2026 08:06:19</v>
          </cell>
          <cell r="V232" t="str">
            <v>wisuda.c@jutal.com</v>
          </cell>
          <cell r="W232" t="str">
            <v>11-May-2026 10:58:51</v>
          </cell>
          <cell r="X232" t="str">
            <v>Jumpol Sudjitjul</v>
          </cell>
          <cell r="Y232" t="str">
            <v>18-May-2026</v>
          </cell>
          <cell r="Z232" t="str">
            <v/>
          </cell>
          <cell r="AA232" t="str">
            <v>Wichai Salee</v>
          </cell>
          <cell r="AB232" t="str">
            <v>20-May-2026</v>
          </cell>
          <cell r="AC232" t="str">
            <v>14-May-2026 11:17:54</v>
          </cell>
          <cell r="AD232" t="str">
            <v>Pornlert Wanaphattharaphan</v>
          </cell>
          <cell r="AE232" t="str">
            <v>21-May-2026</v>
          </cell>
          <cell r="AF232" t="str">
            <v>15-May-2026 23:37:05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22-May-2026</v>
          </cell>
          <cell r="AK232" t="str">
            <v>17-May-2026 09:57:01</v>
          </cell>
          <cell r="AL232" t="str">
            <v>17-May-2026 03:04:47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MM-ZTK-1F-GEN-INS-MR-0025</v>
          </cell>
          <cell r="C233" t="str">
            <v>MATERIAL REQUISITION FOR VORTEX FLOW METERS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MR</v>
          </cell>
          <cell r="O233" t="str">
            <v>Material Requisition</v>
          </cell>
          <cell r="P233" t="str">
            <v>0</v>
          </cell>
          <cell r="Q233" t="str">
            <v>Submitted</v>
          </cell>
          <cell r="R233" t="str">
            <v>IFR</v>
          </cell>
          <cell r="S233" t="str">
            <v>Issued for Review</v>
          </cell>
          <cell r="T233" t="str">
            <v/>
          </cell>
          <cell r="U233" t="str">
            <v>11-May-2026 08:51:30</v>
          </cell>
          <cell r="V233" t="str">
            <v>wisuda.c@jutal.com</v>
          </cell>
          <cell r="W233" t="str">
            <v>11-May-2026 10:59:11</v>
          </cell>
          <cell r="X233" t="str">
            <v>Jumpol Sudjitjul</v>
          </cell>
          <cell r="Y233" t="str">
            <v>18-May-2026</v>
          </cell>
          <cell r="Z233" t="str">
            <v>19-May-2026 10:09:18</v>
          </cell>
          <cell r="AA233" t="str">
            <v>Wichai Salee</v>
          </cell>
          <cell r="AB233" t="str">
            <v>20-May-2026</v>
          </cell>
          <cell r="AC233" t="str">
            <v>30-May-2026 09:40:38</v>
          </cell>
          <cell r="AD233" t="str">
            <v>Pornlert Wanaphattharaphan</v>
          </cell>
          <cell r="AE233" t="str">
            <v>21-May-2026</v>
          </cell>
          <cell r="AF233" t="str">
            <v>30-May-2026 23:14:43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22-May-2026</v>
          </cell>
          <cell r="AK233" t="str">
            <v>31-May-2026 20:46:45</v>
          </cell>
          <cell r="AL233" t="str">
            <v>31-May-2026 14:03:10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MM-ZTK-1F-GEN-INS-MR-0026</v>
          </cell>
          <cell r="C234" t="str">
            <v>MATERIAL REQUISITION FOR NON-INTRUSIVE SAND MONITORING SYSTEM (ACOUSTIC TYPE)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MR</v>
          </cell>
          <cell r="O234" t="str">
            <v>Material Requisition</v>
          </cell>
          <cell r="P234" t="str">
            <v>0</v>
          </cell>
          <cell r="Q234" t="str">
            <v>Submitted</v>
          </cell>
          <cell r="R234" t="str">
            <v>IFR</v>
          </cell>
          <cell r="S234" t="str">
            <v>Issued for Review</v>
          </cell>
          <cell r="T234" t="str">
            <v/>
          </cell>
          <cell r="U234" t="str">
            <v>11-May-2026 08:51:55</v>
          </cell>
          <cell r="V234" t="str">
            <v>wisuda.c@jutal.com</v>
          </cell>
          <cell r="W234" t="str">
            <v>11-May-2026 10:59:45</v>
          </cell>
          <cell r="X234" t="str">
            <v>Jumpol Sudjitjul</v>
          </cell>
          <cell r="Y234" t="str">
            <v>18-May-2026</v>
          </cell>
          <cell r="Z234" t="str">
            <v>19-May-2026 09:56:45</v>
          </cell>
          <cell r="AA234" t="str">
            <v>Wichai Salee</v>
          </cell>
          <cell r="AB234" t="str">
            <v>20-May-2026</v>
          </cell>
          <cell r="AC234" t="str">
            <v>30-May-2026 09:45:39</v>
          </cell>
          <cell r="AD234" t="str">
            <v>Pornlert Wanaphattharaphan</v>
          </cell>
          <cell r="AE234" t="str">
            <v>21-May-2026</v>
          </cell>
          <cell r="AF234" t="str">
            <v>30-May-2026 23:11:45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22-May-2026</v>
          </cell>
          <cell r="AK234" t="str">
            <v>31-May-2026 20:47:34</v>
          </cell>
          <cell r="AL234" t="str">
            <v>31-May-2026 14:35:30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MM-ZTK-1F-GEN-INS-MR-0033</v>
          </cell>
          <cell r="C235" t="str">
            <v>MATERIAL REQUISITION FOR NON-INTRUSIVE SAND MONITORING SYSTEM (ULTRASONIC TYPE)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MR</v>
          </cell>
          <cell r="O235" t="str">
            <v>Material Requisition</v>
          </cell>
          <cell r="P235" t="str">
            <v>0</v>
          </cell>
          <cell r="Q235" t="str">
            <v>Submitted</v>
          </cell>
          <cell r="R235" t="str">
            <v>IFR</v>
          </cell>
          <cell r="S235" t="str">
            <v>Issued for Review</v>
          </cell>
          <cell r="T235" t="str">
            <v/>
          </cell>
          <cell r="U235" t="str">
            <v>11-May-2026 08:52:22</v>
          </cell>
          <cell r="V235" t="str">
            <v>wisuda.c@jutal.com</v>
          </cell>
          <cell r="W235" t="str">
            <v>11-May-2026 10:59:26</v>
          </cell>
          <cell r="X235" t="str">
            <v>Jumpol Sudjitjul</v>
          </cell>
          <cell r="Y235" t="str">
            <v>18-May-2026</v>
          </cell>
          <cell r="Z235" t="str">
            <v>19-May-2026 10:09:53</v>
          </cell>
          <cell r="AA235" t="str">
            <v>Wichai Salee</v>
          </cell>
          <cell r="AB235" t="str">
            <v>20-May-2026</v>
          </cell>
          <cell r="AC235" t="str">
            <v>30-May-2026 09:42:18</v>
          </cell>
          <cell r="AD235" t="str">
            <v>Pornlert Wanaphattharaphan</v>
          </cell>
          <cell r="AE235" t="str">
            <v>21-May-2026</v>
          </cell>
          <cell r="AF235" t="str">
            <v>30-May-2026 23:13:18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22-May-2026</v>
          </cell>
          <cell r="AK235" t="str">
            <v>31-May-2026 20:48:04</v>
          </cell>
          <cell r="AL235" t="str">
            <v>31-May-2026 14:36:46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MM-ZTK-1F-GEN-INS-MR-0034</v>
          </cell>
          <cell r="C236" t="str">
            <v>MATERIAL REQUISITION FOR INSTRUMENT BULK MATERIALS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MR</v>
          </cell>
          <cell r="O236" t="str">
            <v>Material Requisition</v>
          </cell>
          <cell r="P236" t="str">
            <v>0</v>
          </cell>
          <cell r="Q236" t="str">
            <v>Submitted</v>
          </cell>
          <cell r="R236" t="str">
            <v>IFR</v>
          </cell>
          <cell r="S236" t="str">
            <v>Issued for Review</v>
          </cell>
          <cell r="T236" t="str">
            <v/>
          </cell>
          <cell r="U236" t="str">
            <v>10-Aug-2026 11:41:16</v>
          </cell>
          <cell r="V236" t="str">
            <v>wisuda.c@jutal.com</v>
          </cell>
          <cell r="W236" t="str">
            <v>10-Aug-2026 14:57:28</v>
          </cell>
          <cell r="X236" t="str">
            <v>Jumpol Sudjitjul</v>
          </cell>
          <cell r="Y236" t="str">
            <v>18-Aug-2026</v>
          </cell>
          <cell r="Z236" t="str">
            <v/>
          </cell>
          <cell r="AA236" t="str">
            <v>Wichai Salee</v>
          </cell>
          <cell r="AB236" t="str">
            <v>20-Aug-2026</v>
          </cell>
          <cell r="AC236" t="str">
            <v>18-Aug-2026 10:36:04</v>
          </cell>
          <cell r="AD236" t="str">
            <v>Pornlert Wanaphattharaphan</v>
          </cell>
          <cell r="AE236" t="str">
            <v>21-Aug-2026</v>
          </cell>
          <cell r="AF236" t="str">
            <v>21-Aug-2026 19:29:18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24-Aug-2026</v>
          </cell>
          <cell r="AK236" t="str">
            <v>24-Aug-2026 19:59:11</v>
          </cell>
          <cell r="AL236" t="str">
            <v>24-Aug-2026 13:35:33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MM-ZTK-1F-GEN-INS-MTO-0001</v>
          </cell>
          <cell r="C237" t="str">
            <v>INSTRUMENT BULK MATERIAL TAKE OFF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MTO</v>
          </cell>
          <cell r="O237" t="str">
            <v>Material Take Off</v>
          </cell>
          <cell r="P237" t="str">
            <v>0</v>
          </cell>
          <cell r="Q237" t="str">
            <v>In Review</v>
          </cell>
          <cell r="R237" t="str">
            <v>IFR</v>
          </cell>
          <cell r="S237" t="str">
            <v>Issued for Review</v>
          </cell>
          <cell r="T237" t="str">
            <v/>
          </cell>
          <cell r="U237" t="str">
            <v>07-Sep-2026 10:04:39</v>
          </cell>
          <cell r="V237" t="str">
            <v>wisuda.c@jutal.com</v>
          </cell>
          <cell r="W237" t="str">
            <v>08-Sep-2026 09:21:22</v>
          </cell>
          <cell r="X237" t="str">
            <v>Jumpol Sudjitjul</v>
          </cell>
          <cell r="Y237" t="str">
            <v>15-Sep-2026</v>
          </cell>
          <cell r="Z237" t="str">
            <v/>
          </cell>
          <cell r="AA237" t="str">
            <v>Wichai Salee</v>
          </cell>
          <cell r="AB237" t="str">
            <v>17-Sep-2026</v>
          </cell>
          <cell r="AC237" t="str">
            <v/>
          </cell>
          <cell r="AD237" t="str">
            <v>Pornlert Wanaphattharaphan</v>
          </cell>
          <cell r="AE237" t="str">
            <v>18-Sep-2026</v>
          </cell>
          <cell r="AF237" t="str">
            <v/>
          </cell>
          <cell r="AG237" t="str">
            <v/>
          </cell>
          <cell r="AJ237" t="str">
            <v>21-Sep-2026</v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MM-ZTK-1F-GEN-INS-PHI-0001</v>
          </cell>
          <cell r="C238" t="str">
            <v>INSTRUMENT AND CONTROL PHILOSOPHY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PHI</v>
          </cell>
          <cell r="O238" t="str">
            <v>Philosophy</v>
          </cell>
          <cell r="P238" t="str">
            <v>0</v>
          </cell>
          <cell r="Q238" t="str">
            <v>Submitted</v>
          </cell>
          <cell r="R238" t="str">
            <v>IFR</v>
          </cell>
          <cell r="S238" t="str">
            <v>Issued for Review</v>
          </cell>
          <cell r="T238" t="str">
            <v/>
          </cell>
          <cell r="U238" t="str">
            <v>12-May-2026 10:09:53</v>
          </cell>
          <cell r="V238" t="str">
            <v>wisuda.c@jutal.com</v>
          </cell>
          <cell r="W238" t="str">
            <v>12-May-2026 11:19:18</v>
          </cell>
          <cell r="X238" t="str">
            <v>Jumpol Sudjitjul</v>
          </cell>
          <cell r="Y238" t="str">
            <v>19-May-2026</v>
          </cell>
          <cell r="Z238" t="str">
            <v/>
          </cell>
          <cell r="AA238" t="str">
            <v>Wichai Salee</v>
          </cell>
          <cell r="AB238" t="str">
            <v>21-May-2026</v>
          </cell>
          <cell r="AC238" t="str">
            <v>17-Jun-2026 09:45:38</v>
          </cell>
          <cell r="AD238" t="str">
            <v>Pornlert Wanaphattharaphan</v>
          </cell>
          <cell r="AE238" t="str">
            <v>22-May-2026</v>
          </cell>
          <cell r="AF238" t="str">
            <v>17-Jun-2026 15:19:35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25-May-2026</v>
          </cell>
          <cell r="AK238" t="str">
            <v>17-Jun-2026 15:20:48</v>
          </cell>
          <cell r="AL238" t="str">
            <v>17-Jun-2026 09:16:29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MM-ZTK-1F-GEN-INS-RPT-0001</v>
          </cell>
          <cell r="C239" t="str">
            <v>ACTUATED CHOKE VALVE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RPT</v>
          </cell>
          <cell r="O239" t="str">
            <v>Report</v>
          </cell>
          <cell r="P239" t="str">
            <v>0</v>
          </cell>
          <cell r="Q239" t="str">
            <v>Submitted</v>
          </cell>
          <cell r="R239" t="str">
            <v>Issued for Review</v>
          </cell>
          <cell r="S239" t="str">
            <v>Issued for Review</v>
          </cell>
          <cell r="T239" t="str">
            <v/>
          </cell>
          <cell r="U239" t="str">
            <v>28-Apr-2026 16:32:08</v>
          </cell>
          <cell r="V239" t="str">
            <v>zm169dc@jutal.com</v>
          </cell>
          <cell r="W239" t="str">
            <v>29-Apr-2026 09:19:43</v>
          </cell>
          <cell r="X239" t="str">
            <v>Jumpol Sudjitjul</v>
          </cell>
          <cell r="Y239" t="str">
            <v/>
          </cell>
          <cell r="Z239" t="str">
            <v/>
          </cell>
          <cell r="AB239" t="str">
            <v/>
          </cell>
          <cell r="AC239" t="str">
            <v>03-May-2026 19:19:10</v>
          </cell>
          <cell r="AE239" t="str">
            <v/>
          </cell>
          <cell r="AF239" t="str">
            <v>08-May-2026 23:24:33</v>
          </cell>
          <cell r="AG239" t="str">
            <v/>
          </cell>
          <cell r="AI239" t="str">
            <v>Jumpol Sudjitjul</v>
          </cell>
          <cell r="AJ239" t="str">
            <v/>
          </cell>
          <cell r="AK239" t="str">
            <v>09-May-2026 08:08:07</v>
          </cell>
          <cell r="AL239" t="str">
            <v>27-Apr-2026 15:15:20</v>
          </cell>
          <cell r="AM239" t="str">
            <v>0</v>
          </cell>
          <cell r="AP239" t="str">
            <v/>
          </cell>
          <cell r="AQ239" t="str">
            <v>Locate</v>
          </cell>
        </row>
        <row r="240">
          <cell r="B240" t="str">
            <v>MM-ZTK-1F-GEN-INS-RPT-0002</v>
          </cell>
          <cell r="C240" t="str">
            <v>ACTUATED BALL VALVE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RPT</v>
          </cell>
          <cell r="O240" t="str">
            <v>Report</v>
          </cell>
          <cell r="P240" t="str">
            <v>0</v>
          </cell>
          <cell r="Q240" t="str">
            <v>Submitted</v>
          </cell>
          <cell r="R240" t="str">
            <v>Issued for Review</v>
          </cell>
          <cell r="S240" t="str">
            <v>Issued for Review</v>
          </cell>
          <cell r="T240" t="str">
            <v/>
          </cell>
          <cell r="U240" t="str">
            <v>28-Apr-2026 16:32:38</v>
          </cell>
          <cell r="V240" t="str">
            <v>zm169dc@jutal.com</v>
          </cell>
          <cell r="W240" t="str">
            <v>29-Apr-2026 09:20:01</v>
          </cell>
          <cell r="X240" t="str">
            <v>Jumpol Sudjitjul</v>
          </cell>
          <cell r="Y240" t="str">
            <v/>
          </cell>
          <cell r="Z240" t="str">
            <v/>
          </cell>
          <cell r="AB240" t="str">
            <v/>
          </cell>
          <cell r="AC240" t="str">
            <v>03-May-2026 19:18:17</v>
          </cell>
          <cell r="AE240" t="str">
            <v/>
          </cell>
          <cell r="AF240" t="str">
            <v>08-May-2026 23:25:25</v>
          </cell>
          <cell r="AG240" t="str">
            <v/>
          </cell>
          <cell r="AI240" t="str">
            <v>Jumpol Sudjitjul</v>
          </cell>
          <cell r="AJ240" t="str">
            <v/>
          </cell>
          <cell r="AK240" t="str">
            <v>09-May-2026 08:08:50</v>
          </cell>
          <cell r="AL240" t="str">
            <v>27-Apr-2026 15:15:52</v>
          </cell>
          <cell r="AM240" t="str">
            <v>0</v>
          </cell>
          <cell r="AP240" t="str">
            <v/>
          </cell>
          <cell r="AQ240" t="str">
            <v>Locate</v>
          </cell>
        </row>
        <row r="241">
          <cell r="B241" t="str">
            <v>MM-ZTK-1F-GEN-INS-RPT-0003</v>
          </cell>
          <cell r="C241" t="str">
            <v>ACTUATED COMPACT BALL VALVE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RPT</v>
          </cell>
          <cell r="O241" t="str">
            <v>Report</v>
          </cell>
          <cell r="P241" t="str">
            <v>0</v>
          </cell>
          <cell r="Q241" t="str">
            <v>Submitted</v>
          </cell>
          <cell r="R241" t="str">
            <v>Issued for Review</v>
          </cell>
          <cell r="S241" t="str">
            <v>Issued for Review</v>
          </cell>
          <cell r="T241" t="str">
            <v/>
          </cell>
          <cell r="U241" t="str">
            <v>28-Apr-2026 16:33:06</v>
          </cell>
          <cell r="V241" t="str">
            <v>zm169dc@jutal.com</v>
          </cell>
          <cell r="W241" t="str">
            <v>29-Apr-2026 09:20:15</v>
          </cell>
          <cell r="X241" t="str">
            <v>Jumpol Sudjitjul</v>
          </cell>
          <cell r="Y241" t="str">
            <v/>
          </cell>
          <cell r="Z241" t="str">
            <v/>
          </cell>
          <cell r="AB241" t="str">
            <v/>
          </cell>
          <cell r="AC241" t="str">
            <v>03-May-2026 19:17:21</v>
          </cell>
          <cell r="AE241" t="str">
            <v/>
          </cell>
          <cell r="AF241" t="str">
            <v>09-May-2026 00:17:33</v>
          </cell>
          <cell r="AG241" t="str">
            <v/>
          </cell>
          <cell r="AI241" t="str">
            <v>Jumpol Sudjitjul</v>
          </cell>
          <cell r="AJ241" t="str">
            <v/>
          </cell>
          <cell r="AK241" t="str">
            <v>09-May-2026 08:09:13</v>
          </cell>
          <cell r="AL241" t="str">
            <v>27-Apr-2026 15:16:25</v>
          </cell>
          <cell r="AM241" t="str">
            <v>0</v>
          </cell>
          <cell r="AP241" t="str">
            <v/>
          </cell>
          <cell r="AQ241" t="str">
            <v>Locate</v>
          </cell>
        </row>
        <row r="242">
          <cell r="B242" t="str">
            <v>MM-ZTK-1F-GEN-INS-RPT-0004</v>
          </cell>
          <cell r="C242" t="str">
            <v>PRESSURE RELIEF VALVES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RPT</v>
          </cell>
          <cell r="O242" t="str">
            <v>Report</v>
          </cell>
          <cell r="P242" t="str">
            <v>0</v>
          </cell>
          <cell r="Q242" t="str">
            <v>Submitted</v>
          </cell>
          <cell r="R242" t="str">
            <v>Issued for Review</v>
          </cell>
          <cell r="S242" t="str">
            <v>Issued for Review</v>
          </cell>
          <cell r="T242" t="str">
            <v/>
          </cell>
          <cell r="U242" t="str">
            <v>28-Apr-2026 16:33:32</v>
          </cell>
          <cell r="V242" t="str">
            <v>zm169dc@jutal.com</v>
          </cell>
          <cell r="W242" t="str">
            <v>29-Apr-2026 09:20:28</v>
          </cell>
          <cell r="X242" t="str">
            <v>Jumpol Sudjitjul</v>
          </cell>
          <cell r="Y242" t="str">
            <v/>
          </cell>
          <cell r="Z242" t="str">
            <v/>
          </cell>
          <cell r="AB242" t="str">
            <v/>
          </cell>
          <cell r="AC242" t="str">
            <v>03-May-2026 19:16:34</v>
          </cell>
          <cell r="AE242" t="str">
            <v/>
          </cell>
          <cell r="AF242" t="str">
            <v>09-May-2026 00:16:19</v>
          </cell>
          <cell r="AG242" t="str">
            <v/>
          </cell>
          <cell r="AI242" t="str">
            <v>Jumpol Sudjitjul</v>
          </cell>
          <cell r="AJ242" t="str">
            <v/>
          </cell>
          <cell r="AK242" t="str">
            <v>09-May-2026 08:09:39</v>
          </cell>
          <cell r="AL242" t="str">
            <v>27-Apr-2026 15:16:58</v>
          </cell>
          <cell r="AM242" t="str">
            <v>0</v>
          </cell>
          <cell r="AP242" t="str">
            <v/>
          </cell>
          <cell r="AQ242" t="str">
            <v>Locate</v>
          </cell>
        </row>
        <row r="243">
          <cell r="B243" t="str">
            <v>MM-ZTK-1F-GEN-INS-RPT-0005</v>
          </cell>
          <cell r="C243" t="str">
            <v>CORIOLIS FLOW METERS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RPT</v>
          </cell>
          <cell r="O243" t="str">
            <v>Report</v>
          </cell>
          <cell r="P243" t="str">
            <v>0</v>
          </cell>
          <cell r="Q243" t="str">
            <v>Submitted</v>
          </cell>
          <cell r="R243" t="str">
            <v>Issued for Review</v>
          </cell>
          <cell r="S243" t="str">
            <v>Issued for Review</v>
          </cell>
          <cell r="T243" t="str">
            <v/>
          </cell>
          <cell r="U243" t="str">
            <v>28-Apr-2026 16:33:58</v>
          </cell>
          <cell r="V243" t="str">
            <v>zm169dc@jutal.com</v>
          </cell>
          <cell r="W243" t="str">
            <v>29-Apr-2026 09:26:23</v>
          </cell>
          <cell r="X243" t="str">
            <v>Jumpol Sudjitjul</v>
          </cell>
          <cell r="Y243" t="str">
            <v/>
          </cell>
          <cell r="Z243" t="str">
            <v/>
          </cell>
          <cell r="AB243" t="str">
            <v/>
          </cell>
          <cell r="AC243" t="str">
            <v>03-May-2026 19:15:27</v>
          </cell>
          <cell r="AE243" t="str">
            <v/>
          </cell>
          <cell r="AF243" t="str">
            <v>09-May-2026 00:14:34</v>
          </cell>
          <cell r="AG243" t="str">
            <v/>
          </cell>
          <cell r="AI243" t="str">
            <v>Jumpol Sudjitjul</v>
          </cell>
          <cell r="AJ243" t="str">
            <v/>
          </cell>
          <cell r="AK243" t="str">
            <v>09-May-2026 08:10:02</v>
          </cell>
          <cell r="AL243" t="str">
            <v>27-Apr-2026 15:17:30</v>
          </cell>
          <cell r="AM243" t="str">
            <v>0</v>
          </cell>
          <cell r="AP243" t="str">
            <v/>
          </cell>
          <cell r="AQ243" t="str">
            <v>Locate</v>
          </cell>
        </row>
        <row r="244">
          <cell r="B244" t="str">
            <v>MM-ZTK-1F-GEN-INS-RPT-0006</v>
          </cell>
          <cell r="C244" t="str">
            <v>WELLHEAD CONTROL PANEL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RPT</v>
          </cell>
          <cell r="O244" t="str">
            <v>Report</v>
          </cell>
          <cell r="P244" t="str">
            <v>0</v>
          </cell>
          <cell r="Q244" t="str">
            <v>Submitted</v>
          </cell>
          <cell r="R244" t="str">
            <v>Issued for Review</v>
          </cell>
          <cell r="S244" t="str">
            <v>Issued for Review</v>
          </cell>
          <cell r="T244" t="str">
            <v/>
          </cell>
          <cell r="U244" t="str">
            <v>28-Apr-2026 16:34:25</v>
          </cell>
          <cell r="V244" t="str">
            <v>zm169dc@jutal.com</v>
          </cell>
          <cell r="W244" t="str">
            <v>29-Apr-2026 09:26:38</v>
          </cell>
          <cell r="X244" t="str">
            <v>Jumpol Sudjitjul</v>
          </cell>
          <cell r="Y244" t="str">
            <v/>
          </cell>
          <cell r="Z244" t="str">
            <v/>
          </cell>
          <cell r="AB244" t="str">
            <v/>
          </cell>
          <cell r="AC244" t="str">
            <v>03-May-2026 19:14:14</v>
          </cell>
          <cell r="AE244" t="str">
            <v/>
          </cell>
          <cell r="AF244" t="str">
            <v>09-May-2026 00:12:50</v>
          </cell>
          <cell r="AG244" t="str">
            <v/>
          </cell>
          <cell r="AI244" t="str">
            <v>Jumpol Sudjitjul</v>
          </cell>
          <cell r="AJ244" t="str">
            <v/>
          </cell>
          <cell r="AK244" t="str">
            <v>09-May-2026 08:10:35</v>
          </cell>
          <cell r="AL244" t="str">
            <v>27-Apr-2026 15:18:03</v>
          </cell>
          <cell r="AM244" t="str">
            <v>0</v>
          </cell>
          <cell r="AP244" t="str">
            <v/>
          </cell>
          <cell r="AQ244" t="str">
            <v>Locate</v>
          </cell>
        </row>
        <row r="245">
          <cell r="B245" t="str">
            <v>MM-ZTK-1F-GEN-INS-RPT-0007</v>
          </cell>
          <cell r="C245" t="str">
            <v>PLC SYSTEM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RPT</v>
          </cell>
          <cell r="O245" t="str">
            <v>Report</v>
          </cell>
          <cell r="P245" t="str">
            <v>0</v>
          </cell>
          <cell r="Q245" t="str">
            <v>Submitted</v>
          </cell>
          <cell r="R245" t="str">
            <v>Issued for Review</v>
          </cell>
          <cell r="S245" t="str">
            <v>Issued for Review</v>
          </cell>
          <cell r="T245" t="str">
            <v/>
          </cell>
          <cell r="U245" t="str">
            <v>28-Apr-2026 16:34:54</v>
          </cell>
          <cell r="V245" t="str">
            <v>zm169dc@jutal.com</v>
          </cell>
          <cell r="W245" t="str">
            <v>29-Apr-2026 09:26:54</v>
          </cell>
          <cell r="X245" t="str">
            <v>Jumpol Sudjitjul</v>
          </cell>
          <cell r="Y245" t="str">
            <v/>
          </cell>
          <cell r="Z245" t="str">
            <v/>
          </cell>
          <cell r="AB245" t="str">
            <v/>
          </cell>
          <cell r="AC245" t="str">
            <v>03-May-2026 19:13:02</v>
          </cell>
          <cell r="AE245" t="str">
            <v/>
          </cell>
          <cell r="AF245" t="str">
            <v>09-May-2026 00:09:43</v>
          </cell>
          <cell r="AG245" t="str">
            <v/>
          </cell>
          <cell r="AI245" t="str">
            <v>Jumpol Sudjitjul</v>
          </cell>
          <cell r="AJ245" t="str">
            <v/>
          </cell>
          <cell r="AK245" t="str">
            <v>09-May-2026 08:10:55</v>
          </cell>
          <cell r="AL245" t="str">
            <v>27-Apr-2026 15:18:39</v>
          </cell>
          <cell r="AM245" t="str">
            <v>0</v>
          </cell>
          <cell r="AP245" t="str">
            <v/>
          </cell>
          <cell r="AQ245" t="str">
            <v>Locate</v>
          </cell>
        </row>
        <row r="246">
          <cell r="B246" t="str">
            <v>MM-ZTK-1F-GEN-INS-RPT-0008</v>
          </cell>
          <cell r="C246" t="str">
            <v>CONTROL VALVE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RPT</v>
          </cell>
          <cell r="O246" t="str">
            <v>Report</v>
          </cell>
          <cell r="P246" t="str">
            <v>0</v>
          </cell>
          <cell r="Q246" t="str">
            <v>Submitted</v>
          </cell>
          <cell r="R246" t="str">
            <v>Issued for Review</v>
          </cell>
          <cell r="S246" t="str">
            <v>Issued for Review</v>
          </cell>
          <cell r="T246" t="str">
            <v/>
          </cell>
          <cell r="U246" t="str">
            <v>28-Apr-2026 16:35:21</v>
          </cell>
          <cell r="V246" t="str">
            <v>zm169dc@jutal.com</v>
          </cell>
          <cell r="W246" t="str">
            <v>29-Apr-2026 09:27:12</v>
          </cell>
          <cell r="X246" t="str">
            <v>Jumpol Sudjitjul</v>
          </cell>
          <cell r="Y246" t="str">
            <v/>
          </cell>
          <cell r="Z246" t="str">
            <v/>
          </cell>
          <cell r="AB246" t="str">
            <v/>
          </cell>
          <cell r="AC246" t="str">
            <v>03-May-2026 19:09:38</v>
          </cell>
          <cell r="AE246" t="str">
            <v/>
          </cell>
          <cell r="AF246" t="str">
            <v>09-May-2026 00:04:17</v>
          </cell>
          <cell r="AG246" t="str">
            <v/>
          </cell>
          <cell r="AI246" t="str">
            <v>Jumpol Sudjitjul</v>
          </cell>
          <cell r="AJ246" t="str">
            <v/>
          </cell>
          <cell r="AK246" t="str">
            <v>09-May-2026 08:11:16</v>
          </cell>
          <cell r="AL246" t="str">
            <v>27-Apr-2026 15:19:10</v>
          </cell>
          <cell r="AM246" t="str">
            <v>0</v>
          </cell>
          <cell r="AP246" t="str">
            <v/>
          </cell>
          <cell r="AQ246" t="str">
            <v>Locate</v>
          </cell>
        </row>
        <row r="247">
          <cell r="B247" t="str">
            <v>MM-ZTK-1F-GEN-INS-RPT-0009</v>
          </cell>
          <cell r="C247" t="str">
            <v>SELF-ACTUATED PRESSURE CONTROL VALVES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RPT</v>
          </cell>
          <cell r="O247" t="str">
            <v>Report</v>
          </cell>
          <cell r="P247" t="str">
            <v>0</v>
          </cell>
          <cell r="Q247" t="str">
            <v>Submitted</v>
          </cell>
          <cell r="R247" t="str">
            <v>Issued for Review</v>
          </cell>
          <cell r="S247" t="str">
            <v>Issued for Review</v>
          </cell>
          <cell r="T247" t="str">
            <v/>
          </cell>
          <cell r="U247" t="str">
            <v>28-Apr-2026 16:35:59</v>
          </cell>
          <cell r="V247" t="str">
            <v>zm169dc@jutal.com</v>
          </cell>
          <cell r="W247" t="str">
            <v>29-Apr-2026 09:29:19</v>
          </cell>
          <cell r="X247" t="str">
            <v>Jumpol Sudjitjul</v>
          </cell>
          <cell r="Y247" t="str">
            <v/>
          </cell>
          <cell r="Z247" t="str">
            <v/>
          </cell>
          <cell r="AB247" t="str">
            <v/>
          </cell>
          <cell r="AC247" t="str">
            <v>03-May-2026 19:04:06</v>
          </cell>
          <cell r="AE247" t="str">
            <v/>
          </cell>
          <cell r="AF247" t="str">
            <v>08-May-2026 23:52:17</v>
          </cell>
          <cell r="AG247" t="str">
            <v/>
          </cell>
          <cell r="AI247" t="str">
            <v>Jumpol Sudjitjul</v>
          </cell>
          <cell r="AJ247" t="str">
            <v/>
          </cell>
          <cell r="AK247" t="str">
            <v>09-May-2026 08:11:39</v>
          </cell>
          <cell r="AL247" t="str">
            <v>27-Apr-2026 15:19:41</v>
          </cell>
          <cell r="AM247" t="str">
            <v>0</v>
          </cell>
          <cell r="AP247" t="str">
            <v/>
          </cell>
          <cell r="AQ247" t="str">
            <v>Locate</v>
          </cell>
        </row>
        <row r="248">
          <cell r="B248" t="str">
            <v>MM-ZTK-1F-GEN-INS-RPT-0010</v>
          </cell>
          <cell r="C248" t="str">
            <v>FIRE &amp; GAS DETECTORS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RPT</v>
          </cell>
          <cell r="O248" t="str">
            <v>Report</v>
          </cell>
          <cell r="P248" t="str">
            <v>0</v>
          </cell>
          <cell r="Q248" t="str">
            <v>Submitted</v>
          </cell>
          <cell r="R248" t="str">
            <v>Issued for Review</v>
          </cell>
          <cell r="S248" t="str">
            <v>Issued for Review</v>
          </cell>
          <cell r="T248" t="str">
            <v/>
          </cell>
          <cell r="U248" t="str">
            <v>28-Apr-2026 16:36:24</v>
          </cell>
          <cell r="V248" t="str">
            <v>zm169dc@jutal.com</v>
          </cell>
          <cell r="W248" t="str">
            <v>29-Apr-2026 09:29:31</v>
          </cell>
          <cell r="X248" t="str">
            <v>Jumpol Sudjitjul</v>
          </cell>
          <cell r="Y248" t="str">
            <v/>
          </cell>
          <cell r="Z248" t="str">
            <v/>
          </cell>
          <cell r="AB248" t="str">
            <v/>
          </cell>
          <cell r="AC248" t="str">
            <v>03-May-2026 19:02:16</v>
          </cell>
          <cell r="AE248" t="str">
            <v/>
          </cell>
          <cell r="AF248" t="str">
            <v>08-May-2026 23:51:01</v>
          </cell>
          <cell r="AG248" t="str">
            <v/>
          </cell>
          <cell r="AI248" t="str">
            <v>Jumpol Sudjitjul</v>
          </cell>
          <cell r="AJ248" t="str">
            <v/>
          </cell>
          <cell r="AK248" t="str">
            <v>09-May-2026 08:12:03</v>
          </cell>
          <cell r="AL248" t="str">
            <v>27-Apr-2026 15:20:14</v>
          </cell>
          <cell r="AM248" t="str">
            <v>0</v>
          </cell>
          <cell r="AP248" t="str">
            <v/>
          </cell>
          <cell r="AQ248" t="str">
            <v>Locate</v>
          </cell>
        </row>
        <row r="249">
          <cell r="B249" t="str">
            <v>MM-ZTK-1F-GEN-INS-RPT-0011</v>
          </cell>
          <cell r="C249" t="str">
            <v>IN JUNCTION BOX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INS</v>
          </cell>
          <cell r="M249" t="str">
            <v>Instrumentation and Control</v>
          </cell>
          <cell r="N249" t="str">
            <v>RPT</v>
          </cell>
          <cell r="O249" t="str">
            <v>Report</v>
          </cell>
          <cell r="P249" t="str">
            <v>0</v>
          </cell>
          <cell r="Q249" t="str">
            <v>Submitted</v>
          </cell>
          <cell r="R249" t="str">
            <v>Issued for Review</v>
          </cell>
          <cell r="S249" t="str">
            <v>Issued for Review</v>
          </cell>
          <cell r="T249" t="str">
            <v/>
          </cell>
          <cell r="U249" t="str">
            <v>28-Apr-2026 16:36:51</v>
          </cell>
          <cell r="V249" t="str">
            <v>zm169dc@jutal.com</v>
          </cell>
          <cell r="W249" t="str">
            <v>29-Apr-2026 09:29:49</v>
          </cell>
          <cell r="X249" t="str">
            <v>Jumpol Sudjitjul</v>
          </cell>
          <cell r="Y249" t="str">
            <v/>
          </cell>
          <cell r="Z249" t="str">
            <v/>
          </cell>
          <cell r="AB249" t="str">
            <v/>
          </cell>
          <cell r="AC249" t="str">
            <v>03-May-2026 19:00:57</v>
          </cell>
          <cell r="AE249" t="str">
            <v/>
          </cell>
          <cell r="AF249" t="str">
            <v>08-May-2026 23:50:06</v>
          </cell>
          <cell r="AG249" t="str">
            <v/>
          </cell>
          <cell r="AI249" t="str">
            <v>Jumpol Sudjitjul</v>
          </cell>
          <cell r="AJ249" t="str">
            <v/>
          </cell>
          <cell r="AK249" t="str">
            <v>09-May-2026 08:12:27</v>
          </cell>
          <cell r="AL249" t="str">
            <v>27-Apr-2026 15:20:48</v>
          </cell>
          <cell r="AM249" t="str">
            <v>0</v>
          </cell>
          <cell r="AP249" t="str">
            <v/>
          </cell>
          <cell r="AQ249" t="str">
            <v>Locate</v>
          </cell>
        </row>
        <row r="250">
          <cell r="B250" t="str">
            <v>MM-ZTK-1F-GEN-INS-RPT-0012</v>
          </cell>
          <cell r="C250" t="str">
            <v>POSITION LIMIT SWITCH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RPT</v>
          </cell>
          <cell r="O250" t="str">
            <v>Report</v>
          </cell>
          <cell r="P250" t="str">
            <v>0</v>
          </cell>
          <cell r="Q250" t="str">
            <v>Submitted</v>
          </cell>
          <cell r="R250" t="str">
            <v>Issued for Review</v>
          </cell>
          <cell r="S250" t="str">
            <v>Issued for Review</v>
          </cell>
          <cell r="T250" t="str">
            <v/>
          </cell>
          <cell r="U250" t="str">
            <v>28-Apr-2026 16:37:17</v>
          </cell>
          <cell r="V250" t="str">
            <v>zm169dc@jutal.com</v>
          </cell>
          <cell r="W250" t="str">
            <v>29-Apr-2026 09:30:01</v>
          </cell>
          <cell r="X250" t="str">
            <v>Jumpol Sudjitjul</v>
          </cell>
          <cell r="Y250" t="str">
            <v/>
          </cell>
          <cell r="Z250" t="str">
            <v/>
          </cell>
          <cell r="AB250" t="str">
            <v/>
          </cell>
          <cell r="AC250" t="str">
            <v>03-May-2026 18:54:10</v>
          </cell>
          <cell r="AE250" t="str">
            <v/>
          </cell>
          <cell r="AF250" t="str">
            <v>08-May-2026 23:49:02</v>
          </cell>
          <cell r="AG250" t="str">
            <v/>
          </cell>
          <cell r="AI250" t="str">
            <v>Jumpol Sudjitjul</v>
          </cell>
          <cell r="AJ250" t="str">
            <v/>
          </cell>
          <cell r="AK250" t="str">
            <v>09-May-2026 08:12:55</v>
          </cell>
          <cell r="AL250" t="str">
            <v>27-Apr-2026 15:21:20</v>
          </cell>
          <cell r="AM250" t="str">
            <v>0</v>
          </cell>
          <cell r="AP250" t="str">
            <v/>
          </cell>
          <cell r="AQ250" t="str">
            <v>Locate</v>
          </cell>
        </row>
        <row r="251">
          <cell r="B251" t="str">
            <v>MM-ZTK-1F-GEN-INS-RPT-0013</v>
          </cell>
          <cell r="C251" t="str">
            <v>PRESSURE GAUGES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RPT</v>
          </cell>
          <cell r="O251" t="str">
            <v>Report</v>
          </cell>
          <cell r="P251" t="str">
            <v>0</v>
          </cell>
          <cell r="Q251" t="str">
            <v>Submitted</v>
          </cell>
          <cell r="R251" t="str">
            <v>Issued for Review</v>
          </cell>
          <cell r="S251" t="str">
            <v>Issued for Review</v>
          </cell>
          <cell r="T251" t="str">
            <v/>
          </cell>
          <cell r="U251" t="str">
            <v>28-Apr-2026 16:37:44</v>
          </cell>
          <cell r="V251" t="str">
            <v>zm169dc@jutal.com</v>
          </cell>
          <cell r="W251" t="str">
            <v>29-Apr-2026 09:31:13</v>
          </cell>
          <cell r="X251" t="str">
            <v>Jumpol Sudjitjul</v>
          </cell>
          <cell r="Y251" t="str">
            <v/>
          </cell>
          <cell r="Z251" t="str">
            <v/>
          </cell>
          <cell r="AB251" t="str">
            <v/>
          </cell>
          <cell r="AC251" t="str">
            <v>03-May-2026 18:47:58</v>
          </cell>
          <cell r="AE251" t="str">
            <v/>
          </cell>
          <cell r="AF251" t="str">
            <v>08-May-2026 23:38:04</v>
          </cell>
          <cell r="AG251" t="str">
            <v/>
          </cell>
          <cell r="AI251" t="str">
            <v>Jumpol Sudjitjul</v>
          </cell>
          <cell r="AJ251" t="str">
            <v/>
          </cell>
          <cell r="AK251" t="str">
            <v>09-May-2026 08:07:00</v>
          </cell>
          <cell r="AL251" t="str">
            <v>27-Apr-2026 15:21:49</v>
          </cell>
          <cell r="AM251" t="str">
            <v>0</v>
          </cell>
          <cell r="AP251" t="str">
            <v/>
          </cell>
          <cell r="AQ251" t="str">
            <v>Locate</v>
          </cell>
        </row>
        <row r="252">
          <cell r="B252" t="str">
            <v>MM-ZTK-1F-GEN-INS-RPT-0014</v>
          </cell>
          <cell r="C252" t="str">
            <v>PRESSURE GAUGES (WIRELESS TYPE)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Issued for Review</v>
          </cell>
          <cell r="S252" t="str">
            <v>Issued for Review</v>
          </cell>
          <cell r="T252" t="str">
            <v/>
          </cell>
          <cell r="U252" t="str">
            <v>28-Apr-2026 16:38:11</v>
          </cell>
          <cell r="V252" t="str">
            <v>zm169dc@jutal.com</v>
          </cell>
          <cell r="W252" t="str">
            <v>29-Apr-2026 09:31:26</v>
          </cell>
          <cell r="X252" t="str">
            <v>Jumpol Sudjitjul</v>
          </cell>
          <cell r="Y252" t="str">
            <v/>
          </cell>
          <cell r="Z252" t="str">
            <v/>
          </cell>
          <cell r="AB252" t="str">
            <v/>
          </cell>
          <cell r="AC252" t="str">
            <v>03-May-2026 18:42:26</v>
          </cell>
          <cell r="AE252" t="str">
            <v/>
          </cell>
          <cell r="AF252" t="str">
            <v>08-May-2026 23:30:32</v>
          </cell>
          <cell r="AG252" t="str">
            <v/>
          </cell>
          <cell r="AI252" t="str">
            <v>Jumpol Sudjitjul</v>
          </cell>
          <cell r="AJ252" t="str">
            <v/>
          </cell>
          <cell r="AK252" t="str">
            <v>09-May-2026 08:08:02</v>
          </cell>
          <cell r="AL252" t="str">
            <v>27-Apr-2026 15:22:20</v>
          </cell>
          <cell r="AM252" t="str">
            <v>0</v>
          </cell>
          <cell r="AP252" t="str">
            <v/>
          </cell>
          <cell r="AQ252" t="str">
            <v>Locate</v>
          </cell>
        </row>
        <row r="253">
          <cell r="B253" t="str">
            <v>MM-ZTK-1F-GEN-INS-RPT-0015</v>
          </cell>
          <cell r="C253" t="str">
            <v>TEMPERATURE GAUGES AND THERMOWELLS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INS</v>
          </cell>
          <cell r="M253" t="str">
            <v>Instrumentation and Control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Issued for Review</v>
          </cell>
          <cell r="S253" t="str">
            <v>Issued for Review</v>
          </cell>
          <cell r="T253" t="str">
            <v/>
          </cell>
          <cell r="U253" t="str">
            <v>28-Apr-2026 16:38:40</v>
          </cell>
          <cell r="V253" t="str">
            <v>zm169dc@jutal.com</v>
          </cell>
          <cell r="W253" t="str">
            <v>29-Apr-2026 09:31:38</v>
          </cell>
          <cell r="X253" t="str">
            <v>Jumpol Sudjitjul</v>
          </cell>
          <cell r="Y253" t="str">
            <v/>
          </cell>
          <cell r="Z253" t="str">
            <v/>
          </cell>
          <cell r="AB253" t="str">
            <v/>
          </cell>
          <cell r="AC253" t="str">
            <v>03-May-2026 18:36:10</v>
          </cell>
          <cell r="AE253" t="str">
            <v/>
          </cell>
          <cell r="AF253" t="str">
            <v>08-May-2026 23:29:29</v>
          </cell>
          <cell r="AG253" t="str">
            <v/>
          </cell>
          <cell r="AI253" t="str">
            <v>Jumpol Sudjitjul</v>
          </cell>
          <cell r="AJ253" t="str">
            <v/>
          </cell>
          <cell r="AK253" t="str">
            <v>09-May-2026 08:13:13</v>
          </cell>
          <cell r="AL253" t="str">
            <v>27-Apr-2026 15:22:52</v>
          </cell>
          <cell r="AM253" t="str">
            <v>0</v>
          </cell>
          <cell r="AP253" t="str">
            <v/>
          </cell>
          <cell r="AQ253" t="str">
            <v>Locate</v>
          </cell>
        </row>
        <row r="254">
          <cell r="B254" t="str">
            <v>MM-ZTK-1F-GEN-INS-RPT-0016</v>
          </cell>
          <cell r="C254" t="str">
            <v>TEMPERATURE TRANSMITTERS AND THERMOWELLS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INS</v>
          </cell>
          <cell r="M254" t="str">
            <v>Instrumentation and Control</v>
          </cell>
          <cell r="N254" t="str">
            <v>RPT</v>
          </cell>
          <cell r="O254" t="str">
            <v>Report</v>
          </cell>
          <cell r="P254" t="str">
            <v>0</v>
          </cell>
          <cell r="Q254" t="str">
            <v>Submitted</v>
          </cell>
          <cell r="R254" t="str">
            <v>Issued for Review</v>
          </cell>
          <cell r="S254" t="str">
            <v>Issued for Review</v>
          </cell>
          <cell r="T254" t="str">
            <v/>
          </cell>
          <cell r="U254" t="str">
            <v>28-Apr-2026 16:39:08</v>
          </cell>
          <cell r="V254" t="str">
            <v>zm169dc@jutal.com</v>
          </cell>
          <cell r="W254" t="str">
            <v>29-Apr-2026 09:31:54</v>
          </cell>
          <cell r="X254" t="str">
            <v>Jumpol Sudjitjul</v>
          </cell>
          <cell r="Y254" t="str">
            <v/>
          </cell>
          <cell r="Z254" t="str">
            <v/>
          </cell>
          <cell r="AB254" t="str">
            <v/>
          </cell>
          <cell r="AC254" t="str">
            <v>03-May-2026 18:30:41</v>
          </cell>
          <cell r="AE254" t="str">
            <v/>
          </cell>
          <cell r="AF254" t="str">
            <v>08-May-2026 23:26:56</v>
          </cell>
          <cell r="AG254" t="str">
            <v/>
          </cell>
          <cell r="AI254" t="str">
            <v>Jumpol Sudjitjul</v>
          </cell>
          <cell r="AJ254" t="str">
            <v/>
          </cell>
          <cell r="AK254" t="str">
            <v>09-May-2026 08:13:20</v>
          </cell>
          <cell r="AL254" t="str">
            <v>27-Apr-2026 15:23:21</v>
          </cell>
          <cell r="AM254" t="str">
            <v>0</v>
          </cell>
          <cell r="AP254" t="str">
            <v/>
          </cell>
          <cell r="AQ254" t="str">
            <v>Locate</v>
          </cell>
        </row>
        <row r="255">
          <cell r="B255" t="str">
            <v>MM-ZTK-1F-GEN-INS-RPT-0017</v>
          </cell>
          <cell r="C255" t="str">
            <v>TEMPERATURE TRANSMITTERS (PIPE CLAMP) WIRELESS TYPE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INS</v>
          </cell>
          <cell r="M255" t="str">
            <v>Instrumentation and Control</v>
          </cell>
          <cell r="N255" t="str">
            <v>RPT</v>
          </cell>
          <cell r="O255" t="str">
            <v>Report</v>
          </cell>
          <cell r="P255" t="str">
            <v>0</v>
          </cell>
          <cell r="Q255" t="str">
            <v>Submitted</v>
          </cell>
          <cell r="R255" t="str">
            <v>Issued for Review</v>
          </cell>
          <cell r="S255" t="str">
            <v>Issued for Review</v>
          </cell>
          <cell r="T255" t="str">
            <v/>
          </cell>
          <cell r="U255" t="str">
            <v>28-Apr-2026 16:39:33</v>
          </cell>
          <cell r="V255" t="str">
            <v>zm169dc@jutal.com</v>
          </cell>
          <cell r="W255" t="str">
            <v>29-Apr-2026 09:33:18</v>
          </cell>
          <cell r="X255" t="str">
            <v>Jumpol Sudjitjul</v>
          </cell>
          <cell r="Y255" t="str">
            <v/>
          </cell>
          <cell r="Z255" t="str">
            <v/>
          </cell>
          <cell r="AB255" t="str">
            <v/>
          </cell>
          <cell r="AC255" t="str">
            <v>03-May-2026 18:26:38</v>
          </cell>
          <cell r="AE255" t="str">
            <v/>
          </cell>
          <cell r="AF255" t="str">
            <v>08-May-2026 23:27:53</v>
          </cell>
          <cell r="AG255" t="str">
            <v/>
          </cell>
          <cell r="AI255" t="str">
            <v>Jumpol Sudjitjul</v>
          </cell>
          <cell r="AJ255" t="str">
            <v/>
          </cell>
          <cell r="AK255" t="str">
            <v>09-May-2026 08:13:35</v>
          </cell>
          <cell r="AL255" t="str">
            <v>27-Apr-2026 15:23:56</v>
          </cell>
          <cell r="AM255" t="str">
            <v>0</v>
          </cell>
          <cell r="AP255" t="str">
            <v/>
          </cell>
          <cell r="AQ255" t="str">
            <v>Locate</v>
          </cell>
        </row>
        <row r="256">
          <cell r="B256" t="str">
            <v>MM-ZTK-1F-GEN-INS-RPT-0018</v>
          </cell>
          <cell r="C256" t="str">
            <v>PRESSURE TRANSMITTERS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INS</v>
          </cell>
          <cell r="M256" t="str">
            <v>Instrumentation and Control</v>
          </cell>
          <cell r="N256" t="str">
            <v>RPT</v>
          </cell>
          <cell r="O256" t="str">
            <v>Report</v>
          </cell>
          <cell r="P256" t="str">
            <v>0</v>
          </cell>
          <cell r="Q256" t="str">
            <v>Submitted</v>
          </cell>
          <cell r="R256" t="str">
            <v>Issued for Review</v>
          </cell>
          <cell r="S256" t="str">
            <v>Issued for Review</v>
          </cell>
          <cell r="T256" t="str">
            <v/>
          </cell>
          <cell r="U256" t="str">
            <v>28-Apr-2026 16:39:58</v>
          </cell>
          <cell r="V256" t="str">
            <v>zm169dc@jutal.com</v>
          </cell>
          <cell r="W256" t="str">
            <v>29-Apr-2026 09:33:29</v>
          </cell>
          <cell r="X256" t="str">
            <v>Jumpol Sudjitjul</v>
          </cell>
          <cell r="Y256" t="str">
            <v/>
          </cell>
          <cell r="Z256" t="str">
            <v/>
          </cell>
          <cell r="AB256" t="str">
            <v/>
          </cell>
          <cell r="AC256" t="str">
            <v>03-May-2026 18:25:04</v>
          </cell>
          <cell r="AE256" t="str">
            <v/>
          </cell>
          <cell r="AF256" t="str">
            <v>08-May-2026 23:26:22</v>
          </cell>
          <cell r="AG256" t="str">
            <v/>
          </cell>
          <cell r="AI256" t="str">
            <v>Jumpol Sudjitjul</v>
          </cell>
          <cell r="AJ256" t="str">
            <v/>
          </cell>
          <cell r="AK256" t="str">
            <v>09-May-2026 08:13:40</v>
          </cell>
          <cell r="AL256" t="str">
            <v>27-Apr-2026 15:24:29</v>
          </cell>
          <cell r="AM256" t="str">
            <v>0</v>
          </cell>
          <cell r="AP256" t="str">
            <v/>
          </cell>
          <cell r="AQ256" t="str">
            <v>Locate</v>
          </cell>
        </row>
        <row r="257">
          <cell r="B257" t="str">
            <v>MM-ZTK-1F-GEN-INS-RPT-0019</v>
          </cell>
          <cell r="C257" t="str">
            <v>PRESSURE TRANSMITTERS (WIRELESS TYPE)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INS</v>
          </cell>
          <cell r="M257" t="str">
            <v>Instrumentation and Control</v>
          </cell>
          <cell r="N257" t="str">
            <v>RPT</v>
          </cell>
          <cell r="O257" t="str">
            <v>Report</v>
          </cell>
          <cell r="P257" t="str">
            <v>0</v>
          </cell>
          <cell r="Q257" t="str">
            <v>Submitted</v>
          </cell>
          <cell r="R257" t="str">
            <v>Issued for Review</v>
          </cell>
          <cell r="S257" t="str">
            <v>Issued for Review</v>
          </cell>
          <cell r="T257" t="str">
            <v/>
          </cell>
          <cell r="U257" t="str">
            <v>28-Apr-2026 16:40:31</v>
          </cell>
          <cell r="V257" t="str">
            <v>zm169dc@jutal.com</v>
          </cell>
          <cell r="W257" t="str">
            <v>29-Apr-2026 09:33:42</v>
          </cell>
          <cell r="X257" t="str">
            <v>Jumpol Sudjitjul</v>
          </cell>
          <cell r="Y257" t="str">
            <v/>
          </cell>
          <cell r="Z257" t="str">
            <v/>
          </cell>
          <cell r="AB257" t="str">
            <v/>
          </cell>
          <cell r="AC257" t="str">
            <v>03-May-2026 18:23:53</v>
          </cell>
          <cell r="AE257" t="str">
            <v/>
          </cell>
          <cell r="AF257" t="str">
            <v>06-May-2026 16:48:13</v>
          </cell>
          <cell r="AG257" t="str">
            <v/>
          </cell>
          <cell r="AI257" t="str">
            <v>Jumpol Sudjitjul</v>
          </cell>
          <cell r="AJ257" t="str">
            <v/>
          </cell>
          <cell r="AK257" t="str">
            <v>07-May-2026 08:12:01</v>
          </cell>
          <cell r="AL257" t="str">
            <v>27-Apr-2026 15:25:01</v>
          </cell>
          <cell r="AM257" t="str">
            <v>0</v>
          </cell>
          <cell r="AP257" t="str">
            <v/>
          </cell>
          <cell r="AQ257" t="str">
            <v>Locate</v>
          </cell>
        </row>
        <row r="258">
          <cell r="B258" t="str">
            <v>MM-ZTK-1F-GEN-INS-RPT-0020</v>
          </cell>
          <cell r="C258" t="str">
            <v>MAGNETIC LEVEL GAUGES AND TRANSMITTERS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INS</v>
          </cell>
          <cell r="M258" t="str">
            <v>Instrumentation and Control</v>
          </cell>
          <cell r="N258" t="str">
            <v>RPT</v>
          </cell>
          <cell r="O258" t="str">
            <v>Report</v>
          </cell>
          <cell r="P258" t="str">
            <v>0</v>
          </cell>
          <cell r="Q258" t="str">
            <v>Submitted</v>
          </cell>
          <cell r="R258" t="str">
            <v>Issued for Review</v>
          </cell>
          <cell r="S258" t="str">
            <v>Issued for Review</v>
          </cell>
          <cell r="T258" t="str">
            <v/>
          </cell>
          <cell r="U258" t="str">
            <v>28-Apr-2026 16:41:02</v>
          </cell>
          <cell r="V258" t="str">
            <v>zm169dc@jutal.com</v>
          </cell>
          <cell r="W258" t="str">
            <v>29-Apr-2026 09:33:54</v>
          </cell>
          <cell r="X258" t="str">
            <v>Jumpol Sudjitjul</v>
          </cell>
          <cell r="Y258" t="str">
            <v/>
          </cell>
          <cell r="Z258" t="str">
            <v/>
          </cell>
          <cell r="AB258" t="str">
            <v/>
          </cell>
          <cell r="AC258" t="str">
            <v>03-May-2026 18:22:56</v>
          </cell>
          <cell r="AE258" t="str">
            <v/>
          </cell>
          <cell r="AF258" t="str">
            <v>06-May-2026 16:45:57</v>
          </cell>
          <cell r="AG258" t="str">
            <v/>
          </cell>
          <cell r="AI258" t="str">
            <v>Jumpol Sudjitjul</v>
          </cell>
          <cell r="AJ258" t="str">
            <v/>
          </cell>
          <cell r="AK258" t="str">
            <v>07-May-2026 08:13:43</v>
          </cell>
          <cell r="AL258" t="str">
            <v>27-Apr-2026 15:25:40</v>
          </cell>
          <cell r="AM258" t="str">
            <v>0</v>
          </cell>
          <cell r="AP258" t="str">
            <v/>
          </cell>
          <cell r="AQ258" t="str">
            <v>Locate</v>
          </cell>
        </row>
        <row r="259">
          <cell r="B259" t="str">
            <v>MM-ZTK-1F-GEN-INS-RPT-0021</v>
          </cell>
          <cell r="C259" t="str">
            <v>DP LEVEL TRANSMITTERS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INS</v>
          </cell>
          <cell r="M259" t="str">
            <v>Instrumentation and Control</v>
          </cell>
          <cell r="N259" t="str">
            <v>RPT</v>
          </cell>
          <cell r="O259" t="str">
            <v>Report</v>
          </cell>
          <cell r="P259" t="str">
            <v>0</v>
          </cell>
          <cell r="Q259" t="str">
            <v>Submitted</v>
          </cell>
          <cell r="R259" t="str">
            <v>Issued for Review</v>
          </cell>
          <cell r="S259" t="str">
            <v>Issued for Review</v>
          </cell>
          <cell r="T259" t="str">
            <v/>
          </cell>
          <cell r="U259" t="str">
            <v>28-Apr-2026 16:41:29</v>
          </cell>
          <cell r="V259" t="str">
            <v>zm169dc@jutal.com</v>
          </cell>
          <cell r="W259" t="str">
            <v>29-Apr-2026 09:34:46</v>
          </cell>
          <cell r="X259" t="str">
            <v>Jumpol Sudjitjul</v>
          </cell>
          <cell r="Y259" t="str">
            <v/>
          </cell>
          <cell r="Z259" t="str">
            <v/>
          </cell>
          <cell r="AB259" t="str">
            <v/>
          </cell>
          <cell r="AC259" t="str">
            <v>03-May-2026 18:19:26</v>
          </cell>
          <cell r="AE259" t="str">
            <v/>
          </cell>
          <cell r="AF259" t="str">
            <v>06-May-2026 16:42:00</v>
          </cell>
          <cell r="AG259" t="str">
            <v/>
          </cell>
          <cell r="AI259" t="str">
            <v>Jumpol Sudjitjul</v>
          </cell>
          <cell r="AJ259" t="str">
            <v/>
          </cell>
          <cell r="AK259" t="str">
            <v>07-May-2026 08:15:20</v>
          </cell>
          <cell r="AL259" t="str">
            <v>27-Apr-2026 15:26:11</v>
          </cell>
          <cell r="AM259" t="str">
            <v>0</v>
          </cell>
          <cell r="AP259" t="str">
            <v/>
          </cell>
          <cell r="AQ259" t="str">
            <v>Locate</v>
          </cell>
        </row>
        <row r="260">
          <cell r="B260" t="str">
            <v>MM-ZTK-1F-GEN-INS-RPT-0022</v>
          </cell>
          <cell r="C260" t="str">
            <v>RESTRICTION ORIFICES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INS</v>
          </cell>
          <cell r="M260" t="str">
            <v>Instrumentation and Control</v>
          </cell>
          <cell r="N260" t="str">
            <v>RPT</v>
          </cell>
          <cell r="O260" t="str">
            <v>Report</v>
          </cell>
          <cell r="P260" t="str">
            <v>0</v>
          </cell>
          <cell r="Q260" t="str">
            <v>Submitted</v>
          </cell>
          <cell r="R260" t="str">
            <v>Issued for Review</v>
          </cell>
          <cell r="S260" t="str">
            <v>Issued for Review</v>
          </cell>
          <cell r="T260" t="str">
            <v/>
          </cell>
          <cell r="U260" t="str">
            <v>28-Apr-2026 16:42:12</v>
          </cell>
          <cell r="V260" t="str">
            <v>zm169dc@jutal.com</v>
          </cell>
          <cell r="W260" t="str">
            <v>29-Apr-2026 09:30:58</v>
          </cell>
          <cell r="X260" t="str">
            <v>Jumpol Sudjitjul</v>
          </cell>
          <cell r="Y260" t="str">
            <v/>
          </cell>
          <cell r="Z260" t="str">
            <v/>
          </cell>
          <cell r="AB260" t="str">
            <v/>
          </cell>
          <cell r="AC260" t="str">
            <v>03-May-2026 18:52:42</v>
          </cell>
          <cell r="AE260" t="str">
            <v/>
          </cell>
          <cell r="AF260" t="str">
            <v>08-May-2026 23:40:21</v>
          </cell>
          <cell r="AG260" t="str">
            <v/>
          </cell>
          <cell r="AI260" t="str">
            <v>Jumpol Sudjitjul</v>
          </cell>
          <cell r="AJ260" t="str">
            <v/>
          </cell>
          <cell r="AK260" t="str">
            <v>09-May-2026 08:13:57</v>
          </cell>
          <cell r="AL260" t="str">
            <v>27-Apr-2026 15:26:45</v>
          </cell>
          <cell r="AM260" t="str">
            <v>0</v>
          </cell>
          <cell r="AP260" t="str">
            <v/>
          </cell>
          <cell r="AQ260" t="str">
            <v>Locate</v>
          </cell>
        </row>
        <row r="261">
          <cell r="B261" t="str">
            <v>MM-ZTK-1F-GEN-INS-RPT-0023</v>
          </cell>
          <cell r="C261" t="str">
            <v>VORTEX FLOW METERS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INS</v>
          </cell>
          <cell r="M261" t="str">
            <v>Instrumentation and Control</v>
          </cell>
          <cell r="N261" t="str">
            <v>RPT</v>
          </cell>
          <cell r="O261" t="str">
            <v>Report</v>
          </cell>
          <cell r="P261" t="str">
            <v>0</v>
          </cell>
          <cell r="Q261" t="str">
            <v>Submitted</v>
          </cell>
          <cell r="R261" t="str">
            <v>Issued for Review</v>
          </cell>
          <cell r="S261" t="str">
            <v>Issued for Review</v>
          </cell>
          <cell r="T261" t="str">
            <v/>
          </cell>
          <cell r="U261" t="str">
            <v>28-Apr-2026 16:42:51</v>
          </cell>
          <cell r="V261" t="str">
            <v>zm169dc@jutal.com</v>
          </cell>
          <cell r="W261" t="str">
            <v>29-Apr-2026 09:31:15</v>
          </cell>
          <cell r="X261" t="str">
            <v>Jumpol Sudjitjul</v>
          </cell>
          <cell r="Y261" t="str">
            <v/>
          </cell>
          <cell r="Z261" t="str">
            <v/>
          </cell>
          <cell r="AB261" t="str">
            <v/>
          </cell>
          <cell r="AC261" t="str">
            <v>03-May-2026 18:43:55</v>
          </cell>
          <cell r="AE261" t="str">
            <v/>
          </cell>
          <cell r="AF261" t="str">
            <v>08-May-2026 23:37:27</v>
          </cell>
          <cell r="AG261" t="str">
            <v/>
          </cell>
          <cell r="AI261" t="str">
            <v>Jumpol Sudjitjul</v>
          </cell>
          <cell r="AJ261" t="str">
            <v/>
          </cell>
          <cell r="AK261" t="str">
            <v>09-May-2026 08:14:00</v>
          </cell>
          <cell r="AL261" t="str">
            <v>27-Apr-2026 15:27:15</v>
          </cell>
          <cell r="AM261" t="str">
            <v>0</v>
          </cell>
          <cell r="AP261" t="str">
            <v/>
          </cell>
          <cell r="AQ261" t="str">
            <v>Locate</v>
          </cell>
        </row>
        <row r="262">
          <cell r="B262" t="str">
            <v>MM-ZTK-1F-GEN-INS-RPT-0024</v>
          </cell>
          <cell r="C262" t="str">
            <v>NON-INTRUSIVE SAND MONITORING SYSTEM (ACOUSTIC TYPE)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INS</v>
          </cell>
          <cell r="M262" t="str">
            <v>Instrumentation and Control</v>
          </cell>
          <cell r="N262" t="str">
            <v>RPT</v>
          </cell>
          <cell r="O262" t="str">
            <v>Report</v>
          </cell>
          <cell r="P262" t="str">
            <v>0</v>
          </cell>
          <cell r="Q262" t="str">
            <v>Submitted</v>
          </cell>
          <cell r="R262" t="str">
            <v>Issued for Review</v>
          </cell>
          <cell r="S262" t="str">
            <v>Issued for Review</v>
          </cell>
          <cell r="T262" t="str">
            <v/>
          </cell>
          <cell r="U262" t="str">
            <v>28-Apr-2026 16:43:15</v>
          </cell>
          <cell r="V262" t="str">
            <v>zm169dc@jutal.com</v>
          </cell>
          <cell r="W262" t="str">
            <v>29-Apr-2026 09:31:29</v>
          </cell>
          <cell r="X262" t="str">
            <v>Jumpol Sudjitjul</v>
          </cell>
          <cell r="Y262" t="str">
            <v/>
          </cell>
          <cell r="Z262" t="str">
            <v/>
          </cell>
          <cell r="AB262" t="str">
            <v/>
          </cell>
          <cell r="AC262" t="str">
            <v>03-May-2026 18:39:50</v>
          </cell>
          <cell r="AE262" t="str">
            <v/>
          </cell>
          <cell r="AF262" t="str">
            <v>08-May-2026 23:30:00</v>
          </cell>
          <cell r="AG262" t="str">
            <v/>
          </cell>
          <cell r="AI262" t="str">
            <v>Jumpol Sudjitjul</v>
          </cell>
          <cell r="AJ262" t="str">
            <v/>
          </cell>
          <cell r="AK262" t="str">
            <v>09-May-2026 08:14:19</v>
          </cell>
          <cell r="AL262" t="str">
            <v>27-Apr-2026 15:27:45</v>
          </cell>
          <cell r="AM262" t="str">
            <v>0</v>
          </cell>
          <cell r="AP262" t="str">
            <v/>
          </cell>
          <cell r="AQ262" t="str">
            <v>Locate</v>
          </cell>
        </row>
        <row r="263">
          <cell r="B263" t="str">
            <v>MM-ZTK-1F-GEN-INS-RPT-0025</v>
          </cell>
          <cell r="C263" t="str">
            <v>NON-INTRUSIVE WIRELESS SAND MONITORING SYSTEM (ULTRASONIC TYPE)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INS</v>
          </cell>
          <cell r="M263" t="str">
            <v>Instrumentation and Control</v>
          </cell>
          <cell r="N263" t="str">
            <v>RPT</v>
          </cell>
          <cell r="O263" t="str">
            <v>Report</v>
          </cell>
          <cell r="P263" t="str">
            <v>0</v>
          </cell>
          <cell r="Q263" t="str">
            <v>Submitted</v>
          </cell>
          <cell r="R263" t="str">
            <v>Issued for Review</v>
          </cell>
          <cell r="S263" t="str">
            <v>Issued for Review</v>
          </cell>
          <cell r="T263" t="str">
            <v/>
          </cell>
          <cell r="U263" t="str">
            <v>28-Apr-2026 16:43:43</v>
          </cell>
          <cell r="V263" t="str">
            <v>zm169dc@jutal.com</v>
          </cell>
          <cell r="W263" t="str">
            <v>29-Apr-2026 09:31:42</v>
          </cell>
          <cell r="X263" t="str">
            <v>Jumpol Sudjitjul</v>
          </cell>
          <cell r="Y263" t="str">
            <v/>
          </cell>
          <cell r="Z263" t="str">
            <v/>
          </cell>
          <cell r="AB263" t="str">
            <v/>
          </cell>
          <cell r="AC263" t="str">
            <v>03-May-2026 18:34:12</v>
          </cell>
          <cell r="AE263" t="str">
            <v/>
          </cell>
          <cell r="AF263" t="str">
            <v>08-May-2026 23:28:37</v>
          </cell>
          <cell r="AG263" t="str">
            <v/>
          </cell>
          <cell r="AI263" t="str">
            <v>Jumpol Sudjitjul</v>
          </cell>
          <cell r="AJ263" t="str">
            <v/>
          </cell>
          <cell r="AK263" t="str">
            <v>09-May-2026 08:14:22</v>
          </cell>
          <cell r="AL263" t="str">
            <v>27-Apr-2026 15:28:21</v>
          </cell>
          <cell r="AM263" t="str">
            <v>0</v>
          </cell>
          <cell r="AP263" t="str">
            <v/>
          </cell>
          <cell r="AQ263" t="str">
            <v>Locate</v>
          </cell>
        </row>
        <row r="264">
          <cell r="B264" t="str">
            <v>MM-ZTK-1F-GEN-INS-RPT-0026</v>
          </cell>
          <cell r="C264" t="str">
            <v>IN CABLE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INS</v>
          </cell>
          <cell r="M264" t="str">
            <v>Instrumentation and Control</v>
          </cell>
          <cell r="N264" t="str">
            <v>RPT</v>
          </cell>
          <cell r="O264" t="str">
            <v>Report</v>
          </cell>
          <cell r="P264" t="str">
            <v>0</v>
          </cell>
          <cell r="Q264" t="str">
            <v>Submitted</v>
          </cell>
          <cell r="R264" t="str">
            <v>Issued for Review</v>
          </cell>
          <cell r="S264" t="str">
            <v>Issued for Review</v>
          </cell>
          <cell r="T264" t="str">
            <v/>
          </cell>
          <cell r="U264" t="str">
            <v>28-Apr-2026 16:44:10</v>
          </cell>
          <cell r="V264" t="str">
            <v>zm169dc@jutal.com</v>
          </cell>
          <cell r="W264" t="str">
            <v>29-Apr-2026 09:27:14</v>
          </cell>
          <cell r="X264" t="str">
            <v>Jumpol Sudjitjul</v>
          </cell>
          <cell r="Y264" t="str">
            <v/>
          </cell>
          <cell r="Z264" t="str">
            <v/>
          </cell>
          <cell r="AB264" t="str">
            <v/>
          </cell>
          <cell r="AC264" t="str">
            <v>03-May-2026 19:11:21</v>
          </cell>
          <cell r="AE264" t="str">
            <v/>
          </cell>
          <cell r="AF264" t="str">
            <v>09-May-2026 00:05:56</v>
          </cell>
          <cell r="AG264" t="str">
            <v/>
          </cell>
          <cell r="AI264" t="str">
            <v>Jumpol Sudjitjul</v>
          </cell>
          <cell r="AJ264" t="str">
            <v/>
          </cell>
          <cell r="AK264" t="str">
            <v>09-May-2026 08:14:45</v>
          </cell>
          <cell r="AL264" t="str">
            <v>27-Apr-2026 15:28:54</v>
          </cell>
          <cell r="AM264" t="str">
            <v>0</v>
          </cell>
          <cell r="AP264" t="str">
            <v/>
          </cell>
          <cell r="AQ264" t="str">
            <v>Locate</v>
          </cell>
        </row>
        <row r="265">
          <cell r="B265" t="str">
            <v>MM-ZTK-1F-GEN-INS-RPT-0027</v>
          </cell>
          <cell r="C265" t="str">
            <v>IN CABLE TRAY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INS</v>
          </cell>
          <cell r="M265" t="str">
            <v>Instrumentation and Control</v>
          </cell>
          <cell r="N265" t="str">
            <v>RPT</v>
          </cell>
          <cell r="O265" t="str">
            <v>Report</v>
          </cell>
          <cell r="P265" t="str">
            <v>0</v>
          </cell>
          <cell r="Q265" t="str">
            <v>Submitted</v>
          </cell>
          <cell r="R265" t="str">
            <v>Issued for Review</v>
          </cell>
          <cell r="S265" t="str">
            <v>Issued for Review</v>
          </cell>
          <cell r="T265" t="str">
            <v/>
          </cell>
          <cell r="U265" t="str">
            <v>28-Apr-2026 16:44:42</v>
          </cell>
          <cell r="V265" t="str">
            <v>zm169dc@jutal.com</v>
          </cell>
          <cell r="W265" t="str">
            <v>29-Apr-2026 09:27:28</v>
          </cell>
          <cell r="X265" t="str">
            <v>Jumpol Sudjitjul</v>
          </cell>
          <cell r="Y265" t="str">
            <v/>
          </cell>
          <cell r="Z265" t="str">
            <v/>
          </cell>
          <cell r="AB265" t="str">
            <v/>
          </cell>
          <cell r="AC265" t="str">
            <v>03-May-2026 19:07:44</v>
          </cell>
          <cell r="AE265" t="str">
            <v/>
          </cell>
          <cell r="AF265" t="str">
            <v>08-May-2026 23:59:00</v>
          </cell>
          <cell r="AG265" t="str">
            <v/>
          </cell>
          <cell r="AI265" t="str">
            <v>Jumpol Sudjitjul</v>
          </cell>
          <cell r="AJ265" t="str">
            <v/>
          </cell>
          <cell r="AK265" t="str">
            <v>09-May-2026 08:15:03</v>
          </cell>
          <cell r="AL265" t="str">
            <v>27-Apr-2026 15:29:27</v>
          </cell>
          <cell r="AM265" t="str">
            <v>0</v>
          </cell>
          <cell r="AP265" t="str">
            <v/>
          </cell>
          <cell r="AQ265" t="str">
            <v>Locate</v>
          </cell>
        </row>
        <row r="266">
          <cell r="B266" t="str">
            <v>MM-ZTK-1F-GEN-INS-RPT-0028</v>
          </cell>
          <cell r="C266" t="str">
            <v>IN CABLE GLAND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INS</v>
          </cell>
          <cell r="M266" t="str">
            <v>Instrumentation and Control</v>
          </cell>
          <cell r="N266" t="str">
            <v>RPT</v>
          </cell>
          <cell r="O266" t="str">
            <v>Report</v>
          </cell>
          <cell r="P266" t="str">
            <v>0</v>
          </cell>
          <cell r="Q266" t="str">
            <v>Submitted</v>
          </cell>
          <cell r="R266" t="str">
            <v>Issued for Review</v>
          </cell>
          <cell r="S266" t="str">
            <v>Issued for Review</v>
          </cell>
          <cell r="T266" t="str">
            <v/>
          </cell>
          <cell r="U266" t="str">
            <v>28-Apr-2026 16:45:13</v>
          </cell>
          <cell r="V266" t="str">
            <v>zm169dc@jutal.com</v>
          </cell>
          <cell r="W266" t="str">
            <v>29-Apr-2026 09:27:45</v>
          </cell>
          <cell r="X266" t="str">
            <v>Jumpol Sudjitjul</v>
          </cell>
          <cell r="Y266" t="str">
            <v/>
          </cell>
          <cell r="Z266" t="str">
            <v/>
          </cell>
          <cell r="AB266" t="str">
            <v/>
          </cell>
          <cell r="AC266" t="str">
            <v>03-May-2026 19:06:27</v>
          </cell>
          <cell r="AE266" t="str">
            <v/>
          </cell>
          <cell r="AF266" t="str">
            <v>08-May-2026 23:55:52</v>
          </cell>
          <cell r="AG266" t="str">
            <v/>
          </cell>
          <cell r="AI266" t="str">
            <v>Jumpol Sudjitjul</v>
          </cell>
          <cell r="AJ266" t="str">
            <v/>
          </cell>
          <cell r="AK266" t="str">
            <v>09-May-2026 08:15:23</v>
          </cell>
          <cell r="AL266" t="str">
            <v>27-Apr-2026 15:29:56</v>
          </cell>
          <cell r="AM266" t="str">
            <v>0</v>
          </cell>
          <cell r="AP266" t="str">
            <v/>
          </cell>
          <cell r="AQ266" t="str">
            <v>Locate</v>
          </cell>
        </row>
        <row r="267">
          <cell r="B267" t="str">
            <v>MM-ZTK-1F-GEN-INS-RPT-0029</v>
          </cell>
          <cell r="C267" t="str">
            <v>IN FITTING AND TUBING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INS</v>
          </cell>
          <cell r="M267" t="str">
            <v>Instrumentation and Control</v>
          </cell>
          <cell r="N267" t="str">
            <v>RPT</v>
          </cell>
          <cell r="O267" t="str">
            <v>Report</v>
          </cell>
          <cell r="P267" t="str">
            <v>0</v>
          </cell>
          <cell r="Q267" t="str">
            <v>Submitted</v>
          </cell>
          <cell r="R267" t="str">
            <v>Issued for Review</v>
          </cell>
          <cell r="S267" t="str">
            <v>Issued for Review</v>
          </cell>
          <cell r="T267" t="str">
            <v/>
          </cell>
          <cell r="U267" t="str">
            <v>28-Apr-2026 16:45:39</v>
          </cell>
          <cell r="V267" t="str">
            <v>zm169dc@jutal.com</v>
          </cell>
          <cell r="W267" t="str">
            <v>29-Apr-2026 09:27:59</v>
          </cell>
          <cell r="X267" t="str">
            <v>Jumpol Sudjitjul</v>
          </cell>
          <cell r="Y267" t="str">
            <v/>
          </cell>
          <cell r="Z267" t="str">
            <v/>
          </cell>
          <cell r="AB267" t="str">
            <v/>
          </cell>
          <cell r="AC267" t="str">
            <v>03-May-2026 19:05:18</v>
          </cell>
          <cell r="AE267" t="str">
            <v/>
          </cell>
          <cell r="AF267" t="str">
            <v>08-May-2026 23:54:18</v>
          </cell>
          <cell r="AG267" t="str">
            <v/>
          </cell>
          <cell r="AI267" t="str">
            <v>Jumpol Sudjitjul</v>
          </cell>
          <cell r="AJ267" t="str">
            <v/>
          </cell>
          <cell r="AK267" t="str">
            <v>09-May-2026 08:15:42</v>
          </cell>
          <cell r="AL267" t="str">
            <v>27-Apr-2026 15:30:27</v>
          </cell>
          <cell r="AM267" t="str">
            <v>0</v>
          </cell>
          <cell r="AP267" t="str">
            <v/>
          </cell>
          <cell r="AQ267" t="str">
            <v>Locate</v>
          </cell>
        </row>
        <row r="268">
          <cell r="B268" t="str">
            <v>MM-ZTK-1F-GEN-INS-RPT-0100</v>
          </cell>
          <cell r="C268" t="str">
            <v>CRITICALITY RATING ANALYSIS (INSTRUMENT)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INS</v>
          </cell>
          <cell r="M268" t="str">
            <v>Instrumentation and Control</v>
          </cell>
          <cell r="N268" t="str">
            <v>RPT</v>
          </cell>
          <cell r="O268" t="str">
            <v>Report</v>
          </cell>
          <cell r="P268" t="str">
            <v>0</v>
          </cell>
          <cell r="Q268" t="str">
            <v>Submitted</v>
          </cell>
          <cell r="R268" t="str">
            <v>IFR</v>
          </cell>
          <cell r="S268" t="str">
            <v>Issued for Review</v>
          </cell>
          <cell r="T268" t="str">
            <v/>
          </cell>
          <cell r="U268" t="str">
            <v>20-May-2026 15:07:31</v>
          </cell>
          <cell r="V268" t="str">
            <v>zm169dc@jutal.com</v>
          </cell>
          <cell r="W268" t="str">
            <v>20-May-2026 16:27:16</v>
          </cell>
          <cell r="X268" t="str">
            <v>Jumpol Sudjitjul</v>
          </cell>
          <cell r="Y268" t="str">
            <v>27-May-2026</v>
          </cell>
          <cell r="Z268" t="str">
            <v/>
          </cell>
          <cell r="AA268" t="str">
            <v>Wichai Salee</v>
          </cell>
          <cell r="AB268" t="str">
            <v>29-May-2026</v>
          </cell>
          <cell r="AC268" t="str">
            <v>15-Jun-2026 09:48:35</v>
          </cell>
          <cell r="AD268" t="str">
            <v>Pornlert Wanaphattharaphan</v>
          </cell>
          <cell r="AE268" t="str">
            <v>02-Jun-2026</v>
          </cell>
          <cell r="AF268" t="str">
            <v>15-Jun-2026 22:51:23</v>
          </cell>
          <cell r="AG268" t="str">
            <v>APPR-C</v>
          </cell>
          <cell r="AH268" t="str">
            <v>Approved (Proceed to Rev.C)</v>
          </cell>
          <cell r="AI268" t="str">
            <v>Jumpol Sudjitjul</v>
          </cell>
          <cell r="AJ268" t="str">
            <v>04-Jun-2026</v>
          </cell>
          <cell r="AK268" t="str">
            <v>16-Jun-2026 09:38:44</v>
          </cell>
          <cell r="AL268" t="str">
            <v>16-Jun-2026 03:34:04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MM-ZTK-1F-GEN-INS-SPE-0001</v>
          </cell>
          <cell r="C269" t="str">
            <v>PROJECT SPECIFICATION FOR ACTUATED CHOKE VALVES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INS</v>
          </cell>
          <cell r="M269" t="str">
            <v>Instrumentation and Control</v>
          </cell>
          <cell r="N269" t="str">
            <v>SPE</v>
          </cell>
          <cell r="O269" t="str">
            <v>Specification</v>
          </cell>
          <cell r="P269" t="str">
            <v>0</v>
          </cell>
          <cell r="Q269" t="str">
            <v>Revised</v>
          </cell>
          <cell r="R269" t="str">
            <v>IFR</v>
          </cell>
          <cell r="S269" t="str">
            <v>Issued for Review</v>
          </cell>
          <cell r="T269" t="str">
            <v>14-May-2026</v>
          </cell>
          <cell r="U269" t="str">
            <v>14-Jun-2026 22:04:44</v>
          </cell>
          <cell r="V269" t="str">
            <v>wisuda.c@jutal.com</v>
          </cell>
          <cell r="W269" t="str">
            <v>10-Apr-2026 15:04:15</v>
          </cell>
          <cell r="X269" t="str">
            <v>Jumpol Sudjitjul</v>
          </cell>
          <cell r="Y269" t="str">
            <v/>
          </cell>
          <cell r="Z269" t="str">
            <v>22-Apr-2026 13:24:24</v>
          </cell>
          <cell r="AA269" t="str">
            <v>Wichai Salee</v>
          </cell>
          <cell r="AB269" t="str">
            <v/>
          </cell>
          <cell r="AC269" t="str">
            <v>23-Apr-2026 17:07:35</v>
          </cell>
          <cell r="AD269" t="str">
            <v>Pornlert Wanaphattharaphan</v>
          </cell>
          <cell r="AE269" t="str">
            <v/>
          </cell>
          <cell r="AF269" t="str">
            <v>27-Apr-2026 22:25:27</v>
          </cell>
          <cell r="AG269" t="str">
            <v/>
          </cell>
          <cell r="AI269" t="str">
            <v>Jumpol Sudjitjul</v>
          </cell>
          <cell r="AJ269" t="str">
            <v/>
          </cell>
          <cell r="AK269" t="str">
            <v>28-Apr-2026 10:36:16</v>
          </cell>
          <cell r="AL269" t="str">
            <v/>
          </cell>
          <cell r="AM269" t="str">
            <v>0</v>
          </cell>
          <cell r="AP269" t="str">
            <v/>
          </cell>
          <cell r="AQ269" t="str">
            <v>Locate</v>
          </cell>
        </row>
        <row r="270">
          <cell r="B270" t="str">
            <v>MM-ZTK-1F-GEN-INS-SPE-0002</v>
          </cell>
          <cell r="C270" t="str">
            <v>PROJECT SPECIFICATION FOR ACTUATED BALL VALVES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INS</v>
          </cell>
          <cell r="M270" t="str">
            <v>Instrumentation and Control</v>
          </cell>
          <cell r="N270" t="str">
            <v>SPE</v>
          </cell>
          <cell r="O270" t="str">
            <v>Specification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20-Apr-2026 17:30:01</v>
          </cell>
          <cell r="V270" t="str">
            <v>wisuda.c@jutal.com</v>
          </cell>
          <cell r="W270" t="str">
            <v>21-Apr-2026 09:40:37</v>
          </cell>
          <cell r="X270" t="str">
            <v>Jumpol Sudjitjul</v>
          </cell>
          <cell r="Y270" t="str">
            <v>28-Apr-2026</v>
          </cell>
          <cell r="Z270" t="str">
            <v/>
          </cell>
          <cell r="AA270" t="str">
            <v>Wichai Salee</v>
          </cell>
          <cell r="AB270" t="str">
            <v>30-Apr-2026</v>
          </cell>
          <cell r="AC270" t="str">
            <v>11-May-2026 10:13:21</v>
          </cell>
          <cell r="AD270" t="str">
            <v>Pornlert Wanaphattharaphan</v>
          </cell>
          <cell r="AE270" t="str">
            <v>05-May-2026</v>
          </cell>
          <cell r="AF270" t="str">
            <v>11-May-2026 16:29:31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06-May-2026</v>
          </cell>
          <cell r="AK270" t="str">
            <v>11-May-2026 17:42:40</v>
          </cell>
          <cell r="AL270" t="str">
            <v>11-May-2026 11:07:52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MM-ZTK-1F-GEN-INS-SPE-0004</v>
          </cell>
          <cell r="C271" t="str">
            <v>PROJECT SPECIFICATION FOR PRESSURE RELIEF VALVES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INS</v>
          </cell>
          <cell r="M271" t="str">
            <v>Instrumentation and Control</v>
          </cell>
          <cell r="N271" t="str">
            <v>SPE</v>
          </cell>
          <cell r="O271" t="str">
            <v>Specification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13-Apr-2026 10:13:57</v>
          </cell>
          <cell r="V271" t="str">
            <v>zm169dc@jutal.com</v>
          </cell>
          <cell r="W271" t="str">
            <v>13-Apr-2026 11:17:47</v>
          </cell>
          <cell r="X271" t="str">
            <v>Jumpol Sudjitjul</v>
          </cell>
          <cell r="Y271" t="str">
            <v>22-Apr-2026</v>
          </cell>
          <cell r="Z271" t="str">
            <v/>
          </cell>
          <cell r="AA271" t="str">
            <v>Wichai Salee</v>
          </cell>
          <cell r="AB271" t="str">
            <v>24-Apr-2026</v>
          </cell>
          <cell r="AC271" t="str">
            <v>05-May-2026 11:28:14</v>
          </cell>
          <cell r="AD271" t="str">
            <v>Pornlert Wanaphattharaphan</v>
          </cell>
          <cell r="AE271" t="str">
            <v>27-Apr-2026</v>
          </cell>
          <cell r="AF271" t="str">
            <v>05-May-2026 22:10:20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28-Apr-2026</v>
          </cell>
          <cell r="AK271" t="str">
            <v>06-May-2026 09:19:06</v>
          </cell>
          <cell r="AL271" t="str">
            <v>06-May-2026 02:54:10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MM-ZTK-1F-GEN-INS-SPE-0005</v>
          </cell>
          <cell r="C272" t="str">
            <v>PROJECT SPECIFICATION FOR CORIOLIS FLOW METERS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INS</v>
          </cell>
          <cell r="M272" t="str">
            <v>Instrumentation and Control</v>
          </cell>
          <cell r="N272" t="str">
            <v>SPE</v>
          </cell>
          <cell r="O272" t="str">
            <v>Specification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11-May-2026 08:52:49</v>
          </cell>
          <cell r="V272" t="str">
            <v>wisuda.c@jutal.com</v>
          </cell>
          <cell r="W272" t="str">
            <v>11-May-2026 11:11:45</v>
          </cell>
          <cell r="X272" t="str">
            <v>Jumpol Sudjitjul</v>
          </cell>
          <cell r="Y272" t="str">
            <v>18-May-2026</v>
          </cell>
          <cell r="Z272" t="str">
            <v/>
          </cell>
          <cell r="AA272" t="str">
            <v>Wichai Salee</v>
          </cell>
          <cell r="AB272" t="str">
            <v>20-May-2026</v>
          </cell>
          <cell r="AC272" t="str">
            <v>02-Jun-2026 16:11:02</v>
          </cell>
          <cell r="AD272" t="str">
            <v>Pornlert Wanaphattharaphan</v>
          </cell>
          <cell r="AE272" t="str">
            <v>21-May-2026</v>
          </cell>
          <cell r="AF272" t="str">
            <v>05-Jun-2026 23:27:25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22-May-2026</v>
          </cell>
          <cell r="AK272" t="str">
            <v>07-Jun-2026 17:22:56</v>
          </cell>
          <cell r="AL272" t="str">
            <v>07-Jun-2026 11:35:31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MM-ZTK-1F-GEN-INS-SPE-0006</v>
          </cell>
          <cell r="C273" t="str">
            <v>PROJECT SPECIFICATION FOR WELLHEAD CONTROL PANEL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INS</v>
          </cell>
          <cell r="M273" t="str">
            <v>Instrumentation and Control</v>
          </cell>
          <cell r="N273" t="str">
            <v>SPE</v>
          </cell>
          <cell r="O273" t="str">
            <v>Specification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20-Apr-2026 17:30:35</v>
          </cell>
          <cell r="V273" t="str">
            <v>wisuda.c@jutal.com</v>
          </cell>
          <cell r="W273" t="str">
            <v>21-Apr-2026 09:40:50</v>
          </cell>
          <cell r="X273" t="str">
            <v>Jumpol Sudjitjul</v>
          </cell>
          <cell r="Y273" t="str">
            <v>28-Apr-2026</v>
          </cell>
          <cell r="Z273" t="str">
            <v/>
          </cell>
          <cell r="AA273" t="str">
            <v>Wichai Salee</v>
          </cell>
          <cell r="AB273" t="str">
            <v>30-Apr-2026</v>
          </cell>
          <cell r="AC273" t="str">
            <v>11-May-2026 14:12:05</v>
          </cell>
          <cell r="AD273" t="str">
            <v>Pornlert Wanaphattharaphan</v>
          </cell>
          <cell r="AE273" t="str">
            <v>05-May-2026</v>
          </cell>
          <cell r="AF273" t="str">
            <v>11-May-2026 20:17:09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06-May-2026</v>
          </cell>
          <cell r="AK273" t="str">
            <v>12-May-2026 10:27:32</v>
          </cell>
          <cell r="AL273" t="str">
            <v>12-May-2026 03:38:23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MM-ZTK-1F-GEN-INS-SPE-0007</v>
          </cell>
          <cell r="C274" t="str">
            <v>PROJECT SPECIFICATION FOR SAND MONITORING SYSTEM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INS</v>
          </cell>
          <cell r="M274" t="str">
            <v>Instrumentation and Control</v>
          </cell>
          <cell r="N274" t="str">
            <v>SPE</v>
          </cell>
          <cell r="O274" t="str">
            <v>Specification</v>
          </cell>
          <cell r="P274" t="str">
            <v>0</v>
          </cell>
          <cell r="Q274" t="str">
            <v>Submitted</v>
          </cell>
          <cell r="R274" t="str">
            <v>IFR</v>
          </cell>
          <cell r="S274" t="str">
            <v>Issued for Review</v>
          </cell>
          <cell r="T274" t="str">
            <v/>
          </cell>
          <cell r="U274" t="str">
            <v>11-May-2026 08:53:19</v>
          </cell>
          <cell r="V274" t="str">
            <v>wisuda.c@jutal.com</v>
          </cell>
          <cell r="W274" t="str">
            <v>11-May-2026 11:11:57</v>
          </cell>
          <cell r="X274" t="str">
            <v>Jumpol Sudjitjul</v>
          </cell>
          <cell r="Y274" t="str">
            <v>18-May-2026</v>
          </cell>
          <cell r="Z274" t="str">
            <v/>
          </cell>
          <cell r="AA274" t="str">
            <v>Wichai Salee</v>
          </cell>
          <cell r="AB274" t="str">
            <v>20-May-2026</v>
          </cell>
          <cell r="AC274" t="str">
            <v>02-Jun-2026 16:12:29</v>
          </cell>
          <cell r="AD274" t="str">
            <v>Pornlert Wanaphattharaphan</v>
          </cell>
          <cell r="AE274" t="str">
            <v>21-May-2026</v>
          </cell>
          <cell r="AF274" t="str">
            <v>05-Jun-2026 23:27:57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22-May-2026</v>
          </cell>
          <cell r="AK274" t="str">
            <v>07-Jun-2026 17:23:43</v>
          </cell>
          <cell r="AL274" t="str">
            <v>07-Jun-2026 11:36:45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MM-ZTK-1F-GEN-INS-SPE-0008</v>
          </cell>
          <cell r="C275" t="str">
            <v>PROJECT SPECIFICATION FOR PLC SYSTEM (PCS/SIS/FGS FUNCTIONS) AND SCADA SYSTEM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INS</v>
          </cell>
          <cell r="M275" t="str">
            <v>Instrumentation and Control</v>
          </cell>
          <cell r="N275" t="str">
            <v>SPE</v>
          </cell>
          <cell r="O275" t="str">
            <v>Specification</v>
          </cell>
          <cell r="P275" t="str">
            <v>0</v>
          </cell>
          <cell r="Q275" t="str">
            <v>Submitted</v>
          </cell>
          <cell r="R275" t="str">
            <v>IFR</v>
          </cell>
          <cell r="S275" t="str">
            <v>Issued for Review</v>
          </cell>
          <cell r="T275" t="str">
            <v/>
          </cell>
          <cell r="U275" t="str">
            <v>22-Apr-2026 11:01:19</v>
          </cell>
          <cell r="V275" t="str">
            <v>wisuda.c@jutal.com</v>
          </cell>
          <cell r="W275" t="str">
            <v>22-Apr-2026 13:22:06</v>
          </cell>
          <cell r="X275" t="str">
            <v>Jumpol Sudjitjul</v>
          </cell>
          <cell r="Y275" t="str">
            <v>29-Apr-2026</v>
          </cell>
          <cell r="Z275" t="str">
            <v/>
          </cell>
          <cell r="AA275" t="str">
            <v>Wichai Salee</v>
          </cell>
          <cell r="AB275" t="str">
            <v>05-May-2026</v>
          </cell>
          <cell r="AC275" t="str">
            <v>14-May-2026 16:24:38</v>
          </cell>
          <cell r="AD275" t="str">
            <v>Pornlert Wanaphattharaphan</v>
          </cell>
          <cell r="AE275" t="str">
            <v>06-May-2026</v>
          </cell>
          <cell r="AF275" t="str">
            <v>14-May-2026 22:38:49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07-May-2026</v>
          </cell>
          <cell r="AK275" t="str">
            <v>15-May-2026 10:36:04</v>
          </cell>
          <cell r="AL275" t="str">
            <v>15-May-2026 04:13:42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MM-ZTK-1F-GEN-INS-SPE-0009</v>
          </cell>
          <cell r="C276" t="str">
            <v>PROJECT SPECIFICATION FOR CONTROL VALVES AND SELF-ACTUATED PRESSURE CONTROL VALVE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INS</v>
          </cell>
          <cell r="M276" t="str">
            <v>Instrumentation and Control</v>
          </cell>
          <cell r="N276" t="str">
            <v>SPE</v>
          </cell>
          <cell r="O276" t="str">
            <v>Specification</v>
          </cell>
          <cell r="P276" t="str">
            <v>0</v>
          </cell>
          <cell r="Q276" t="str">
            <v>Submitted</v>
          </cell>
          <cell r="R276" t="str">
            <v>IFR</v>
          </cell>
          <cell r="S276" t="str">
            <v>Issued for Review</v>
          </cell>
          <cell r="T276" t="str">
            <v/>
          </cell>
          <cell r="U276" t="str">
            <v>20-Apr-2026 17:31:03</v>
          </cell>
          <cell r="V276" t="str">
            <v>wisuda.c@jutal.com</v>
          </cell>
          <cell r="W276" t="str">
            <v>21-Apr-2026 09:41:03</v>
          </cell>
          <cell r="X276" t="str">
            <v>Jumpol Sudjitjul</v>
          </cell>
          <cell r="Y276" t="str">
            <v>28-Apr-2026</v>
          </cell>
          <cell r="Z276" t="str">
            <v/>
          </cell>
          <cell r="AA276" t="str">
            <v>Wichai Salee</v>
          </cell>
          <cell r="AB276" t="str">
            <v>30-Apr-2026</v>
          </cell>
          <cell r="AC276" t="str">
            <v>11-May-2026 14:12:56</v>
          </cell>
          <cell r="AD276" t="str">
            <v>Pornlert Wanaphattharaphan</v>
          </cell>
          <cell r="AE276" t="str">
            <v>05-May-2026</v>
          </cell>
          <cell r="AF276" t="str">
            <v>11-May-2026 20:28:25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06-May-2026</v>
          </cell>
          <cell r="AK276" t="str">
            <v>12-May-2026 10:26:02</v>
          </cell>
          <cell r="AL276" t="str">
            <v>12-May-2026 03:37:08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MM-ZTK-1F-GEN-INS-SPE-0011</v>
          </cell>
          <cell r="C277" t="str">
            <v>PROJECT SPECIFICATION FOR FIRE &amp; GAS DETECTORS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INS</v>
          </cell>
          <cell r="M277" t="str">
            <v>Instrumentation and Control</v>
          </cell>
          <cell r="N277" t="str">
            <v>SPE</v>
          </cell>
          <cell r="O277" t="str">
            <v>Specification</v>
          </cell>
          <cell r="P277" t="str">
            <v>0</v>
          </cell>
          <cell r="Q277" t="str">
            <v>Submitted</v>
          </cell>
          <cell r="R277" t="str">
            <v>IFR</v>
          </cell>
          <cell r="S277" t="str">
            <v>Issued for Review</v>
          </cell>
          <cell r="T277" t="str">
            <v/>
          </cell>
          <cell r="U277" t="str">
            <v>11-May-2026 08:06:47</v>
          </cell>
          <cell r="V277" t="str">
            <v>wisuda.c@jutal.com</v>
          </cell>
          <cell r="W277" t="str">
            <v>11-May-2026 11:12:10</v>
          </cell>
          <cell r="X277" t="str">
            <v>Jumpol Sudjitjul</v>
          </cell>
          <cell r="Y277" t="str">
            <v>18-May-2026</v>
          </cell>
          <cell r="Z277" t="str">
            <v/>
          </cell>
          <cell r="AA277" t="str">
            <v>Wichai Salee</v>
          </cell>
          <cell r="AB277" t="str">
            <v>20-May-2026</v>
          </cell>
          <cell r="AC277" t="str">
            <v>02-Jun-2026 16:13:42</v>
          </cell>
          <cell r="AD277" t="str">
            <v>Pornlert Wanaphattharaphan</v>
          </cell>
          <cell r="AE277" t="str">
            <v>21-May-2026</v>
          </cell>
          <cell r="AF277" t="str">
            <v>05-Jun-2026 23:30:19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22-May-2026</v>
          </cell>
          <cell r="AK277" t="str">
            <v>07-Jun-2026 17:24:14</v>
          </cell>
          <cell r="AL277" t="str">
            <v>07-Jun-2026 11:32:59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MM-ZTK-1F-GEN-INS-SPE-0012</v>
          </cell>
          <cell r="C278" t="str">
            <v>PROJECT SPECIFICATION FOR INSTRUMENT BULK MATERIAL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INS</v>
          </cell>
          <cell r="M278" t="str">
            <v>Instrumentation and Control</v>
          </cell>
          <cell r="N278" t="str">
            <v>SPE</v>
          </cell>
          <cell r="O278" t="str">
            <v>Specification</v>
          </cell>
          <cell r="P278" t="str">
            <v>0</v>
          </cell>
          <cell r="Q278" t="str">
            <v>Submitted</v>
          </cell>
          <cell r="R278" t="str">
            <v>IFR</v>
          </cell>
          <cell r="S278" t="str">
            <v>Issued for Review</v>
          </cell>
          <cell r="T278" t="str">
            <v/>
          </cell>
          <cell r="U278" t="str">
            <v>20-Apr-2026 17:31:38</v>
          </cell>
          <cell r="V278" t="str">
            <v>wisuda.c@jutal.com</v>
          </cell>
          <cell r="W278" t="str">
            <v>21-Apr-2026 09:41:18</v>
          </cell>
          <cell r="X278" t="str">
            <v>Jumpol Sudjitjul</v>
          </cell>
          <cell r="Y278" t="str">
            <v>28-Apr-2026</v>
          </cell>
          <cell r="Z278" t="str">
            <v/>
          </cell>
          <cell r="AA278" t="str">
            <v>Wichai Salee</v>
          </cell>
          <cell r="AB278" t="str">
            <v>30-Apr-2026</v>
          </cell>
          <cell r="AC278" t="str">
            <v>11-May-2026 10:10:20</v>
          </cell>
          <cell r="AD278" t="str">
            <v>Pornlert Wanaphattharaphan</v>
          </cell>
          <cell r="AE278" t="str">
            <v>05-May-2026</v>
          </cell>
          <cell r="AF278" t="str">
            <v>11-May-2026 15:29:20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06-May-2026</v>
          </cell>
          <cell r="AK278" t="str">
            <v>11-May-2026 17:41:02</v>
          </cell>
          <cell r="AL278" t="str">
            <v>11-May-2026 18:06:37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MM-ZTK-1F-GEN-INS-SPE-0013</v>
          </cell>
          <cell r="C279" t="str">
            <v>PROJECT SPECIFICATION FOR INSTALLATION OF INSTRUMENTATION AND CONTROL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INS</v>
          </cell>
          <cell r="M279" t="str">
            <v>Instrumentation and Control</v>
          </cell>
          <cell r="N279" t="str">
            <v>SPE</v>
          </cell>
          <cell r="O279" t="str">
            <v>Specification</v>
          </cell>
          <cell r="P279" t="str">
            <v>0</v>
          </cell>
          <cell r="Q279" t="str">
            <v>Submitted</v>
          </cell>
          <cell r="R279" t="str">
            <v>IFR</v>
          </cell>
          <cell r="S279" t="str">
            <v>Issued for Review</v>
          </cell>
          <cell r="T279" t="str">
            <v/>
          </cell>
          <cell r="U279" t="str">
            <v>21-May-2026 17:49:35</v>
          </cell>
          <cell r="V279" t="str">
            <v>wisuda.c@jutal.com</v>
          </cell>
          <cell r="W279" t="str">
            <v>21-May-2026 18:00:04</v>
          </cell>
          <cell r="X279" t="str">
            <v>Jumpol Sudjitjul</v>
          </cell>
          <cell r="Y279" t="str">
            <v>29-May-2026</v>
          </cell>
          <cell r="Z279" t="str">
            <v/>
          </cell>
          <cell r="AA279" t="str">
            <v>Wichai Salee</v>
          </cell>
          <cell r="AB279" t="str">
            <v>04-Jun-2026</v>
          </cell>
          <cell r="AC279" t="str">
            <v>17-Jun-2026 11:41:35</v>
          </cell>
          <cell r="AD279" t="str">
            <v>Pornlert Wanaphattharaphan</v>
          </cell>
          <cell r="AE279" t="str">
            <v>05-Jun-2026</v>
          </cell>
          <cell r="AF279" t="str">
            <v>17-Jun-2026 15:33:02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08-Jun-2026</v>
          </cell>
          <cell r="AK279" t="str">
            <v>17-Jun-2026 15:37:27</v>
          </cell>
          <cell r="AL279" t="str">
            <v>17-Jun-2026 09:32:20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MM-ZTK-1F-GEN-INS-SPE-0014</v>
          </cell>
          <cell r="C280" t="str">
            <v>PROJECT SPECIFICATION FOR GENERAL FIELD INSTRUMENTS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INS</v>
          </cell>
          <cell r="M280" t="str">
            <v>Instrumentation and Control</v>
          </cell>
          <cell r="N280" t="str">
            <v>SPE</v>
          </cell>
          <cell r="O280" t="str">
            <v>Specification</v>
          </cell>
          <cell r="P280" t="str">
            <v>0</v>
          </cell>
          <cell r="Q280" t="str">
            <v>Submitted</v>
          </cell>
          <cell r="R280" t="str">
            <v>IFR</v>
          </cell>
          <cell r="S280" t="str">
            <v>Issued for Review</v>
          </cell>
          <cell r="T280" t="str">
            <v/>
          </cell>
          <cell r="U280" t="str">
            <v>13-Apr-2026 10:14:21</v>
          </cell>
          <cell r="V280" t="str">
            <v>zm169dc@jutal.com</v>
          </cell>
          <cell r="W280" t="str">
            <v>13-Apr-2026 11:18:42</v>
          </cell>
          <cell r="X280" t="str">
            <v>Jumpol Sudjitjul</v>
          </cell>
          <cell r="Y280" t="str">
            <v>22-Apr-2026</v>
          </cell>
          <cell r="Z280" t="str">
            <v/>
          </cell>
          <cell r="AA280" t="str">
            <v>Wichai Salee</v>
          </cell>
          <cell r="AB280" t="str">
            <v>24-Apr-2026</v>
          </cell>
          <cell r="AC280" t="str">
            <v>06-May-2026 13:59:19</v>
          </cell>
          <cell r="AD280" t="str">
            <v>Pornlert Wanaphattharaphan</v>
          </cell>
          <cell r="AE280" t="str">
            <v>27-Apr-2026</v>
          </cell>
          <cell r="AF280" t="str">
            <v>06-May-2026 16:21:53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28-Apr-2026</v>
          </cell>
          <cell r="AK280" t="str">
            <v>06-May-2026 16:26:54</v>
          </cell>
          <cell r="AL280" t="str">
            <v>06-May-2026 10:16:55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MM-ZTK-1F-GEN-INS-SPE-0025</v>
          </cell>
          <cell r="C281" t="str">
            <v>PROJECT SPECIFICATION FOR VORTEX FLOW METERS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INS</v>
          </cell>
          <cell r="M281" t="str">
            <v>Instrumentation and Control</v>
          </cell>
          <cell r="N281" t="str">
            <v>SPE</v>
          </cell>
          <cell r="O281" t="str">
            <v>Specification</v>
          </cell>
          <cell r="P281" t="str">
            <v>0</v>
          </cell>
          <cell r="Q281" t="str">
            <v>Submitted</v>
          </cell>
          <cell r="R281" t="str">
            <v>IFR</v>
          </cell>
          <cell r="S281" t="str">
            <v>Issued for Review</v>
          </cell>
          <cell r="T281" t="str">
            <v/>
          </cell>
          <cell r="U281" t="str">
            <v>11-May-2026 08:53:50</v>
          </cell>
          <cell r="V281" t="str">
            <v>wisuda.c@jutal.com</v>
          </cell>
          <cell r="W281" t="str">
            <v>11-May-2026 11:12:22</v>
          </cell>
          <cell r="X281" t="str">
            <v>Jumpol Sudjitjul</v>
          </cell>
          <cell r="Y281" t="str">
            <v>18-May-2026</v>
          </cell>
          <cell r="Z281" t="str">
            <v/>
          </cell>
          <cell r="AA281" t="str">
            <v>Wichai Salee</v>
          </cell>
          <cell r="AB281" t="str">
            <v>20-May-2026</v>
          </cell>
          <cell r="AC281" t="str">
            <v>02-Jun-2026 16:15:06</v>
          </cell>
          <cell r="AD281" t="str">
            <v>Pornlert Wanaphattharaphan</v>
          </cell>
          <cell r="AE281" t="str">
            <v>21-May-2026</v>
          </cell>
          <cell r="AF281" t="str">
            <v>05-Jun-2026 23:33:11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22-May-2026</v>
          </cell>
          <cell r="AK281" t="str">
            <v>07-Jun-2026 17:24:45</v>
          </cell>
          <cell r="AL281" t="str">
            <v>07-Jun-2026 11:37:57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MM-ZTK-1F-GEN-MEC-BOD-0001</v>
          </cell>
          <cell r="C282" t="str">
            <v>MECHANICAL DESIGN BASIS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MEC</v>
          </cell>
          <cell r="M282" t="str">
            <v>Mechanical</v>
          </cell>
          <cell r="N282" t="str">
            <v>BOD</v>
          </cell>
          <cell r="O282" t="str">
            <v>Basis of Design</v>
          </cell>
          <cell r="P282" t="str">
            <v>0</v>
          </cell>
          <cell r="Q282" t="str">
            <v>Submitted</v>
          </cell>
          <cell r="R282" t="str">
            <v>IFR</v>
          </cell>
          <cell r="S282" t="str">
            <v>Issued for Review</v>
          </cell>
          <cell r="T282" t="str">
            <v/>
          </cell>
          <cell r="U282" t="str">
            <v>10-Apr-2026 14:15:04</v>
          </cell>
          <cell r="V282" t="str">
            <v>zm169dc@jutal.com</v>
          </cell>
          <cell r="W282" t="str">
            <v>10-Apr-2026 15:29:19</v>
          </cell>
          <cell r="X282" t="str">
            <v>Jumpol Sudjitjul</v>
          </cell>
          <cell r="Y282" t="str">
            <v>22-Apr-2026</v>
          </cell>
          <cell r="Z282" t="str">
            <v>22-Apr-2026 13:31:54</v>
          </cell>
          <cell r="AA282" t="str">
            <v>Aphisit Pinkaew</v>
          </cell>
          <cell r="AB282" t="str">
            <v>24-Apr-2026</v>
          </cell>
          <cell r="AC282" t="str">
            <v>22-Apr-2026 15:42:55</v>
          </cell>
          <cell r="AD282" t="str">
            <v>Pornlert Wanaphattharaphan</v>
          </cell>
          <cell r="AE282" t="str">
            <v>27-Apr-2026</v>
          </cell>
          <cell r="AF282" t="str">
            <v>26-Apr-2026 01:22:13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28-Apr-2026</v>
          </cell>
          <cell r="AK282" t="str">
            <v>27-Apr-2026 16:15:26</v>
          </cell>
          <cell r="AL282" t="str">
            <v>27-Apr-2026 10:27:40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MM-ZTK-1F-GEN-MEC-DTS-0001</v>
          </cell>
          <cell r="C283" t="str">
            <v>DATASHEET FOR OFFSHORE PEDESTAL CRANE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MEC</v>
          </cell>
          <cell r="M283" t="str">
            <v>Mechanical</v>
          </cell>
          <cell r="N283" t="str">
            <v>DTS</v>
          </cell>
          <cell r="O283" t="str">
            <v>Data Sheet</v>
          </cell>
          <cell r="P283" t="str">
            <v>0</v>
          </cell>
          <cell r="Q283" t="str">
            <v>Submitted</v>
          </cell>
          <cell r="R283" t="str">
            <v>IFR</v>
          </cell>
          <cell r="S283" t="str">
            <v>Issued for Review</v>
          </cell>
          <cell r="T283" t="str">
            <v/>
          </cell>
          <cell r="U283" t="str">
            <v>13-Apr-2026 10:12:04</v>
          </cell>
          <cell r="V283" t="str">
            <v>zm169dc@jutal.com</v>
          </cell>
          <cell r="W283" t="str">
            <v>13-Apr-2026 11:06:56</v>
          </cell>
          <cell r="X283" t="str">
            <v>Jumpol Sudjitjul</v>
          </cell>
          <cell r="Y283" t="str">
            <v>22-Apr-2026</v>
          </cell>
          <cell r="Z283" t="str">
            <v>14-Apr-2026 08:14:19</v>
          </cell>
          <cell r="AA283" t="str">
            <v>Aphisit Pinkaew</v>
          </cell>
          <cell r="AB283" t="str">
            <v>24-Apr-2026</v>
          </cell>
          <cell r="AC283" t="str">
            <v>23-Apr-2026 16:44:56</v>
          </cell>
          <cell r="AD283" t="str">
            <v>Pornlert Wanaphattharaphan</v>
          </cell>
          <cell r="AE283" t="str">
            <v>27-Apr-2026</v>
          </cell>
          <cell r="AF283" t="str">
            <v>29-Apr-2026 00:22:35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28-Apr-2026</v>
          </cell>
          <cell r="AK283" t="str">
            <v>29-Apr-2026 08:33:11</v>
          </cell>
          <cell r="AL283" t="str">
            <v>30-Apr-2026 04:49:54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MM-ZTK-1F-GEN-MEC-DTS-0002</v>
          </cell>
          <cell r="C284" t="str">
            <v>DATASHEET FOR TEST SEPARATOR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MEC</v>
          </cell>
          <cell r="M284" t="str">
            <v>Mechanical</v>
          </cell>
          <cell r="N284" t="str">
            <v>DTS</v>
          </cell>
          <cell r="O284" t="str">
            <v>Data Sheet</v>
          </cell>
          <cell r="P284" t="str">
            <v>0</v>
          </cell>
          <cell r="Q284" t="str">
            <v>Submitted</v>
          </cell>
          <cell r="R284" t="str">
            <v>IFR</v>
          </cell>
          <cell r="S284" t="str">
            <v>Issued for Review</v>
          </cell>
          <cell r="T284" t="str">
            <v/>
          </cell>
          <cell r="U284" t="str">
            <v>17-Apr-2026 23:39:03</v>
          </cell>
          <cell r="V284" t="str">
            <v>wisuda.c@jutal.com</v>
          </cell>
          <cell r="W284" t="str">
            <v>19-Apr-2026 21:48:41</v>
          </cell>
          <cell r="X284" t="str">
            <v>Jumpol Sudjitjul</v>
          </cell>
          <cell r="Y284" t="str">
            <v>27-Apr-2026</v>
          </cell>
          <cell r="Z284" t="str">
            <v>22-Apr-2026 17:23:14</v>
          </cell>
          <cell r="AA284" t="str">
            <v>Aphisit Pinkaew</v>
          </cell>
          <cell r="AB284" t="str">
            <v>29-Apr-2026</v>
          </cell>
          <cell r="AC284" t="str">
            <v>03-May-2026 20:24:37</v>
          </cell>
          <cell r="AD284" t="str">
            <v>Pornlert Wanaphattharaphan</v>
          </cell>
          <cell r="AE284" t="str">
            <v>30-Apr-2026</v>
          </cell>
          <cell r="AF284" t="str">
            <v>05-May-2026 23:41:16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05-May-2026</v>
          </cell>
          <cell r="AK284" t="str">
            <v>06-May-2026 09:20:13</v>
          </cell>
          <cell r="AL284" t="str">
            <v>06-May-2026 02:55:29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MM-ZTK-1F-GEN-MEC-DTS-0003</v>
          </cell>
          <cell r="C285" t="str">
            <v>DATASHEET FOR INSTRUMENT GAS FILTER COALESCER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MEC</v>
          </cell>
          <cell r="M285" t="str">
            <v>Mechanical</v>
          </cell>
          <cell r="N285" t="str">
            <v>DTS</v>
          </cell>
          <cell r="O285" t="str">
            <v>Data Sheet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04-May-2026 11:02:52</v>
          </cell>
          <cell r="V285" t="str">
            <v>wisuda.c@jutal.com</v>
          </cell>
          <cell r="W285" t="str">
            <v>04-May-2026 13:18:47</v>
          </cell>
          <cell r="X285" t="str">
            <v>Jumpol Sudjitjul</v>
          </cell>
          <cell r="Y285" t="str">
            <v>11-May-2026</v>
          </cell>
          <cell r="Z285" t="str">
            <v>10-May-2026 18:44:30</v>
          </cell>
          <cell r="AA285" t="str">
            <v>Aphisit Pinkaew</v>
          </cell>
          <cell r="AB285" t="str">
            <v>13-May-2026</v>
          </cell>
          <cell r="AC285" t="str">
            <v>11-May-2026 19:13:41</v>
          </cell>
          <cell r="AD285" t="str">
            <v>Pornlert Wanaphattharaphan</v>
          </cell>
          <cell r="AE285" t="str">
            <v>14-May-2026</v>
          </cell>
          <cell r="AF285" t="str">
            <v>12-May-2026 00:00:36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15-May-2026</v>
          </cell>
          <cell r="AK285" t="str">
            <v>12-May-2026 10:23:16</v>
          </cell>
          <cell r="AL285" t="str">
            <v>12-May-2026 03:39:45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MM-ZTK-1F-GEN-MEC-DTS-0004</v>
          </cell>
          <cell r="C286" t="str">
            <v>DATASHEET FOR CLOSED DRAIN SUMP VESSEL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MEC</v>
          </cell>
          <cell r="M286" t="str">
            <v>Mechanical</v>
          </cell>
          <cell r="N286" t="str">
            <v>DTS</v>
          </cell>
          <cell r="O286" t="str">
            <v>Data Sheet</v>
          </cell>
          <cell r="P286" t="str">
            <v>0</v>
          </cell>
          <cell r="Q286" t="str">
            <v>Submitted</v>
          </cell>
          <cell r="R286" t="str">
            <v>IFR</v>
          </cell>
          <cell r="S286" t="str">
            <v>Issued for Review</v>
          </cell>
          <cell r="T286" t="str">
            <v/>
          </cell>
          <cell r="U286" t="str">
            <v>17-Apr-2026 23:39:38</v>
          </cell>
          <cell r="V286" t="str">
            <v>wisuda.c@jutal.com</v>
          </cell>
          <cell r="W286" t="str">
            <v>19-Apr-2026 21:50:54</v>
          </cell>
          <cell r="X286" t="str">
            <v>Jumpol Sudjitjul</v>
          </cell>
          <cell r="Y286" t="str">
            <v>27-Apr-2026</v>
          </cell>
          <cell r="Z286" t="str">
            <v>24-Apr-2026 12:55:16</v>
          </cell>
          <cell r="AA286" t="str">
            <v>Aphisit Pinkaew</v>
          </cell>
          <cell r="AB286" t="str">
            <v>29-Apr-2026</v>
          </cell>
          <cell r="AC286" t="str">
            <v>04-May-2026 11:21:34</v>
          </cell>
          <cell r="AD286" t="str">
            <v>Pornlert Wanaphattharaphan</v>
          </cell>
          <cell r="AE286" t="str">
            <v>30-Apr-2026</v>
          </cell>
          <cell r="AF286" t="str">
            <v>05-May-2026 23:54:41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05-May-2026</v>
          </cell>
          <cell r="AK286" t="str">
            <v>06-May-2026 09:30:44</v>
          </cell>
          <cell r="AL286" t="str">
            <v>06-May-2026 02:56:48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MM-ZTK-1F-GEN-MEC-DTS-0005</v>
          </cell>
          <cell r="C287" t="str">
            <v>DATASHEET FOR CLOSED DRAIN SUMP PUMP SKID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MEC</v>
          </cell>
          <cell r="M287" t="str">
            <v>Mechanical</v>
          </cell>
          <cell r="N287" t="str">
            <v>DTS</v>
          </cell>
          <cell r="O287" t="str">
            <v>Data Sheet</v>
          </cell>
          <cell r="P287" t="str">
            <v>0</v>
          </cell>
          <cell r="Q287" t="str">
            <v>Submitted</v>
          </cell>
          <cell r="R287" t="str">
            <v>IFR</v>
          </cell>
          <cell r="S287" t="str">
            <v>Issued for Review</v>
          </cell>
          <cell r="T287" t="str">
            <v/>
          </cell>
          <cell r="U287" t="str">
            <v>18-Apr-2026 19:32:53</v>
          </cell>
          <cell r="V287" t="str">
            <v>wisuda.c@jutal.com</v>
          </cell>
          <cell r="W287" t="str">
            <v>19-Apr-2026 21:53:28</v>
          </cell>
          <cell r="X287" t="str">
            <v>Jumpol Sudjitjul</v>
          </cell>
          <cell r="Y287" t="str">
            <v>27-Apr-2026</v>
          </cell>
          <cell r="Z287" t="str">
            <v>22-Apr-2026 17:59:28</v>
          </cell>
          <cell r="AA287" t="str">
            <v>Aphisit Pinkaew</v>
          </cell>
          <cell r="AB287" t="str">
            <v>29-Apr-2026</v>
          </cell>
          <cell r="AC287" t="str">
            <v>07-May-2026 11:53:15</v>
          </cell>
          <cell r="AD287" t="str">
            <v>Pornlert Wanaphattharaphan</v>
          </cell>
          <cell r="AE287" t="str">
            <v>30-Apr-2026</v>
          </cell>
          <cell r="AF287" t="str">
            <v>07-May-2026 15:31:58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05-May-2026</v>
          </cell>
          <cell r="AK287" t="str">
            <v>07-May-2026 16:22:14</v>
          </cell>
          <cell r="AL287" t="str">
            <v>07-May-2026 09:47:11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MM-ZTK-1F-GEN-MEC-DTS-0006</v>
          </cell>
          <cell r="C288" t="str">
            <v>DATASHEET FOR CHEMICAL INJECTION PUMP SKID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MEC</v>
          </cell>
          <cell r="M288" t="str">
            <v>Mechanical</v>
          </cell>
          <cell r="N288" t="str">
            <v>DTS</v>
          </cell>
          <cell r="O288" t="str">
            <v>Data Sheet</v>
          </cell>
          <cell r="P288" t="str">
            <v>0</v>
          </cell>
          <cell r="Q288" t="str">
            <v>Submitted</v>
          </cell>
          <cell r="R288" t="str">
            <v>IFR</v>
          </cell>
          <cell r="S288" t="str">
            <v>Issued for Review</v>
          </cell>
          <cell r="T288" t="str">
            <v/>
          </cell>
          <cell r="U288" t="str">
            <v>18-Apr-2026 19:33:24</v>
          </cell>
          <cell r="V288" t="str">
            <v>wisuda.c@jutal.com</v>
          </cell>
          <cell r="W288" t="str">
            <v>19-Apr-2026 21:53:42</v>
          </cell>
          <cell r="X288" t="str">
            <v>Jumpol Sudjitjul</v>
          </cell>
          <cell r="Y288" t="str">
            <v>27-Apr-2026</v>
          </cell>
          <cell r="Z288" t="str">
            <v/>
          </cell>
          <cell r="AA288" t="str">
            <v>Aphisit Pinkaew</v>
          </cell>
          <cell r="AB288" t="str">
            <v>29-Apr-2026</v>
          </cell>
          <cell r="AC288" t="str">
            <v>08-May-2026 10:03:44</v>
          </cell>
          <cell r="AD288" t="str">
            <v>Pornlert Wanaphattharaphan</v>
          </cell>
          <cell r="AE288" t="str">
            <v>30-Apr-2026</v>
          </cell>
          <cell r="AF288" t="str">
            <v>08-May-2026 22:29:10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05-May-2026</v>
          </cell>
          <cell r="AK288" t="str">
            <v>08-May-2026 22:41:22</v>
          </cell>
          <cell r="AL288" t="str">
            <v>08-May-2026 15:46:45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MM-ZTK-1F-GEN-MEC-DTS-0007</v>
          </cell>
          <cell r="C289" t="str">
            <v>DATASHEET FOR CHEMICAL STORAGE TANKS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MEC</v>
          </cell>
          <cell r="M289" t="str">
            <v>Mechanical</v>
          </cell>
          <cell r="N289" t="str">
            <v>DTS</v>
          </cell>
          <cell r="O289" t="str">
            <v>Data Sheet</v>
          </cell>
          <cell r="P289" t="str">
            <v>0</v>
          </cell>
          <cell r="Q289" t="str">
            <v>Submitted</v>
          </cell>
          <cell r="R289" t="str">
            <v>IFR</v>
          </cell>
          <cell r="S289" t="str">
            <v>Issued for Review</v>
          </cell>
          <cell r="T289" t="str">
            <v/>
          </cell>
          <cell r="U289" t="str">
            <v>20-Apr-2026 17:24:42</v>
          </cell>
          <cell r="V289" t="str">
            <v>wisuda.c@jutal.com</v>
          </cell>
          <cell r="W289" t="str">
            <v>21-Apr-2026 09:13:04</v>
          </cell>
          <cell r="X289" t="str">
            <v>Jumpol Sudjitjul</v>
          </cell>
          <cell r="Y289" t="str">
            <v>28-Apr-2026</v>
          </cell>
          <cell r="Z289" t="str">
            <v>23-Apr-2026 18:27:56</v>
          </cell>
          <cell r="AA289" t="str">
            <v>Aphisit Pinkaew</v>
          </cell>
          <cell r="AB289" t="str">
            <v>30-Apr-2026</v>
          </cell>
          <cell r="AC289" t="str">
            <v>08-May-2026 15:48:48</v>
          </cell>
          <cell r="AD289" t="str">
            <v>Pornlert Wanaphattharaphan</v>
          </cell>
          <cell r="AE289" t="str">
            <v>05-May-2026</v>
          </cell>
          <cell r="AF289" t="str">
            <v>08-May-2026 22:54:42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06-May-2026</v>
          </cell>
          <cell r="AK289" t="str">
            <v>09-May-2026 08:17:04</v>
          </cell>
          <cell r="AL289" t="str">
            <v>09-May-2026 02:18:45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MM-ZTK-1F-GEN-MEC-DTS-0008</v>
          </cell>
          <cell r="C290" t="str">
            <v>DATASHEET FOR MATERIAL HANDLING EQUIPMENT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MEC</v>
          </cell>
          <cell r="M290" t="str">
            <v>Mechanical</v>
          </cell>
          <cell r="N290" t="str">
            <v>DTS</v>
          </cell>
          <cell r="O290" t="str">
            <v>Data Sheet</v>
          </cell>
          <cell r="P290" t="str">
            <v>0</v>
          </cell>
          <cell r="Q290" t="str">
            <v>Submitted</v>
          </cell>
          <cell r="R290" t="str">
            <v>IFR</v>
          </cell>
          <cell r="S290" t="str">
            <v>Issued for Review</v>
          </cell>
          <cell r="T290" t="str">
            <v/>
          </cell>
          <cell r="U290" t="str">
            <v>12-May-2026 10:08:04</v>
          </cell>
          <cell r="V290" t="str">
            <v>wisuda.c@jutal.com</v>
          </cell>
          <cell r="W290" t="str">
            <v>12-May-2026 11:25:59</v>
          </cell>
          <cell r="X290" t="str">
            <v>Jumpol Sudjitjul</v>
          </cell>
          <cell r="Y290" t="str">
            <v>19-May-2026</v>
          </cell>
          <cell r="Z290" t="str">
            <v>13-May-2026 07:21:39</v>
          </cell>
          <cell r="AA290" t="str">
            <v>Aphisit Pinkaew</v>
          </cell>
          <cell r="AB290" t="str">
            <v>21-May-2026</v>
          </cell>
          <cell r="AC290" t="str">
            <v>26-May-2026 20:48:21</v>
          </cell>
          <cell r="AD290" t="str">
            <v>Pornlert Wanaphattharaphan</v>
          </cell>
          <cell r="AE290" t="str">
            <v>22-May-2026</v>
          </cell>
          <cell r="AF290" t="str">
            <v>31-May-2026 00:59:13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25-May-2026</v>
          </cell>
          <cell r="AK290" t="str">
            <v>31-May-2026 20:48:34</v>
          </cell>
          <cell r="AL290" t="str">
            <v>31-May-2026 21:20:16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MM-ZTK-1F-GEN-MEC-LIS-0001</v>
          </cell>
          <cell r="C291" t="str">
            <v>MECHANICAL EQUIPMENT LIST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MEC</v>
          </cell>
          <cell r="M291" t="str">
            <v>Mechanical</v>
          </cell>
          <cell r="N291" t="str">
            <v>LIS</v>
          </cell>
          <cell r="O291" t="str">
            <v>List, Index, Schedule, Listing</v>
          </cell>
          <cell r="P291" t="str">
            <v>0</v>
          </cell>
          <cell r="Q291" t="str">
            <v>Submitted</v>
          </cell>
          <cell r="R291" t="str">
            <v>IFR</v>
          </cell>
          <cell r="S291" t="str">
            <v>Issued for Review</v>
          </cell>
          <cell r="T291" t="str">
            <v/>
          </cell>
          <cell r="U291" t="str">
            <v>30-Apr-2026 16:08:08</v>
          </cell>
          <cell r="V291" t="str">
            <v>wisuda.c@jutal.com</v>
          </cell>
          <cell r="W291" t="str">
            <v>30-Apr-2026 16:23:26</v>
          </cell>
          <cell r="X291" t="str">
            <v>Jumpol Sudjitjul</v>
          </cell>
          <cell r="Y291" t="str">
            <v>11-May-2026</v>
          </cell>
          <cell r="Z291" t="str">
            <v>04-May-2026 16:04:30</v>
          </cell>
          <cell r="AA291" t="str">
            <v>Aphisit Pinkaew</v>
          </cell>
          <cell r="AB291" t="str">
            <v>13-May-2026</v>
          </cell>
          <cell r="AC291" t="str">
            <v>11-May-2026 20:17:07</v>
          </cell>
          <cell r="AD291" t="str">
            <v>Pornlert Wanaphattharaphan</v>
          </cell>
          <cell r="AE291" t="str">
            <v>14-May-2026</v>
          </cell>
          <cell r="AF291" t="str">
            <v>20-May-2026 00:45:36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15-May-2026</v>
          </cell>
          <cell r="AK291" t="str">
            <v>20-May-2026 11:05:09</v>
          </cell>
          <cell r="AL291" t="str">
            <v>20-May-2026 04:25:31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MM-ZTK-1F-GEN-MEC-MOM-0001</v>
          </cell>
          <cell r="C292" t="str">
            <v>MECHANICAL DISCIPLINE WEEKLY MEETING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MEC</v>
          </cell>
          <cell r="M292" t="str">
            <v>Mechanical</v>
          </cell>
          <cell r="N292" t="str">
            <v>MOM</v>
          </cell>
          <cell r="O292" t="str">
            <v>Minutes of Meeting</v>
          </cell>
          <cell r="P292" t="str">
            <v>0</v>
          </cell>
          <cell r="Q292" t="str">
            <v>Latest</v>
          </cell>
          <cell r="R292" t="str">
            <v>IFI</v>
          </cell>
          <cell r="S292" t="str">
            <v>Issued for Information</v>
          </cell>
          <cell r="T292" t="str">
            <v/>
          </cell>
          <cell r="U292" t="str">
            <v>27-May-2026 10:08:51</v>
          </cell>
          <cell r="V292" t="str">
            <v>zm169dc@jutal.com</v>
          </cell>
          <cell r="W292" t="str">
            <v/>
          </cell>
          <cell r="Y292" t="str">
            <v/>
          </cell>
          <cell r="Z292" t="str">
            <v/>
          </cell>
          <cell r="AB292" t="str">
            <v/>
          </cell>
          <cell r="AC292" t="str">
            <v/>
          </cell>
          <cell r="AE292" t="str">
            <v/>
          </cell>
          <cell r="AF292" t="str">
            <v/>
          </cell>
          <cell r="AG292" t="str">
            <v/>
          </cell>
          <cell r="AJ292" t="str">
            <v/>
          </cell>
          <cell r="AK292" t="str">
            <v/>
          </cell>
          <cell r="AL292" t="str">
            <v/>
          </cell>
          <cell r="AM292" t="str">
            <v>0</v>
          </cell>
          <cell r="AP292" t="str">
            <v/>
          </cell>
          <cell r="AQ292" t="str">
            <v>Locate</v>
          </cell>
        </row>
        <row r="293">
          <cell r="B293" t="str">
            <v>MM-ZTK-1F-GEN-MEC-MOM-0002</v>
          </cell>
          <cell r="C293" t="str">
            <v>MECHANICAL DISCIPLINE WEEKLY MEETING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MEC</v>
          </cell>
          <cell r="M293" t="str">
            <v>Mechanical</v>
          </cell>
          <cell r="N293" t="str">
            <v>MOM</v>
          </cell>
          <cell r="O293" t="str">
            <v>Minutes of Meeting</v>
          </cell>
          <cell r="P293" t="str">
            <v>0</v>
          </cell>
          <cell r="Q293" t="str">
            <v>Latest</v>
          </cell>
          <cell r="R293" t="str">
            <v>IFI</v>
          </cell>
          <cell r="S293" t="str">
            <v>Issued for Information</v>
          </cell>
          <cell r="T293" t="str">
            <v/>
          </cell>
          <cell r="U293" t="str">
            <v>27-May-2026 10:09:15</v>
          </cell>
          <cell r="V293" t="str">
            <v>zm169dc@jutal.com</v>
          </cell>
          <cell r="W293" t="str">
            <v/>
          </cell>
          <cell r="Y293" t="str">
            <v/>
          </cell>
          <cell r="Z293" t="str">
            <v/>
          </cell>
          <cell r="AB293" t="str">
            <v/>
          </cell>
          <cell r="AC293" t="str">
            <v/>
          </cell>
          <cell r="AE293" t="str">
            <v/>
          </cell>
          <cell r="AF293" t="str">
            <v/>
          </cell>
          <cell r="AG293" t="str">
            <v/>
          </cell>
          <cell r="AJ293" t="str">
            <v/>
          </cell>
          <cell r="AK293" t="str">
            <v/>
          </cell>
          <cell r="AL293" t="str">
            <v/>
          </cell>
          <cell r="AM293" t="str">
            <v>0</v>
          </cell>
          <cell r="AP293" t="str">
            <v/>
          </cell>
          <cell r="AQ293" t="str">
            <v>Locate</v>
          </cell>
        </row>
        <row r="294">
          <cell r="B294" t="str">
            <v>MM-ZTK-1F-GEN-MEC-MOM-0003</v>
          </cell>
          <cell r="C294" t="str">
            <v>MECHANICAL DISCIPLINE WEEKLY MEETING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MEC</v>
          </cell>
          <cell r="M294" t="str">
            <v>Mechanical</v>
          </cell>
          <cell r="N294" t="str">
            <v>MOM</v>
          </cell>
          <cell r="O294" t="str">
            <v>Minutes of Meeting</v>
          </cell>
          <cell r="P294" t="str">
            <v>0</v>
          </cell>
          <cell r="Q294" t="str">
            <v>Latest</v>
          </cell>
          <cell r="R294" t="str">
            <v>IFI</v>
          </cell>
          <cell r="S294" t="str">
            <v>Issued for Information</v>
          </cell>
          <cell r="T294" t="str">
            <v/>
          </cell>
          <cell r="U294" t="str">
            <v>27-May-2026 10:09:38</v>
          </cell>
          <cell r="V294" t="str">
            <v>zm169dc@jutal.com</v>
          </cell>
          <cell r="W294" t="str">
            <v/>
          </cell>
          <cell r="Y294" t="str">
            <v/>
          </cell>
          <cell r="Z294" t="str">
            <v/>
          </cell>
          <cell r="AB294" t="str">
            <v/>
          </cell>
          <cell r="AC294" t="str">
            <v/>
          </cell>
          <cell r="AE294" t="str">
            <v/>
          </cell>
          <cell r="AF294" t="str">
            <v/>
          </cell>
          <cell r="AG294" t="str">
            <v/>
          </cell>
          <cell r="AJ294" t="str">
            <v/>
          </cell>
          <cell r="AK294" t="str">
            <v/>
          </cell>
          <cell r="AL294" t="str">
            <v/>
          </cell>
          <cell r="AM294" t="str">
            <v>0</v>
          </cell>
          <cell r="AP294" t="str">
            <v/>
          </cell>
          <cell r="AQ294" t="str">
            <v>Locate</v>
          </cell>
        </row>
        <row r="295">
          <cell r="B295" t="str">
            <v>MM-ZTK-1F-GEN-MEC-MOM-0004</v>
          </cell>
          <cell r="C295" t="str">
            <v>MECHANICAL DISCIPLINE WEEKLY MEETING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MEC</v>
          </cell>
          <cell r="M295" t="str">
            <v>Mechanical</v>
          </cell>
          <cell r="N295" t="str">
            <v>MOM</v>
          </cell>
          <cell r="O295" t="str">
            <v>Minutes of Meeting</v>
          </cell>
          <cell r="P295" t="str">
            <v>0</v>
          </cell>
          <cell r="Q295" t="str">
            <v>Latest</v>
          </cell>
          <cell r="R295" t="str">
            <v>IFI</v>
          </cell>
          <cell r="S295" t="str">
            <v>Issued for Information</v>
          </cell>
          <cell r="T295" t="str">
            <v/>
          </cell>
          <cell r="U295" t="str">
            <v>27-May-2026 10:10:01</v>
          </cell>
          <cell r="V295" t="str">
            <v>zm169dc@jutal.com</v>
          </cell>
          <cell r="W295" t="str">
            <v/>
          </cell>
          <cell r="Y295" t="str">
            <v/>
          </cell>
          <cell r="Z295" t="str">
            <v/>
          </cell>
          <cell r="AB295" t="str">
            <v/>
          </cell>
          <cell r="AC295" t="str">
            <v/>
          </cell>
          <cell r="AE295" t="str">
            <v/>
          </cell>
          <cell r="AF295" t="str">
            <v/>
          </cell>
          <cell r="AG295" t="str">
            <v/>
          </cell>
          <cell r="AJ295" t="str">
            <v/>
          </cell>
          <cell r="AK295" t="str">
            <v/>
          </cell>
          <cell r="AL295" t="str">
            <v/>
          </cell>
          <cell r="AM295" t="str">
            <v>0</v>
          </cell>
          <cell r="AP295" t="str">
            <v/>
          </cell>
          <cell r="AQ295" t="str">
            <v>Locate</v>
          </cell>
        </row>
        <row r="296">
          <cell r="B296" t="str">
            <v>MM-ZTK-1F-GEN-MEC-MOM-0005</v>
          </cell>
          <cell r="C296" t="str">
            <v>MECHANICAL DISCIPLINE WEEKLY MEETING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MEC</v>
          </cell>
          <cell r="M296" t="str">
            <v>Mechanical</v>
          </cell>
          <cell r="N296" t="str">
            <v>MOM</v>
          </cell>
          <cell r="O296" t="str">
            <v>Minutes of Meeting</v>
          </cell>
          <cell r="P296" t="str">
            <v>0</v>
          </cell>
          <cell r="Q296" t="str">
            <v>Latest</v>
          </cell>
          <cell r="R296" t="str">
            <v>IFI</v>
          </cell>
          <cell r="S296" t="str">
            <v>Issued for Information</v>
          </cell>
          <cell r="T296" t="str">
            <v/>
          </cell>
          <cell r="U296" t="str">
            <v>27-May-2026 10:10:24</v>
          </cell>
          <cell r="V296" t="str">
            <v>zm169dc@jutal.com</v>
          </cell>
          <cell r="W296" t="str">
            <v/>
          </cell>
          <cell r="Y296" t="str">
            <v/>
          </cell>
          <cell r="Z296" t="str">
            <v/>
          </cell>
          <cell r="AB296" t="str">
            <v/>
          </cell>
          <cell r="AC296" t="str">
            <v/>
          </cell>
          <cell r="AE296" t="str">
            <v/>
          </cell>
          <cell r="AF296" t="str">
            <v/>
          </cell>
          <cell r="AG296" t="str">
            <v/>
          </cell>
          <cell r="AJ296" t="str">
            <v/>
          </cell>
          <cell r="AK296" t="str">
            <v/>
          </cell>
          <cell r="AL296" t="str">
            <v/>
          </cell>
          <cell r="AM296" t="str">
            <v>0</v>
          </cell>
          <cell r="AP296" t="str">
            <v/>
          </cell>
          <cell r="AQ296" t="str">
            <v>Locate</v>
          </cell>
        </row>
        <row r="297">
          <cell r="B297" t="str">
            <v>MM-ZTK-1F-GEN-MEC-MOM-0006</v>
          </cell>
          <cell r="C297" t="str">
            <v>MECHANICAL DISCIPLINE WEEKLY MEETING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MEC</v>
          </cell>
          <cell r="M297" t="str">
            <v>Mechanical</v>
          </cell>
          <cell r="N297" t="str">
            <v>MOM</v>
          </cell>
          <cell r="O297" t="str">
            <v>Minutes of Meeting</v>
          </cell>
          <cell r="P297" t="str">
            <v>0</v>
          </cell>
          <cell r="Q297" t="str">
            <v>Latest</v>
          </cell>
          <cell r="R297" t="str">
            <v>IFI</v>
          </cell>
          <cell r="S297" t="str">
            <v>Issued for Information</v>
          </cell>
          <cell r="T297" t="str">
            <v/>
          </cell>
          <cell r="U297" t="str">
            <v>27-May-2026 10:10:46</v>
          </cell>
          <cell r="V297" t="str">
            <v>zm169dc@jutal.com</v>
          </cell>
          <cell r="W297" t="str">
            <v/>
          </cell>
          <cell r="Y297" t="str">
            <v/>
          </cell>
          <cell r="Z297" t="str">
            <v/>
          </cell>
          <cell r="AB297" t="str">
            <v/>
          </cell>
          <cell r="AC297" t="str">
            <v/>
          </cell>
          <cell r="AE297" t="str">
            <v/>
          </cell>
          <cell r="AF297" t="str">
            <v/>
          </cell>
          <cell r="AG297" t="str">
            <v/>
          </cell>
          <cell r="AJ297" t="str">
            <v/>
          </cell>
          <cell r="AK297" t="str">
            <v/>
          </cell>
          <cell r="AL297" t="str">
            <v/>
          </cell>
          <cell r="AM297" t="str">
            <v>0</v>
          </cell>
          <cell r="AP297" t="str">
            <v/>
          </cell>
          <cell r="AQ297" t="str">
            <v>Locate</v>
          </cell>
        </row>
        <row r="298">
          <cell r="B298" t="str">
            <v>MM-ZTK-1F-GEN-MEC-MOM-0007</v>
          </cell>
          <cell r="C298" t="str">
            <v>MECHANICAL DISCIPLINE WEEKLY MEETING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MEC</v>
          </cell>
          <cell r="M298" t="str">
            <v>Mechanical</v>
          </cell>
          <cell r="N298" t="str">
            <v>MOM</v>
          </cell>
          <cell r="O298" t="str">
            <v>Minutes of Meeting</v>
          </cell>
          <cell r="P298" t="str">
            <v>0</v>
          </cell>
          <cell r="Q298" t="str">
            <v>Latest</v>
          </cell>
          <cell r="R298" t="str">
            <v>IFI</v>
          </cell>
          <cell r="S298" t="str">
            <v>Issued for Information</v>
          </cell>
          <cell r="T298" t="str">
            <v/>
          </cell>
          <cell r="U298" t="str">
            <v>27-May-2026 10:11:15</v>
          </cell>
          <cell r="V298" t="str">
            <v>zm169dc@jutal.com</v>
          </cell>
          <cell r="W298" t="str">
            <v/>
          </cell>
          <cell r="Y298" t="str">
            <v/>
          </cell>
          <cell r="Z298" t="str">
            <v/>
          </cell>
          <cell r="AB298" t="str">
            <v/>
          </cell>
          <cell r="AC298" t="str">
            <v/>
          </cell>
          <cell r="AE298" t="str">
            <v/>
          </cell>
          <cell r="AF298" t="str">
            <v/>
          </cell>
          <cell r="AG298" t="str">
            <v/>
          </cell>
          <cell r="AJ298" t="str">
            <v/>
          </cell>
          <cell r="AK298" t="str">
            <v/>
          </cell>
          <cell r="AL298" t="str">
            <v/>
          </cell>
          <cell r="AM298" t="str">
            <v>0</v>
          </cell>
          <cell r="AP298" t="str">
            <v/>
          </cell>
          <cell r="AQ298" t="str">
            <v>Locate</v>
          </cell>
        </row>
        <row r="299">
          <cell r="B299" t="str">
            <v>MM-ZTK-1F-GEN-MEC-MOM-0008</v>
          </cell>
          <cell r="C299" t="str">
            <v>MECHANICAL DISCIPLINE WEEKLY MEETING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MEC</v>
          </cell>
          <cell r="M299" t="str">
            <v>Mechanical</v>
          </cell>
          <cell r="N299" t="str">
            <v>MOM</v>
          </cell>
          <cell r="O299" t="str">
            <v>Minutes of Meeting</v>
          </cell>
          <cell r="P299" t="str">
            <v>0</v>
          </cell>
          <cell r="Q299" t="str">
            <v>Latest</v>
          </cell>
          <cell r="R299" t="str">
            <v>IFI</v>
          </cell>
          <cell r="S299" t="str">
            <v>Issued for Information</v>
          </cell>
          <cell r="T299" t="str">
            <v/>
          </cell>
          <cell r="U299" t="str">
            <v>27-May-2026 10:11:44</v>
          </cell>
          <cell r="V299" t="str">
            <v>zm169dc@jutal.com</v>
          </cell>
          <cell r="W299" t="str">
            <v/>
          </cell>
          <cell r="Y299" t="str">
            <v/>
          </cell>
          <cell r="Z299" t="str">
            <v/>
          </cell>
          <cell r="AB299" t="str">
            <v/>
          </cell>
          <cell r="AC299" t="str">
            <v/>
          </cell>
          <cell r="AE299" t="str">
            <v/>
          </cell>
          <cell r="AF299" t="str">
            <v/>
          </cell>
          <cell r="AG299" t="str">
            <v/>
          </cell>
          <cell r="AJ299" t="str">
            <v/>
          </cell>
          <cell r="AK299" t="str">
            <v/>
          </cell>
          <cell r="AL299" t="str">
            <v/>
          </cell>
          <cell r="AM299" t="str">
            <v>0</v>
          </cell>
          <cell r="AP299" t="str">
            <v/>
          </cell>
          <cell r="AQ299" t="str">
            <v>Locate</v>
          </cell>
        </row>
        <row r="300">
          <cell r="B300" t="str">
            <v>MM-ZTK-1F-GEN-MEC-MOM-0009</v>
          </cell>
          <cell r="C300" t="str">
            <v>MECHANICAL DISCIPLINE WEEKLY MEETING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MEC</v>
          </cell>
          <cell r="M300" t="str">
            <v>Mechanical</v>
          </cell>
          <cell r="N300" t="str">
            <v>MOM</v>
          </cell>
          <cell r="O300" t="str">
            <v>Minutes of Meeting</v>
          </cell>
          <cell r="P300" t="str">
            <v>0</v>
          </cell>
          <cell r="Q300" t="str">
            <v>Latest</v>
          </cell>
          <cell r="R300" t="str">
            <v>IFI</v>
          </cell>
          <cell r="S300" t="str">
            <v>Issued for Information</v>
          </cell>
          <cell r="T300" t="str">
            <v/>
          </cell>
          <cell r="U300" t="str">
            <v>27-May-2026 10:12:15</v>
          </cell>
          <cell r="V300" t="str">
            <v>zm169dc@jutal.com</v>
          </cell>
          <cell r="W300" t="str">
            <v/>
          </cell>
          <cell r="Y300" t="str">
            <v/>
          </cell>
          <cell r="Z300" t="str">
            <v/>
          </cell>
          <cell r="AB300" t="str">
            <v/>
          </cell>
          <cell r="AC300" t="str">
            <v/>
          </cell>
          <cell r="AE300" t="str">
            <v/>
          </cell>
          <cell r="AF300" t="str">
            <v/>
          </cell>
          <cell r="AG300" t="str">
            <v/>
          </cell>
          <cell r="AJ300" t="str">
            <v/>
          </cell>
          <cell r="AK300" t="str">
            <v/>
          </cell>
          <cell r="AL300" t="str">
            <v/>
          </cell>
          <cell r="AM300" t="str">
            <v>0</v>
          </cell>
          <cell r="AP300" t="str">
            <v/>
          </cell>
          <cell r="AQ300" t="str">
            <v>Locate</v>
          </cell>
        </row>
        <row r="301">
          <cell r="B301" t="str">
            <v>MM-ZTK-1F-GEN-MEC-MOM-0010</v>
          </cell>
          <cell r="C301" t="str">
            <v>MECHANICAL DISCIPLINE WEEKLY MEETING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MEC</v>
          </cell>
          <cell r="M301" t="str">
            <v>Mechanical</v>
          </cell>
          <cell r="N301" t="str">
            <v>MOM</v>
          </cell>
          <cell r="O301" t="str">
            <v>Minutes of Meeting</v>
          </cell>
          <cell r="P301" t="str">
            <v>0</v>
          </cell>
          <cell r="Q301" t="str">
            <v>Latest</v>
          </cell>
          <cell r="R301" t="str">
            <v>IFI</v>
          </cell>
          <cell r="S301" t="str">
            <v>Issued for Information</v>
          </cell>
          <cell r="T301" t="str">
            <v/>
          </cell>
          <cell r="U301" t="str">
            <v>27-May-2026 10:12:38</v>
          </cell>
          <cell r="V301" t="str">
            <v>zm169dc@jutal.com</v>
          </cell>
          <cell r="W301" t="str">
            <v/>
          </cell>
          <cell r="Y301" t="str">
            <v/>
          </cell>
          <cell r="Z301" t="str">
            <v/>
          </cell>
          <cell r="AB301" t="str">
            <v/>
          </cell>
          <cell r="AC301" t="str">
            <v/>
          </cell>
          <cell r="AE301" t="str">
            <v/>
          </cell>
          <cell r="AF301" t="str">
            <v/>
          </cell>
          <cell r="AG301" t="str">
            <v/>
          </cell>
          <cell r="AJ301" t="str">
            <v/>
          </cell>
          <cell r="AK301" t="str">
            <v/>
          </cell>
          <cell r="AL301" t="str">
            <v/>
          </cell>
          <cell r="AM301" t="str">
            <v>0</v>
          </cell>
          <cell r="AP301" t="str">
            <v/>
          </cell>
          <cell r="AQ301" t="str">
            <v>Locate</v>
          </cell>
        </row>
        <row r="302">
          <cell r="B302" t="str">
            <v>MM-ZTK-1F-GEN-MEC-MOM-1001</v>
          </cell>
          <cell r="C302" t="str">
            <v>MECHANICAL DISCIPLINE KOM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MEC</v>
          </cell>
          <cell r="M302" t="str">
            <v>Mechanical</v>
          </cell>
          <cell r="N302" t="str">
            <v>MOM</v>
          </cell>
          <cell r="O302" t="str">
            <v>Minutes of Meeting</v>
          </cell>
          <cell r="P302" t="str">
            <v>0</v>
          </cell>
          <cell r="Q302" t="str">
            <v>Latest</v>
          </cell>
          <cell r="R302" t="str">
            <v>IFI</v>
          </cell>
          <cell r="S302" t="str">
            <v>Issued for Information</v>
          </cell>
          <cell r="T302" t="str">
            <v/>
          </cell>
          <cell r="U302" t="str">
            <v>19-Mar-2026 10:44:24</v>
          </cell>
          <cell r="V302" t="str">
            <v>zm169dc@jutal.com</v>
          </cell>
          <cell r="W302" t="str">
            <v/>
          </cell>
          <cell r="Y302" t="str">
            <v/>
          </cell>
          <cell r="Z302" t="str">
            <v/>
          </cell>
          <cell r="AB302" t="str">
            <v/>
          </cell>
          <cell r="AC302" t="str">
            <v/>
          </cell>
          <cell r="AE302" t="str">
            <v/>
          </cell>
          <cell r="AF302" t="str">
            <v/>
          </cell>
          <cell r="AG302" t="str">
            <v/>
          </cell>
          <cell r="AJ302" t="str">
            <v/>
          </cell>
          <cell r="AK302" t="str">
            <v/>
          </cell>
          <cell r="AL302" t="str">
            <v/>
          </cell>
          <cell r="AM302" t="str">
            <v>0</v>
          </cell>
          <cell r="AP302" t="str">
            <v/>
          </cell>
          <cell r="AQ302" t="str">
            <v>Locate</v>
          </cell>
        </row>
        <row r="303">
          <cell r="B303" t="str">
            <v>MM-ZTK-1F-GEN-MEC-MR-0001</v>
          </cell>
          <cell r="C303" t="str">
            <v>MATERIAL REQUISITION FOR OFFSHORE PEDESTAL CRANE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MEC</v>
          </cell>
          <cell r="M303" t="str">
            <v>Mechanical</v>
          </cell>
          <cell r="N303" t="str">
            <v>MR</v>
          </cell>
          <cell r="O303" t="str">
            <v>Material Requisition</v>
          </cell>
          <cell r="P303" t="str">
            <v>0</v>
          </cell>
          <cell r="Q303" t="str">
            <v>Submitted</v>
          </cell>
          <cell r="R303" t="str">
            <v>IFR</v>
          </cell>
          <cell r="S303" t="str">
            <v>Issued for Review</v>
          </cell>
          <cell r="T303" t="str">
            <v/>
          </cell>
          <cell r="U303" t="str">
            <v>13-Apr-2026 10:12:27</v>
          </cell>
          <cell r="V303" t="str">
            <v>zm169dc@jutal.com</v>
          </cell>
          <cell r="W303" t="str">
            <v>13-Apr-2026 11:09:31</v>
          </cell>
          <cell r="X303" t="str">
            <v>Jumpol Sudjitjul</v>
          </cell>
          <cell r="Y303" t="str">
            <v>22-Apr-2026</v>
          </cell>
          <cell r="Z303" t="str">
            <v>14-Apr-2026 08:15:31</v>
          </cell>
          <cell r="AA303" t="str">
            <v>Aphisit Pinkaew</v>
          </cell>
          <cell r="AB303" t="str">
            <v>24-Apr-2026</v>
          </cell>
          <cell r="AC303" t="str">
            <v>22-Apr-2026 20:05:32</v>
          </cell>
          <cell r="AD303" t="str">
            <v>Pornlert Wanaphattharaphan</v>
          </cell>
          <cell r="AE303" t="str">
            <v>27-Apr-2026</v>
          </cell>
          <cell r="AF303" t="str">
            <v>23-Apr-2026 07:50:51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28-Apr-2026</v>
          </cell>
          <cell r="AK303" t="str">
            <v>23-Apr-2026 08:06:53</v>
          </cell>
          <cell r="AL303" t="str">
            <v>23-Apr-2026 01:31:15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MM-ZTK-1F-GEN-MEC-MR-0002</v>
          </cell>
          <cell r="C304" t="str">
            <v>MATERIAL REQUISITION FOR PRESSURE VESSELS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MEC</v>
          </cell>
          <cell r="M304" t="str">
            <v>Mechanical</v>
          </cell>
          <cell r="N304" t="str">
            <v>MR</v>
          </cell>
          <cell r="O304" t="str">
            <v>Material Requisition</v>
          </cell>
          <cell r="P304" t="str">
            <v>0</v>
          </cell>
          <cell r="Q304" t="str">
            <v>Submitted</v>
          </cell>
          <cell r="R304" t="str">
            <v>IFR</v>
          </cell>
          <cell r="S304" t="str">
            <v>Issued for Review</v>
          </cell>
          <cell r="T304" t="str">
            <v/>
          </cell>
          <cell r="U304" t="str">
            <v>17-Apr-2026 23:40:01</v>
          </cell>
          <cell r="V304" t="str">
            <v>wisuda.c@jutal.com</v>
          </cell>
          <cell r="W304" t="str">
            <v>19-Apr-2026 21:58:38</v>
          </cell>
          <cell r="X304" t="str">
            <v>Jumpol Sudjitjul</v>
          </cell>
          <cell r="Y304" t="str">
            <v>27-Apr-2026</v>
          </cell>
          <cell r="Z304" t="str">
            <v>22-Apr-2026 18:01:09</v>
          </cell>
          <cell r="AA304" t="str">
            <v>Aphisit Pinkaew</v>
          </cell>
          <cell r="AB304" t="str">
            <v>29-Apr-2026</v>
          </cell>
          <cell r="AC304" t="str">
            <v>27-Apr-2026 21:24:36</v>
          </cell>
          <cell r="AD304" t="str">
            <v>Pornlert Wanaphattharaphan</v>
          </cell>
          <cell r="AE304" t="str">
            <v>30-Apr-2026</v>
          </cell>
          <cell r="AF304" t="str">
            <v>01-May-2026 19:31:40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05-May-2026</v>
          </cell>
          <cell r="AK304" t="str">
            <v>03-May-2026 16:16:02</v>
          </cell>
          <cell r="AL304" t="str">
            <v>03-May-2026 10:20:42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MM-ZTK-1F-GEN-MEC-MR-0003</v>
          </cell>
          <cell r="C305" t="str">
            <v>MATERIAL REQUISITION FOR CLOSED DRAIN SUMP PUMP SKIDS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MEC</v>
          </cell>
          <cell r="M305" t="str">
            <v>Mechanical</v>
          </cell>
          <cell r="N305" t="str">
            <v>MR</v>
          </cell>
          <cell r="O305" t="str">
            <v>Material Requisition</v>
          </cell>
          <cell r="P305" t="str">
            <v>0</v>
          </cell>
          <cell r="Q305" t="str">
            <v>Submitted</v>
          </cell>
          <cell r="R305" t="str">
            <v>IFR</v>
          </cell>
          <cell r="S305" t="str">
            <v>Issued for Review</v>
          </cell>
          <cell r="T305" t="str">
            <v/>
          </cell>
          <cell r="U305" t="str">
            <v>18-Apr-2026 19:34:02</v>
          </cell>
          <cell r="V305" t="str">
            <v>wisuda.c@jutal.com</v>
          </cell>
          <cell r="W305" t="str">
            <v>19-Apr-2026 22:02:30</v>
          </cell>
          <cell r="X305" t="str">
            <v>Jumpol Sudjitjul</v>
          </cell>
          <cell r="Y305" t="str">
            <v>27-Apr-2026</v>
          </cell>
          <cell r="Z305" t="str">
            <v>23-Apr-2026 08:55:59</v>
          </cell>
          <cell r="AA305" t="str">
            <v>Aphisit Pinkaew</v>
          </cell>
          <cell r="AB305" t="str">
            <v>29-Apr-2026</v>
          </cell>
          <cell r="AC305" t="str">
            <v>06-May-2026 21:49:04</v>
          </cell>
          <cell r="AD305" t="str">
            <v>Pornlert Wanaphattharaphan</v>
          </cell>
          <cell r="AE305" t="str">
            <v>30-Apr-2026</v>
          </cell>
          <cell r="AF305" t="str">
            <v>07-May-2026 11:49:05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05-May-2026</v>
          </cell>
          <cell r="AK305" t="str">
            <v>07-May-2026 13:53:40</v>
          </cell>
          <cell r="AL305" t="str">
            <v>07-May-2026 07:06:26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MM-ZTK-1F-GEN-MEC-MR-0004</v>
          </cell>
          <cell r="C306" t="str">
            <v>MATERIAL REQUISITION FOR CHEMICAL INJECTION PUMP SKIDS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MEC</v>
          </cell>
          <cell r="M306" t="str">
            <v>Mechanical</v>
          </cell>
          <cell r="N306" t="str">
            <v>MR</v>
          </cell>
          <cell r="O306" t="str">
            <v>Material Requisition</v>
          </cell>
          <cell r="P306" t="str">
            <v>0</v>
          </cell>
          <cell r="Q306" t="str">
            <v>Submitted</v>
          </cell>
          <cell r="R306" t="str">
            <v>IFR</v>
          </cell>
          <cell r="S306" t="str">
            <v>Issued for Review</v>
          </cell>
          <cell r="T306" t="str">
            <v/>
          </cell>
          <cell r="U306" t="str">
            <v>18-Apr-2026 19:34:28</v>
          </cell>
          <cell r="V306" t="str">
            <v>wisuda.c@jutal.com</v>
          </cell>
          <cell r="W306" t="str">
            <v>19-Apr-2026 22:06:26</v>
          </cell>
          <cell r="X306" t="str">
            <v>Jumpol Sudjitjul</v>
          </cell>
          <cell r="Y306" t="str">
            <v>27-Apr-2026</v>
          </cell>
          <cell r="Z306" t="str">
            <v>23-Apr-2026 08:58:36</v>
          </cell>
          <cell r="AA306" t="str">
            <v>Aphisit Pinkaew</v>
          </cell>
          <cell r="AB306" t="str">
            <v>29-Apr-2026</v>
          </cell>
          <cell r="AC306" t="str">
            <v>07-May-2026 16:49:25</v>
          </cell>
          <cell r="AD306" t="str">
            <v>Pornlert Wanaphattharaphan</v>
          </cell>
          <cell r="AE306" t="str">
            <v>30-Apr-2026</v>
          </cell>
          <cell r="AF306" t="str">
            <v>07-May-2026 20:38:33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05-May-2026</v>
          </cell>
          <cell r="AK306" t="str">
            <v>08-May-2026 08:22:54</v>
          </cell>
          <cell r="AL306" t="str">
            <v>08-May-2026 01:36:12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MM-ZTK-1F-GEN-MEC-MR-0005</v>
          </cell>
          <cell r="C307" t="str">
            <v>MATERIAL REQUISITION FOR CHEMICAL STORAGE TANKS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MEC</v>
          </cell>
          <cell r="M307" t="str">
            <v>Mechanical</v>
          </cell>
          <cell r="N307" t="str">
            <v>MR</v>
          </cell>
          <cell r="O307" t="str">
            <v>Material Requisition</v>
          </cell>
          <cell r="P307" t="str">
            <v>0</v>
          </cell>
          <cell r="Q307" t="str">
            <v>Submitted</v>
          </cell>
          <cell r="R307" t="str">
            <v>IFR</v>
          </cell>
          <cell r="S307" t="str">
            <v>Issued for Review</v>
          </cell>
          <cell r="T307" t="str">
            <v/>
          </cell>
          <cell r="U307" t="str">
            <v>20-Apr-2026 17:25:08</v>
          </cell>
          <cell r="V307" t="str">
            <v>wisuda.c@jutal.com</v>
          </cell>
          <cell r="W307" t="str">
            <v>21-Apr-2026 09:18:00</v>
          </cell>
          <cell r="X307" t="str">
            <v>Jumpol Sudjitjul</v>
          </cell>
          <cell r="Y307" t="str">
            <v>28-Apr-2026</v>
          </cell>
          <cell r="Z307" t="str">
            <v>26-Apr-2026 09:10:05</v>
          </cell>
          <cell r="AA307" t="str">
            <v>Aphisit Pinkaew</v>
          </cell>
          <cell r="AB307" t="str">
            <v>30-Apr-2026</v>
          </cell>
          <cell r="AC307" t="str">
            <v>08-May-2026 16:13:10</v>
          </cell>
          <cell r="AD307" t="str">
            <v>Pornlert Wanaphattharaphan</v>
          </cell>
          <cell r="AE307" t="str">
            <v>05-May-2026</v>
          </cell>
          <cell r="AF307" t="str">
            <v>08-May-2026 22:57:32</v>
          </cell>
          <cell r="AG307" t="str">
            <v>APPR</v>
          </cell>
          <cell r="AH307" t="str">
            <v>Approved</v>
          </cell>
          <cell r="AI307" t="str">
            <v>Jumpol Sudjitjul</v>
          </cell>
          <cell r="AJ307" t="str">
            <v>06-May-2026</v>
          </cell>
          <cell r="AK307" t="str">
            <v>09-May-2026 08:17:36</v>
          </cell>
          <cell r="AL307" t="str">
            <v>09-May-2026 02:19:51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MM-ZTK-1F-GEN-MEC-MR-0006</v>
          </cell>
          <cell r="C308" t="str">
            <v>MATERIAL REQUISITION FOR MATERIAL HANDLING EQUIPMENT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MEC</v>
          </cell>
          <cell r="M308" t="str">
            <v>Mechanical</v>
          </cell>
          <cell r="N308" t="str">
            <v>MR</v>
          </cell>
          <cell r="O308" t="str">
            <v>Material Requisition</v>
          </cell>
          <cell r="P308" t="str">
            <v>0</v>
          </cell>
          <cell r="Q308" t="str">
            <v>Submitted</v>
          </cell>
          <cell r="R308" t="str">
            <v>IFR</v>
          </cell>
          <cell r="S308" t="str">
            <v>Issued for Review</v>
          </cell>
          <cell r="T308" t="str">
            <v/>
          </cell>
          <cell r="U308" t="str">
            <v>12-May-2026 10:08:32</v>
          </cell>
          <cell r="V308" t="str">
            <v>wisuda.c@jutal.com</v>
          </cell>
          <cell r="W308" t="str">
            <v>12-May-2026 11:24:38</v>
          </cell>
          <cell r="X308" t="str">
            <v>Jumpol Sudjitjul</v>
          </cell>
          <cell r="Y308" t="str">
            <v>19-May-2026</v>
          </cell>
          <cell r="Z308" t="str">
            <v/>
          </cell>
          <cell r="AA308" t="str">
            <v>Aphisit Pinkaew</v>
          </cell>
          <cell r="AB308" t="str">
            <v>21-May-2026</v>
          </cell>
          <cell r="AC308" t="str">
            <v>26-May-2026 20:46:05</v>
          </cell>
          <cell r="AD308" t="str">
            <v>Pornlert Wanaphattharaphan</v>
          </cell>
          <cell r="AE308" t="str">
            <v>22-May-2026</v>
          </cell>
          <cell r="AF308" t="str">
            <v>28-May-2026 01:08:28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25-May-2026</v>
          </cell>
          <cell r="AK308" t="str">
            <v>28-May-2026 08:29:17</v>
          </cell>
          <cell r="AL308" t="str">
            <v>28-May-2026 02:20:20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MM-ZTK-1F-GEN-MEC-RPT-0001</v>
          </cell>
          <cell r="C309" t="str">
            <v>MATERIAL HANDLING STUDY REPORT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MEC</v>
          </cell>
          <cell r="M309" t="str">
            <v>Mechanical</v>
          </cell>
          <cell r="N309" t="str">
            <v>RPT</v>
          </cell>
          <cell r="O309" t="str">
            <v>Report</v>
          </cell>
          <cell r="P309" t="str">
            <v>0</v>
          </cell>
          <cell r="Q309" t="str">
            <v>Submitted</v>
          </cell>
          <cell r="R309" t="str">
            <v>IFR</v>
          </cell>
          <cell r="S309" t="str">
            <v>Issued for Review</v>
          </cell>
          <cell r="T309" t="str">
            <v/>
          </cell>
          <cell r="U309" t="str">
            <v>24-May-2026 15:28:21</v>
          </cell>
          <cell r="V309" t="str">
            <v>wisuda.c@jutal.com</v>
          </cell>
          <cell r="W309" t="str">
            <v>24-May-2026 20:45:54</v>
          </cell>
          <cell r="X309" t="str">
            <v>Jumpol Sudjitjul</v>
          </cell>
          <cell r="Y309" t="str">
            <v>02-Jun-2026</v>
          </cell>
          <cell r="Z309" t="str">
            <v/>
          </cell>
          <cell r="AA309" t="str">
            <v>Aphisit Pinkaew</v>
          </cell>
          <cell r="AB309" t="str">
            <v>05-Jun-2026</v>
          </cell>
          <cell r="AC309" t="str">
            <v>13-Jun-2026 22:46:07</v>
          </cell>
          <cell r="AD309" t="str">
            <v>Pornlert Wanaphattharaphan</v>
          </cell>
          <cell r="AE309" t="str">
            <v>08-Jun-2026</v>
          </cell>
          <cell r="AF309" t="str">
            <v>14-Jun-2026 01:02:08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09-Jun-2026</v>
          </cell>
          <cell r="AK309" t="str">
            <v>14-Jun-2026 21:44:13</v>
          </cell>
          <cell r="AL309" t="str">
            <v>14-Jun-2026 15:01:09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MM-ZTK-1F-GEN-MEC-RPT-0002</v>
          </cell>
          <cell r="C310" t="str">
            <v>CRITICAL RATING REPORT FOR EQUIPMENT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MEC</v>
          </cell>
          <cell r="M310" t="str">
            <v>Mechanical</v>
          </cell>
          <cell r="N310" t="str">
            <v>RPT</v>
          </cell>
          <cell r="O310" t="str">
            <v>Report</v>
          </cell>
          <cell r="P310" t="str">
            <v>0</v>
          </cell>
          <cell r="Q310" t="str">
            <v>Submitted</v>
          </cell>
          <cell r="R310" t="str">
            <v>IFR</v>
          </cell>
          <cell r="S310" t="str">
            <v>Issued for Review</v>
          </cell>
          <cell r="T310" t="str">
            <v/>
          </cell>
          <cell r="U310" t="str">
            <v>21-Apr-2026 14:48:19</v>
          </cell>
          <cell r="V310" t="str">
            <v>zm169dc@jutal.com</v>
          </cell>
          <cell r="W310" t="str">
            <v>21-Apr-2026 16:37:53</v>
          </cell>
          <cell r="X310" t="str">
            <v>Jumpol Sudjitjul</v>
          </cell>
          <cell r="Y310" t="str">
            <v>28-Apr-2026</v>
          </cell>
          <cell r="Z310" t="str">
            <v/>
          </cell>
          <cell r="AA310" t="str">
            <v>Aphisit Pinkaew</v>
          </cell>
          <cell r="AB310" t="str">
            <v>30-Apr-2026</v>
          </cell>
          <cell r="AC310" t="str">
            <v>30-Apr-2026 15:46:46</v>
          </cell>
          <cell r="AD310" t="str">
            <v>Pornlert Wanaphattharaphan</v>
          </cell>
          <cell r="AE310" t="str">
            <v>05-May-2026</v>
          </cell>
          <cell r="AF310" t="str">
            <v>01-May-2026 16:57:30</v>
          </cell>
          <cell r="AG310" t="str">
            <v>NA</v>
          </cell>
          <cell r="AH310" t="str">
            <v>Not Approved</v>
          </cell>
          <cell r="AI310" t="str">
            <v>Jumpol Sudjitjul</v>
          </cell>
          <cell r="AJ310" t="str">
            <v>06-May-2026</v>
          </cell>
          <cell r="AK310" t="str">
            <v>05-May-2026 08:01:16</v>
          </cell>
          <cell r="AL310" t="str">
            <v>05-May-2026 08:16:37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MM-ZTK-1F-GEN-MEC-RPT-0003</v>
          </cell>
          <cell r="C311" t="str">
            <v>TEST SEPERATOR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MEC</v>
          </cell>
          <cell r="M311" t="str">
            <v>Mechanical</v>
          </cell>
          <cell r="N311" t="str">
            <v>RPT</v>
          </cell>
          <cell r="O311" t="str">
            <v>Report</v>
          </cell>
          <cell r="P311" t="str">
            <v>0</v>
          </cell>
          <cell r="Q311" t="str">
            <v>Submitted</v>
          </cell>
          <cell r="R311" t="str">
            <v>Issued for Review</v>
          </cell>
          <cell r="S311" t="str">
            <v>Issued for Review</v>
          </cell>
          <cell r="T311" t="str">
            <v/>
          </cell>
          <cell r="U311" t="str">
            <v>21-Apr-2026 14:48:49</v>
          </cell>
          <cell r="V311" t="str">
            <v>zm169dc@jutal.com</v>
          </cell>
          <cell r="W311" t="str">
            <v>21-Apr-2026 16:38:24</v>
          </cell>
          <cell r="X311" t="str">
            <v>Jumpol Sudjitjul</v>
          </cell>
          <cell r="Y311" t="str">
            <v/>
          </cell>
          <cell r="Z311" t="str">
            <v/>
          </cell>
          <cell r="AB311" t="str">
            <v/>
          </cell>
          <cell r="AC311" t="str">
            <v>30-Apr-2026 15:50:28</v>
          </cell>
          <cell r="AE311" t="str">
            <v/>
          </cell>
          <cell r="AF311" t="str">
            <v>01-May-2026 17:25:31</v>
          </cell>
          <cell r="AG311" t="str">
            <v/>
          </cell>
          <cell r="AI311" t="str">
            <v>Jumpol Sudjitjul</v>
          </cell>
          <cell r="AJ311" t="str">
            <v/>
          </cell>
          <cell r="AK311" t="str">
            <v>03-May-2026 16:22:47</v>
          </cell>
          <cell r="AL311" t="str">
            <v>20-Apr-2026 11:39:32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MM-ZTK-1F-GEN-MEC-RPT-0004</v>
          </cell>
          <cell r="C312" t="str">
            <v>INSTRUMENT GAS FILTER COALESCER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MEC</v>
          </cell>
          <cell r="M312" t="str">
            <v>Mechanical</v>
          </cell>
          <cell r="N312" t="str">
            <v>RPT</v>
          </cell>
          <cell r="O312" t="str">
            <v>Report</v>
          </cell>
          <cell r="P312" t="str">
            <v>0</v>
          </cell>
          <cell r="Q312" t="str">
            <v>Submitted</v>
          </cell>
          <cell r="R312" t="str">
            <v>Issued for Review</v>
          </cell>
          <cell r="S312" t="str">
            <v>Issued for Review</v>
          </cell>
          <cell r="T312" t="str">
            <v/>
          </cell>
          <cell r="U312" t="str">
            <v>21-Apr-2026 14:49:13</v>
          </cell>
          <cell r="V312" t="str">
            <v>zm169dc@jutal.com</v>
          </cell>
          <cell r="W312" t="str">
            <v>21-Apr-2026 16:38:38</v>
          </cell>
          <cell r="X312" t="str">
            <v>Jumpol Sudjitjul</v>
          </cell>
          <cell r="Y312" t="str">
            <v/>
          </cell>
          <cell r="Z312" t="str">
            <v/>
          </cell>
          <cell r="AB312" t="str">
            <v/>
          </cell>
          <cell r="AC312" t="str">
            <v>30-Apr-2026 15:52:32</v>
          </cell>
          <cell r="AE312" t="str">
            <v/>
          </cell>
          <cell r="AF312" t="str">
            <v>01-May-2026 17:27:40</v>
          </cell>
          <cell r="AG312" t="str">
            <v/>
          </cell>
          <cell r="AI312" t="str">
            <v>Jumpol Sudjitjul</v>
          </cell>
          <cell r="AJ312" t="str">
            <v/>
          </cell>
          <cell r="AK312" t="str">
            <v>05-May-2026 08:01:37</v>
          </cell>
          <cell r="AL312" t="str">
            <v>20-Apr-2026 11:40:25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MM-ZTK-1F-GEN-MEC-RPT-0005</v>
          </cell>
          <cell r="C313" t="str">
            <v>CLOSED DRAIN SUMP PUMP SKIDS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MEC</v>
          </cell>
          <cell r="M313" t="str">
            <v>Mechanical</v>
          </cell>
          <cell r="N313" t="str">
            <v>RPT</v>
          </cell>
          <cell r="O313" t="str">
            <v>Report</v>
          </cell>
          <cell r="P313" t="str">
            <v>0</v>
          </cell>
          <cell r="Q313" t="str">
            <v>Submitted</v>
          </cell>
          <cell r="R313" t="str">
            <v>Issued for Review</v>
          </cell>
          <cell r="S313" t="str">
            <v>Issued for Review</v>
          </cell>
          <cell r="T313" t="str">
            <v/>
          </cell>
          <cell r="U313" t="str">
            <v>21-Apr-2026 14:49:38</v>
          </cell>
          <cell r="V313" t="str">
            <v>zm169dc@jutal.com</v>
          </cell>
          <cell r="W313" t="str">
            <v>21-Apr-2026 16:38:52</v>
          </cell>
          <cell r="X313" t="str">
            <v>Jumpol Sudjitjul</v>
          </cell>
          <cell r="Y313" t="str">
            <v/>
          </cell>
          <cell r="Z313" t="str">
            <v/>
          </cell>
          <cell r="AB313" t="str">
            <v/>
          </cell>
          <cell r="AC313" t="str">
            <v>30-Apr-2026 15:57:42</v>
          </cell>
          <cell r="AE313" t="str">
            <v/>
          </cell>
          <cell r="AF313" t="str">
            <v>01-May-2026 17:31:35</v>
          </cell>
          <cell r="AG313" t="str">
            <v/>
          </cell>
          <cell r="AI313" t="str">
            <v>Jumpol Sudjitjul</v>
          </cell>
          <cell r="AJ313" t="str">
            <v/>
          </cell>
          <cell r="AK313" t="str">
            <v>03-May-2026 16:29:10</v>
          </cell>
          <cell r="AL313" t="str">
            <v>20-Apr-2026 11:41:18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MM-ZTK-1F-GEN-MEC-RPT-0006</v>
          </cell>
          <cell r="C314" t="str">
            <v>CHEMICAL INJECTION PUMP SKIDS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MEC</v>
          </cell>
          <cell r="M314" t="str">
            <v>Mechanical</v>
          </cell>
          <cell r="N314" t="str">
            <v>RPT</v>
          </cell>
          <cell r="O314" t="str">
            <v>Report</v>
          </cell>
          <cell r="P314" t="str">
            <v>0</v>
          </cell>
          <cell r="Q314" t="str">
            <v>Submitted</v>
          </cell>
          <cell r="R314" t="str">
            <v>Issued for Review</v>
          </cell>
          <cell r="S314" t="str">
            <v>Issued for Review</v>
          </cell>
          <cell r="T314" t="str">
            <v/>
          </cell>
          <cell r="U314" t="str">
            <v>21-Apr-2026 14:50:08</v>
          </cell>
          <cell r="V314" t="str">
            <v>zm169dc@jutal.com</v>
          </cell>
          <cell r="W314" t="str">
            <v>21-Apr-2026 16:41:04</v>
          </cell>
          <cell r="X314" t="str">
            <v>Jumpol Sudjitjul</v>
          </cell>
          <cell r="Y314" t="str">
            <v/>
          </cell>
          <cell r="Z314" t="str">
            <v/>
          </cell>
          <cell r="AB314" t="str">
            <v/>
          </cell>
          <cell r="AC314" t="str">
            <v>30-Apr-2026 16:00:55</v>
          </cell>
          <cell r="AE314" t="str">
            <v/>
          </cell>
          <cell r="AF314" t="str">
            <v>01-May-2026 17:33:23</v>
          </cell>
          <cell r="AG314" t="str">
            <v/>
          </cell>
          <cell r="AI314" t="str">
            <v>Jumpol Sudjitjul</v>
          </cell>
          <cell r="AJ314" t="str">
            <v/>
          </cell>
          <cell r="AK314" t="str">
            <v>03-May-2026 16:28:34</v>
          </cell>
          <cell r="AL314" t="str">
            <v>20-Apr-2026 11:40:50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MM-ZTK-1F-GEN-MEC-RPT-0007</v>
          </cell>
          <cell r="C315" t="str">
            <v>CHEMICAL STORAGE TANK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MEC</v>
          </cell>
          <cell r="M315" t="str">
            <v>Mechanical</v>
          </cell>
          <cell r="N315" t="str">
            <v>RPT</v>
          </cell>
          <cell r="O315" t="str">
            <v>Report</v>
          </cell>
          <cell r="P315" t="str">
            <v>0</v>
          </cell>
          <cell r="Q315" t="str">
            <v>Submitted</v>
          </cell>
          <cell r="R315" t="str">
            <v>Issued for Review</v>
          </cell>
          <cell r="S315" t="str">
            <v>Issued for Review</v>
          </cell>
          <cell r="T315" t="str">
            <v/>
          </cell>
          <cell r="U315" t="str">
            <v>21-Apr-2026 13:08:26</v>
          </cell>
          <cell r="V315" t="str">
            <v>zm169dc@jutal.com</v>
          </cell>
          <cell r="W315" t="str">
            <v>21-Apr-2026 16:40:48</v>
          </cell>
          <cell r="X315" t="str">
            <v>Jumpol Sudjitjul</v>
          </cell>
          <cell r="Y315" t="str">
            <v/>
          </cell>
          <cell r="Z315" t="str">
            <v/>
          </cell>
          <cell r="AB315" t="str">
            <v/>
          </cell>
          <cell r="AC315" t="str">
            <v>30-Apr-2026 16:03:41</v>
          </cell>
          <cell r="AE315" t="str">
            <v/>
          </cell>
          <cell r="AF315" t="str">
            <v>01-May-2026 17:24:30</v>
          </cell>
          <cell r="AG315" t="str">
            <v/>
          </cell>
          <cell r="AI315" t="str">
            <v>Jumpol Sudjitjul</v>
          </cell>
          <cell r="AJ315" t="str">
            <v/>
          </cell>
          <cell r="AK315" t="str">
            <v>05-May-2026 08:01:58</v>
          </cell>
          <cell r="AL315" t="str">
            <v>20-Apr-2026 11:39:58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MM-ZTK-1F-GEN-MEC-RPT-0008</v>
          </cell>
          <cell r="C316" t="str">
            <v>MATERIAL HANDLING EQUIPMENT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MEC</v>
          </cell>
          <cell r="M316" t="str">
            <v>Mechanical</v>
          </cell>
          <cell r="N316" t="str">
            <v>RPT</v>
          </cell>
          <cell r="O316" t="str">
            <v>Report</v>
          </cell>
          <cell r="P316" t="str">
            <v>0</v>
          </cell>
          <cell r="Q316" t="str">
            <v>Submitted</v>
          </cell>
          <cell r="R316" t="str">
            <v>Issued for Review</v>
          </cell>
          <cell r="S316" t="str">
            <v>Issued for Review</v>
          </cell>
          <cell r="T316" t="str">
            <v/>
          </cell>
          <cell r="U316" t="str">
            <v>21-Apr-2026 13:08:49</v>
          </cell>
          <cell r="V316" t="str">
            <v>zm169dc@jutal.com</v>
          </cell>
          <cell r="W316" t="str">
            <v>21-Apr-2026 16:40:33</v>
          </cell>
          <cell r="X316" t="str">
            <v>Jumpol Sudjitjul</v>
          </cell>
          <cell r="Y316" t="str">
            <v/>
          </cell>
          <cell r="Z316" t="str">
            <v/>
          </cell>
          <cell r="AB316" t="str">
            <v/>
          </cell>
          <cell r="AC316" t="str">
            <v>30-Apr-2026 16:08:18</v>
          </cell>
          <cell r="AE316" t="str">
            <v/>
          </cell>
          <cell r="AF316" t="str">
            <v>01-May-2026 17:36:12</v>
          </cell>
          <cell r="AG316" t="str">
            <v/>
          </cell>
          <cell r="AI316" t="str">
            <v>Jumpol Sudjitjul</v>
          </cell>
          <cell r="AJ316" t="str">
            <v/>
          </cell>
          <cell r="AK316" t="str">
            <v>03-May-2026 16:30:26</v>
          </cell>
          <cell r="AL316" t="str">
            <v>20-Apr-2026 11:39:07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MM-ZTK-1F-GEN-MEC-RPT-0100</v>
          </cell>
          <cell r="C317" t="str">
            <v>CRITICALITY RATING ANALYSIS (MECHANICAL)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MEC</v>
          </cell>
          <cell r="M317" t="str">
            <v>Mechanical</v>
          </cell>
          <cell r="N317" t="str">
            <v>RPT</v>
          </cell>
          <cell r="O317" t="str">
            <v>Report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05-Jun-2026 13:51:51</v>
          </cell>
          <cell r="V317" t="str">
            <v>zm169dc@jutal.com</v>
          </cell>
          <cell r="W317" t="str">
            <v>05-Jun-2026 14:21:37</v>
          </cell>
          <cell r="X317" t="str">
            <v>Jumpol Sudjitjul</v>
          </cell>
          <cell r="Y317" t="str">
            <v>12-Jun-2026</v>
          </cell>
          <cell r="Z317" t="str">
            <v/>
          </cell>
          <cell r="AA317" t="str">
            <v>Aphisit Pinkaew</v>
          </cell>
          <cell r="AB317" t="str">
            <v>16-Jun-2026</v>
          </cell>
          <cell r="AC317" t="str">
            <v>15-Jun-2026 16:33:44</v>
          </cell>
          <cell r="AD317" t="str">
            <v>Pornlert Wanaphattharaphan</v>
          </cell>
          <cell r="AE317" t="str">
            <v>17-Jun-2026</v>
          </cell>
          <cell r="AF317" t="str">
            <v>18-Jun-2026 09:39:59</v>
          </cell>
          <cell r="AG317" t="str">
            <v>APPR</v>
          </cell>
          <cell r="AH317" t="str">
            <v>Approved</v>
          </cell>
          <cell r="AI317" t="str">
            <v>Jumpol Sudjitjul</v>
          </cell>
          <cell r="AJ317" t="str">
            <v>18-Jun-2026</v>
          </cell>
          <cell r="AK317" t="str">
            <v>18-Jun-2026 09:41:48</v>
          </cell>
          <cell r="AL317" t="str">
            <v>18-Jun-2026 02:47:11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MM-ZTK-1F-GEN-MEC-SPE-0001</v>
          </cell>
          <cell r="C318" t="str">
            <v>PROJECT PARTICULAR SPECIFICATION FOR OFFSHORE PEDESTAL CRANES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MEC</v>
          </cell>
          <cell r="M318" t="str">
            <v>Mechanical</v>
          </cell>
          <cell r="N318" t="str">
            <v>SPE</v>
          </cell>
          <cell r="O318" t="str">
            <v>Specification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13-Apr-2026 10:12:50</v>
          </cell>
          <cell r="V318" t="str">
            <v>zm169dc@jutal.com</v>
          </cell>
          <cell r="W318" t="str">
            <v>13-Apr-2026 11:12:31</v>
          </cell>
          <cell r="X318" t="str">
            <v>Jumpol Sudjitjul</v>
          </cell>
          <cell r="Y318" t="str">
            <v>22-Apr-2026</v>
          </cell>
          <cell r="Z318" t="str">
            <v>14-Apr-2026 08:16:02</v>
          </cell>
          <cell r="AA318" t="str">
            <v>Aphisit Pinkaew</v>
          </cell>
          <cell r="AB318" t="str">
            <v>24-Apr-2026</v>
          </cell>
          <cell r="AC318" t="str">
            <v>23-Apr-2026 08:38:54</v>
          </cell>
          <cell r="AD318" t="str">
            <v>Pornlert Wanaphattharaphan</v>
          </cell>
          <cell r="AE318" t="str">
            <v>27-Apr-2026</v>
          </cell>
          <cell r="AF318" t="str">
            <v>27-Apr-2026 23:40:36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28-Apr-2026</v>
          </cell>
          <cell r="AK318" t="str">
            <v>28-Apr-2026 10:10:34</v>
          </cell>
          <cell r="AL318" t="str">
            <v>28-Apr-2026 04:04:04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MM-ZTK-1F-GEN-MEC-SPE-0002</v>
          </cell>
          <cell r="C319" t="str">
            <v>PROJECT PARTICULAR SPECIFICATION FOR PRESSURE VESSELS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MEC</v>
          </cell>
          <cell r="M319" t="str">
            <v>Mechanical</v>
          </cell>
          <cell r="N319" t="str">
            <v>SPE</v>
          </cell>
          <cell r="O319" t="str">
            <v>Specification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17-Apr-2026 23:40:35</v>
          </cell>
          <cell r="V319" t="str">
            <v>wisuda.c@jutal.com</v>
          </cell>
          <cell r="W319" t="str">
            <v>19-Apr-2026 22:11:26</v>
          </cell>
          <cell r="X319" t="str">
            <v>Jumpol Sudjitjul</v>
          </cell>
          <cell r="Y319" t="str">
            <v>27-Apr-2026</v>
          </cell>
          <cell r="Z319" t="str">
            <v>23-Apr-2026 09:01:27</v>
          </cell>
          <cell r="AA319" t="str">
            <v>Aphisit Pinkaew</v>
          </cell>
          <cell r="AB319" t="str">
            <v>29-Apr-2026</v>
          </cell>
          <cell r="AC319" t="str">
            <v>27-Apr-2026 20:34:09</v>
          </cell>
          <cell r="AD319" t="str">
            <v>Pornlert Wanaphattharaphan</v>
          </cell>
          <cell r="AE319" t="str">
            <v>30-Apr-2026</v>
          </cell>
          <cell r="AF319" t="str">
            <v>01-May-2026 17:22:15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05-May-2026</v>
          </cell>
          <cell r="AK319" t="str">
            <v>03-May-2026 16:27:30</v>
          </cell>
          <cell r="AL319" t="str">
            <v>03-May-2026 10:23:14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MM-ZTK-1F-GEN-MEC-SPE-0003</v>
          </cell>
          <cell r="C320" t="str">
            <v>PROJECT PARTICULAR SPECIFICATION FOR CLOSED DRAIN SUMP PUMP SKIDS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MEC</v>
          </cell>
          <cell r="M320" t="str">
            <v>Mechanical</v>
          </cell>
          <cell r="N320" t="str">
            <v>SPE</v>
          </cell>
          <cell r="O320" t="str">
            <v>Specification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18-Apr-2026 19:35:02</v>
          </cell>
          <cell r="V320" t="str">
            <v>wisuda.c@jutal.com</v>
          </cell>
          <cell r="W320" t="str">
            <v>19-Apr-2026 22:11:40</v>
          </cell>
          <cell r="X320" t="str">
            <v>Jumpol Sudjitjul</v>
          </cell>
          <cell r="Y320" t="str">
            <v>27-Apr-2026</v>
          </cell>
          <cell r="Z320" t="str">
            <v>23-Apr-2026 09:02:10</v>
          </cell>
          <cell r="AA320" t="str">
            <v>Aphisit Pinkaew</v>
          </cell>
          <cell r="AB320" t="str">
            <v>29-Apr-2026</v>
          </cell>
          <cell r="AC320" t="str">
            <v>06-May-2026 20:31:06</v>
          </cell>
          <cell r="AD320" t="str">
            <v>Pornlert Wanaphattharaphan</v>
          </cell>
          <cell r="AE320" t="str">
            <v>30-Apr-2026</v>
          </cell>
          <cell r="AF320" t="str">
            <v>07-May-2026 11:42:44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05-May-2026</v>
          </cell>
          <cell r="AK320" t="str">
            <v>07-May-2026 11:45:57</v>
          </cell>
          <cell r="AL320" t="str">
            <v>07-May-2026 05:08:09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MM-ZTK-1F-GEN-MEC-SPE-0004</v>
          </cell>
          <cell r="C321" t="str">
            <v>PROJECT PARTICULAR SPECIFICATION FOR CHEMICAL INJECTION PUMP SKIDS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MEC</v>
          </cell>
          <cell r="M321" t="str">
            <v>Mechanical</v>
          </cell>
          <cell r="N321" t="str">
            <v>SPE</v>
          </cell>
          <cell r="O321" t="str">
            <v>Specification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18-Apr-2026 19:35:34</v>
          </cell>
          <cell r="V321" t="str">
            <v>wisuda.c@jutal.com</v>
          </cell>
          <cell r="W321" t="str">
            <v>19-Apr-2026 22:11:55</v>
          </cell>
          <cell r="X321" t="str">
            <v>Jumpol Sudjitjul</v>
          </cell>
          <cell r="Y321" t="str">
            <v>27-Apr-2026</v>
          </cell>
          <cell r="Z321" t="str">
            <v>23-Apr-2026 09:02:32</v>
          </cell>
          <cell r="AA321" t="str">
            <v>Aphisit Pinkaew</v>
          </cell>
          <cell r="AB321" t="str">
            <v>29-Apr-2026</v>
          </cell>
          <cell r="AC321" t="str">
            <v>07-May-2026 14:09:31</v>
          </cell>
          <cell r="AD321" t="str">
            <v>Pornlert Wanaphattharaphan</v>
          </cell>
          <cell r="AE321" t="str">
            <v>30-Apr-2026</v>
          </cell>
          <cell r="AF321" t="str">
            <v>07-May-2026 15:33:54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05-May-2026</v>
          </cell>
          <cell r="AK321" t="str">
            <v>07-May-2026 16:20:39</v>
          </cell>
          <cell r="AL321" t="str">
            <v>07-May-2026 09:45:53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MM-ZTK-1F-GEN-MEC-SPE-0005</v>
          </cell>
          <cell r="C322" t="str">
            <v>PROJECT PARTICULAR SPECIFICATION FOR CHEMICAL STORAGE TANKS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MEC</v>
          </cell>
          <cell r="M322" t="str">
            <v>Mechanical</v>
          </cell>
          <cell r="N322" t="str">
            <v>SPE</v>
          </cell>
          <cell r="O322" t="str">
            <v>Specification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20-Apr-2026 17:25:35</v>
          </cell>
          <cell r="V322" t="str">
            <v>wisuda.c@jutal.com</v>
          </cell>
          <cell r="W322" t="str">
            <v>21-Apr-2026 09:19:43</v>
          </cell>
          <cell r="X322" t="str">
            <v>Jumpol Sudjitjul</v>
          </cell>
          <cell r="Y322" t="str">
            <v>28-Apr-2026</v>
          </cell>
          <cell r="Z322" t="str">
            <v>26-Apr-2026 09:03:54</v>
          </cell>
          <cell r="AA322" t="str">
            <v>Aphisit Pinkaew</v>
          </cell>
          <cell r="AB322" t="str">
            <v>30-Apr-2026</v>
          </cell>
          <cell r="AC322" t="str">
            <v>08-May-2026 20:27:23</v>
          </cell>
          <cell r="AD322" t="str">
            <v>Pornlert Wanaphattharaphan</v>
          </cell>
          <cell r="AE322" t="str">
            <v>05-May-2026</v>
          </cell>
          <cell r="AF322" t="str">
            <v>08-May-2026 23:07:47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06-May-2026</v>
          </cell>
          <cell r="AK322" t="str">
            <v>09-May-2026 08:19:12</v>
          </cell>
          <cell r="AL322" t="str">
            <v>09-May-2026 02:22:15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MM-ZTK-1F-GEN-MEC-SPE-0006</v>
          </cell>
          <cell r="C323" t="str">
            <v>PROJECT PARTICULAR SPECIFICATION FOR MATERIAL HANDLING EQUIPMENT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MEC</v>
          </cell>
          <cell r="M323" t="str">
            <v>Mechanical</v>
          </cell>
          <cell r="N323" t="str">
            <v>SPE</v>
          </cell>
          <cell r="O323" t="str">
            <v>Specification</v>
          </cell>
          <cell r="P323" t="str">
            <v>0</v>
          </cell>
          <cell r="Q323" t="str">
            <v>Submitted</v>
          </cell>
          <cell r="R323" t="str">
            <v>IFR</v>
          </cell>
          <cell r="S323" t="str">
            <v>Issued for Review</v>
          </cell>
          <cell r="T323" t="str">
            <v/>
          </cell>
          <cell r="U323" t="str">
            <v>18-Apr-2026 19:36:12</v>
          </cell>
          <cell r="V323" t="str">
            <v>wisuda.c@jutal.com</v>
          </cell>
          <cell r="W323" t="str">
            <v>19-Apr-2026 22:12:09</v>
          </cell>
          <cell r="X323" t="str">
            <v>Jumpol Sudjitjul</v>
          </cell>
          <cell r="Y323" t="str">
            <v>27-Apr-2026</v>
          </cell>
          <cell r="Z323" t="str">
            <v>23-Apr-2026 09:02:49</v>
          </cell>
          <cell r="AA323" t="str">
            <v>Aphisit Pinkaew</v>
          </cell>
          <cell r="AB323" t="str">
            <v>29-Apr-2026</v>
          </cell>
          <cell r="AC323" t="str">
            <v>07-May-2026 16:37:54</v>
          </cell>
          <cell r="AD323" t="str">
            <v>Pornlert Wanaphattharaphan</v>
          </cell>
          <cell r="AE323" t="str">
            <v>30-Apr-2026</v>
          </cell>
          <cell r="AF323" t="str">
            <v>07-May-2026 20:27:10</v>
          </cell>
          <cell r="AG323" t="str">
            <v>APPR</v>
          </cell>
          <cell r="AH323" t="str">
            <v>Approved</v>
          </cell>
          <cell r="AI323" t="str">
            <v>Jumpol Sudjitjul</v>
          </cell>
          <cell r="AJ323" t="str">
            <v>05-May-2026</v>
          </cell>
          <cell r="AK323" t="str">
            <v>08-May-2026 08:25:11</v>
          </cell>
          <cell r="AL323" t="str">
            <v>08-May-2026 01:39:19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MM-ZTK-1F-GEN-NVA-BOD-0001</v>
          </cell>
          <cell r="C324" t="str">
            <v>NAVAL ARCHITECTURAL BASIS OF DESIGN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NVA</v>
          </cell>
          <cell r="M324" t="str">
            <v>Naval</v>
          </cell>
          <cell r="N324" t="str">
            <v>BOD</v>
          </cell>
          <cell r="O324" t="str">
            <v>Basis of Design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24-Apr-2026 13:04:58</v>
          </cell>
          <cell r="V324" t="str">
            <v>wisuda.c@jutal.com</v>
          </cell>
          <cell r="W324" t="str">
            <v>24-Apr-2026 14:03:14</v>
          </cell>
          <cell r="X324" t="str">
            <v>Jumpol Sudjitjul</v>
          </cell>
          <cell r="Y324" t="str">
            <v>05-May-2026</v>
          </cell>
          <cell r="Z324" t="str">
            <v>19-May-2026 13:13:25</v>
          </cell>
          <cell r="AA324" t="str">
            <v>Sompop Singhatiraj</v>
          </cell>
          <cell r="AB324" t="str">
            <v>07-May-2026</v>
          </cell>
          <cell r="AC324" t="str">
            <v>28-May-2026 16:25:17</v>
          </cell>
          <cell r="AD324" t="str">
            <v>Pornlert Wanaphattharaphan</v>
          </cell>
          <cell r="AE324" t="str">
            <v>08-May-2026</v>
          </cell>
          <cell r="AF324" t="str">
            <v>28-May-2026 22:44:36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11-May-2026</v>
          </cell>
          <cell r="AK324" t="str">
            <v>29-May-2026 09:44:18</v>
          </cell>
          <cell r="AL324" t="str">
            <v>29-May-2026 03:25:53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MM-ZTK-1F-GEN-NVA-CAL-1011</v>
          </cell>
          <cell r="C325" t="str">
            <v>TOPSIDES BARGE MOTION ANALYSIS REPORT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NVA</v>
          </cell>
          <cell r="M325" t="str">
            <v>Naval</v>
          </cell>
          <cell r="N325" t="str">
            <v>CAL</v>
          </cell>
          <cell r="O325" t="str">
            <v>Calculation Note, Calculation Report</v>
          </cell>
          <cell r="P325" t="str">
            <v>0</v>
          </cell>
          <cell r="Q325" t="str">
            <v>Submitted</v>
          </cell>
          <cell r="R325" t="str">
            <v>IFR</v>
          </cell>
          <cell r="S325" t="str">
            <v>Issued for Review</v>
          </cell>
          <cell r="T325" t="str">
            <v/>
          </cell>
          <cell r="U325" t="str">
            <v>26-Jun-2026 16:39:16</v>
          </cell>
          <cell r="V325" t="str">
            <v>wisuda.c@jutal.com</v>
          </cell>
          <cell r="W325" t="str">
            <v>26-Jun-2026 17:06:10</v>
          </cell>
          <cell r="X325" t="str">
            <v>Jumpol Sudjitjul</v>
          </cell>
          <cell r="Y325" t="str">
            <v>06-Jul-2026</v>
          </cell>
          <cell r="Z325" t="str">
            <v/>
          </cell>
          <cell r="AA325" t="str">
            <v>Sompop Singhatiraj</v>
          </cell>
          <cell r="AB325" t="str">
            <v>08-Jul-2026</v>
          </cell>
          <cell r="AC325" t="str">
            <v>02-Jul-2026 18:29:48</v>
          </cell>
          <cell r="AD325" t="str">
            <v>Pornlert Wanaphattharaphan</v>
          </cell>
          <cell r="AE325" t="str">
            <v>09-Jul-2026</v>
          </cell>
          <cell r="AF325" t="str">
            <v>11-Jul-2026 13:55:04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10-Jul-2026</v>
          </cell>
          <cell r="AK325" t="str">
            <v>12-Jul-2026 11:29:46</v>
          </cell>
          <cell r="AL325" t="str">
            <v>12-Jul-2026 05:19:20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MM-ZTK-1F-GEN-PCC-PDR-5002</v>
          </cell>
          <cell r="C326" t="str">
            <v>PIPING PRESSURE TEST PACKAGE PREPARATION PROCEDURE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G - Pre-Comm &amp; Comm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COM</v>
          </cell>
          <cell r="M326" t="str">
            <v>Commissioning</v>
          </cell>
          <cell r="N326" t="str">
            <v>PDR</v>
          </cell>
          <cell r="O326" t="str">
            <v>Procedure</v>
          </cell>
          <cell r="P326" t="str">
            <v>0</v>
          </cell>
          <cell r="Q326" t="str">
            <v>Submitted</v>
          </cell>
          <cell r="R326" t="str">
            <v>IFR</v>
          </cell>
          <cell r="S326" t="str">
            <v>Issued for Review</v>
          </cell>
          <cell r="T326" t="str">
            <v/>
          </cell>
          <cell r="U326" t="str">
            <v>18-Aug-2026 13:58:33</v>
          </cell>
          <cell r="V326" t="str">
            <v>zm169dc@jutal.com</v>
          </cell>
          <cell r="W326" t="str">
            <v>18-Aug-2026 14:15:14</v>
          </cell>
          <cell r="X326" t="str">
            <v>Jumpol Sudjitjul</v>
          </cell>
          <cell r="Y326" t="str">
            <v>25-Aug-2026</v>
          </cell>
          <cell r="Z326" t="str">
            <v>26-Aug-2026 16:02:58</v>
          </cell>
          <cell r="AA326" t="str">
            <v>Chananun Rojanarungruengporn</v>
          </cell>
          <cell r="AB326" t="str">
            <v>27-Aug-2026</v>
          </cell>
          <cell r="AC326" t="str">
            <v>28-Aug-2026 08:37:02</v>
          </cell>
          <cell r="AD326" t="str">
            <v>Prin Jitatisil</v>
          </cell>
          <cell r="AE326" t="str">
            <v>28-Aug-2026</v>
          </cell>
          <cell r="AF326" t="str">
            <v>28-Aug-2026 09:12:24</v>
          </cell>
          <cell r="AG326" t="str">
            <v>NA</v>
          </cell>
          <cell r="AH326" t="str">
            <v>Not Approved</v>
          </cell>
          <cell r="AI326" t="str">
            <v>Jumpol Sudjitjul</v>
          </cell>
          <cell r="AJ326" t="str">
            <v>31-Aug-2026</v>
          </cell>
          <cell r="AK326" t="str">
            <v>28-Aug-2026 10:48:42</v>
          </cell>
          <cell r="AL326" t="str">
            <v>28-Aug-2026 04:36:54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MM-ZTK-1F-GEN-PCC-PDR-5004</v>
          </cell>
          <cell r="C327" t="str">
            <v>PRESSURE TEST,FLUSHING,CLEANING AND REINSTATEMENT PROCEDURE FOR PIPING SYSTEM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G - Pre-Comm &amp; Comm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COM</v>
          </cell>
          <cell r="M327" t="str">
            <v>Commissioning</v>
          </cell>
          <cell r="N327" t="str">
            <v>PDR</v>
          </cell>
          <cell r="O327" t="str">
            <v>Procedure</v>
          </cell>
          <cell r="P327" t="str">
            <v>0</v>
          </cell>
          <cell r="Q327" t="str">
            <v>Submitted</v>
          </cell>
          <cell r="R327" t="str">
            <v>IFR</v>
          </cell>
          <cell r="S327" t="str">
            <v>Issued for Review</v>
          </cell>
          <cell r="T327" t="str">
            <v/>
          </cell>
          <cell r="U327" t="str">
            <v>20-Aug-2026 07:52:42</v>
          </cell>
          <cell r="V327" t="str">
            <v>zm169dc@jutal.com</v>
          </cell>
          <cell r="W327" t="str">
            <v>20-Aug-2026 09:24:30</v>
          </cell>
          <cell r="X327" t="str">
            <v>Jumpol Sudjitjul</v>
          </cell>
          <cell r="Y327" t="str">
            <v>27-Aug-2026</v>
          </cell>
          <cell r="Z327" t="str">
            <v>26-Aug-2026 22:49:43</v>
          </cell>
          <cell r="AA327" t="str">
            <v>Chananun Rojanarungruengporn</v>
          </cell>
          <cell r="AB327" t="str">
            <v>31-Aug-2026</v>
          </cell>
          <cell r="AC327" t="str">
            <v>28-Aug-2026 08:52:37</v>
          </cell>
          <cell r="AD327" t="str">
            <v>Prin Jitatisil</v>
          </cell>
          <cell r="AE327" t="str">
            <v>01-Sep-2026</v>
          </cell>
          <cell r="AF327" t="str">
            <v>28-Aug-2026 09:14:32</v>
          </cell>
          <cell r="AG327" t="str">
            <v>NA</v>
          </cell>
          <cell r="AH327" t="str">
            <v>Not Approved</v>
          </cell>
          <cell r="AI327" t="str">
            <v>Jumpol Sudjitjul</v>
          </cell>
          <cell r="AJ327" t="str">
            <v>02-Sep-2026</v>
          </cell>
          <cell r="AK327" t="str">
            <v>28-Aug-2026 10:50:15</v>
          </cell>
          <cell r="AL327" t="str">
            <v>28-Aug-2026 04:26:01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MM-ZTK-1F-GEN-PCC-PDR-5007</v>
          </cell>
          <cell r="C328" t="str">
            <v>PRESSURE TEST,FLUSHING,CLEANING AND REINSTATEMENT PROCEDURE FOR PIPING SYSTEM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G - Pre-Comm &amp; Comm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COM</v>
          </cell>
          <cell r="M328" t="str">
            <v>Commissioning</v>
          </cell>
          <cell r="N328" t="str">
            <v>PDR</v>
          </cell>
          <cell r="O328" t="str">
            <v>Procedure</v>
          </cell>
          <cell r="P328" t="str">
            <v>0</v>
          </cell>
          <cell r="Q328" t="str">
            <v>Submitted</v>
          </cell>
          <cell r="R328" t="str">
            <v>IFR</v>
          </cell>
          <cell r="S328" t="str">
            <v>Issued for Review</v>
          </cell>
          <cell r="T328" t="str">
            <v/>
          </cell>
          <cell r="U328" t="str">
            <v>20-Aug-2026 07:53:08</v>
          </cell>
          <cell r="V328" t="str">
            <v>zm169dc@jutal.com</v>
          </cell>
          <cell r="W328" t="str">
            <v>20-Aug-2026 09:28:02</v>
          </cell>
          <cell r="X328" t="str">
            <v>Jumpol Sudjitjul</v>
          </cell>
          <cell r="Y328" t="str">
            <v>27-Aug-2026</v>
          </cell>
          <cell r="Z328" t="str">
            <v>27-Aug-2026 16:46:28</v>
          </cell>
          <cell r="AA328" t="str">
            <v>Chananun Rojanarungruengporn</v>
          </cell>
          <cell r="AB328" t="str">
            <v>31-Aug-2026</v>
          </cell>
          <cell r="AC328" t="str">
            <v>28-Aug-2026 08:57:36</v>
          </cell>
          <cell r="AD328" t="str">
            <v>Prin Jitatisil</v>
          </cell>
          <cell r="AE328" t="str">
            <v>01-Sep-2026</v>
          </cell>
          <cell r="AF328" t="str">
            <v>28-Aug-2026 09:15:26</v>
          </cell>
          <cell r="AG328" t="str">
            <v>NA</v>
          </cell>
          <cell r="AH328" t="str">
            <v>Not Approved</v>
          </cell>
          <cell r="AI328" t="str">
            <v>Jumpol Sudjitjul</v>
          </cell>
          <cell r="AJ328" t="str">
            <v>02-Sep-2026</v>
          </cell>
          <cell r="AK328" t="str">
            <v>28-Aug-2026 10:51:08</v>
          </cell>
          <cell r="AL328" t="str">
            <v>28-Aug-2026 04:27:18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MM-ZTK-1F-GEN-PIP-BOD-0001</v>
          </cell>
          <cell r="C329" t="str">
            <v>PIPING BASIC OF DESIGN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PIP</v>
          </cell>
          <cell r="M329" t="str">
            <v>Piping</v>
          </cell>
          <cell r="N329" t="str">
            <v>BOD</v>
          </cell>
          <cell r="O329" t="str">
            <v>Basis of Design</v>
          </cell>
          <cell r="P329" t="str">
            <v>0</v>
          </cell>
          <cell r="Q329" t="str">
            <v>Submitted</v>
          </cell>
          <cell r="R329" t="str">
            <v>IFR</v>
          </cell>
          <cell r="S329" t="str">
            <v>Issued for Review</v>
          </cell>
          <cell r="T329" t="str">
            <v/>
          </cell>
          <cell r="U329" t="str">
            <v>10-Apr-2026 10:19:36</v>
          </cell>
          <cell r="V329" t="str">
            <v>zm169dc@jutal.com</v>
          </cell>
          <cell r="W329" t="str">
            <v>10-Apr-2026 15:19:34</v>
          </cell>
          <cell r="X329" t="str">
            <v>Jumpol Sudjitjul</v>
          </cell>
          <cell r="Y329" t="str">
            <v>22-Apr-2026</v>
          </cell>
          <cell r="Z329" t="str">
            <v>22-Apr-2026 13:30:12</v>
          </cell>
          <cell r="AA329" t="str">
            <v>Aphisit Pinkaew</v>
          </cell>
          <cell r="AB329" t="str">
            <v>24-Apr-2026</v>
          </cell>
          <cell r="AC329" t="str">
            <v>26-Apr-2026 14:41:51</v>
          </cell>
          <cell r="AD329" t="str">
            <v>Pornlert Wanaphattharaphan</v>
          </cell>
          <cell r="AE329" t="str">
            <v>27-Apr-2026</v>
          </cell>
          <cell r="AF329" t="str">
            <v>28-Apr-2026 23:26:26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28-Apr-2026</v>
          </cell>
          <cell r="AK329" t="str">
            <v>29-Apr-2026 08:36:39</v>
          </cell>
          <cell r="AL329" t="str">
            <v>30-Apr-2026 11:49:32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MM-ZTK-1F-GEN-PIP-CAL-0001</v>
          </cell>
          <cell r="C330" t="str">
            <v>PIPING WALLTHICKNESS CALCULATION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PIP</v>
          </cell>
          <cell r="M330" t="str">
            <v>Piping</v>
          </cell>
          <cell r="N330" t="str">
            <v>CAL</v>
          </cell>
          <cell r="O330" t="str">
            <v>Calculation Note, Calculation Report</v>
          </cell>
          <cell r="P330" t="str">
            <v>0</v>
          </cell>
          <cell r="Q330" t="str">
            <v>Submitted</v>
          </cell>
          <cell r="R330" t="str">
            <v>IFR</v>
          </cell>
          <cell r="S330" t="str">
            <v>Issued for Review</v>
          </cell>
          <cell r="T330" t="str">
            <v/>
          </cell>
          <cell r="U330" t="str">
            <v>29-Apr-2026 18:29:03</v>
          </cell>
          <cell r="V330" t="str">
            <v>wisuda.c@jutal.com</v>
          </cell>
          <cell r="W330" t="str">
            <v>30-Apr-2026 10:10:03</v>
          </cell>
          <cell r="X330" t="str">
            <v>Jumpol Sudjitjul</v>
          </cell>
          <cell r="Y330" t="str">
            <v>11-May-2026</v>
          </cell>
          <cell r="Z330" t="str">
            <v>10-May-2026 14:19:29</v>
          </cell>
          <cell r="AA330" t="str">
            <v>Aphisit Pinkaew</v>
          </cell>
          <cell r="AB330" t="str">
            <v>13-May-2026</v>
          </cell>
          <cell r="AC330" t="str">
            <v>18-May-2026 16:26:24</v>
          </cell>
          <cell r="AD330" t="str">
            <v>Pornlert Wanaphattharaphan</v>
          </cell>
          <cell r="AE330" t="str">
            <v>14-May-2026</v>
          </cell>
          <cell r="AF330" t="str">
            <v>20-May-2026 13:40:28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15-May-2026</v>
          </cell>
          <cell r="AK330" t="str">
            <v>20-May-2026 14:37:53</v>
          </cell>
          <cell r="AL330" t="str">
            <v>20-May-2026 08:06:45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MM-ZTK-1F-GEN-PIP-DTS-0001</v>
          </cell>
          <cell r="C331" t="str">
            <v>MANUAL VALVE DATASHEET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PIP</v>
          </cell>
          <cell r="M331" t="str">
            <v>Piping</v>
          </cell>
          <cell r="N331" t="str">
            <v>DTS</v>
          </cell>
          <cell r="O331" t="str">
            <v>Data Sheet</v>
          </cell>
          <cell r="P331" t="str">
            <v>0</v>
          </cell>
          <cell r="Q331" t="str">
            <v>Submitted</v>
          </cell>
          <cell r="R331" t="str">
            <v>IFR</v>
          </cell>
          <cell r="S331" t="str">
            <v>Issued for Review</v>
          </cell>
          <cell r="T331" t="str">
            <v/>
          </cell>
          <cell r="U331" t="str">
            <v>29-Apr-2026 18:29:35</v>
          </cell>
          <cell r="V331" t="str">
            <v>wisuda.c@jutal.com</v>
          </cell>
          <cell r="W331" t="str">
            <v>30-Apr-2026 10:11:05</v>
          </cell>
          <cell r="X331" t="str">
            <v>Jumpol Sudjitjul</v>
          </cell>
          <cell r="Y331" t="str">
            <v>11-May-2026</v>
          </cell>
          <cell r="Z331" t="str">
            <v/>
          </cell>
          <cell r="AA331" t="str">
            <v>Aphisit Pinkaew</v>
          </cell>
          <cell r="AB331" t="str">
            <v>13-May-2026</v>
          </cell>
          <cell r="AC331" t="str">
            <v>19-May-2026 16:09:36</v>
          </cell>
          <cell r="AD331" t="str">
            <v>Pornlert Wanaphattharaphan</v>
          </cell>
          <cell r="AE331" t="str">
            <v>14-May-2026</v>
          </cell>
          <cell r="AF331" t="str">
            <v>20-May-2026 15:26:35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15-May-2026</v>
          </cell>
          <cell r="AK331" t="str">
            <v>20-May-2026 18:55:41</v>
          </cell>
          <cell r="AL331" t="str">
            <v>20-May-2026 12:18:11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MM-ZTK-1F-GEN-PIP-DTS-0002</v>
          </cell>
          <cell r="C332" t="str">
            <v>DATASHEET FOR CHEMICAL INJECTION QUILL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PIP</v>
          </cell>
          <cell r="M332" t="str">
            <v>Piping</v>
          </cell>
          <cell r="N332" t="str">
            <v>DTS</v>
          </cell>
          <cell r="O332" t="str">
            <v>Data Sheet</v>
          </cell>
          <cell r="P332" t="str">
            <v>0</v>
          </cell>
          <cell r="Q332" t="str">
            <v>Submitted</v>
          </cell>
          <cell r="R332" t="str">
            <v>IFR</v>
          </cell>
          <cell r="S332" t="str">
            <v>Issued for Review</v>
          </cell>
          <cell r="T332" t="str">
            <v/>
          </cell>
          <cell r="U332" t="str">
            <v>11-May-2026 08:07:14</v>
          </cell>
          <cell r="V332" t="str">
            <v>wisuda.c@jutal.com</v>
          </cell>
          <cell r="W332" t="str">
            <v>11-May-2026 11:22:33</v>
          </cell>
          <cell r="X332" t="str">
            <v>Jumpol Sudjitjul</v>
          </cell>
          <cell r="Y332" t="str">
            <v>18-May-2026</v>
          </cell>
          <cell r="Z332" t="str">
            <v>19-May-2026 16:23:00</v>
          </cell>
          <cell r="AA332" t="str">
            <v>Aphisit Pinkaew</v>
          </cell>
          <cell r="AB332" t="str">
            <v>20-May-2026</v>
          </cell>
          <cell r="AC332" t="str">
            <v>23-May-2026 11:57:23</v>
          </cell>
          <cell r="AD332" t="str">
            <v>Pornlert Wanaphattharaphan</v>
          </cell>
          <cell r="AE332" t="str">
            <v>21-May-2026</v>
          </cell>
          <cell r="AF332" t="str">
            <v>28-May-2026 22:55:07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22-May-2026</v>
          </cell>
          <cell r="AK332" t="str">
            <v>29-May-2026 09:47:00</v>
          </cell>
          <cell r="AL332" t="str">
            <v>29-May-2026 03:22:14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MM-ZTK-1F-GEN-PIP-DTS-0003</v>
          </cell>
          <cell r="C333" t="str">
            <v>DATASHEET FOR HOSE AND HOSE CONNECTOR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PIP</v>
          </cell>
          <cell r="M333" t="str">
            <v>Piping</v>
          </cell>
          <cell r="N333" t="str">
            <v>DTS</v>
          </cell>
          <cell r="O333" t="str">
            <v>Data Sheet</v>
          </cell>
          <cell r="P333" t="str">
            <v>0</v>
          </cell>
          <cell r="Q333" t="str">
            <v>Submitted</v>
          </cell>
          <cell r="R333" t="str">
            <v>IFR</v>
          </cell>
          <cell r="S333" t="str">
            <v>Issued for Review</v>
          </cell>
          <cell r="T333" t="str">
            <v/>
          </cell>
          <cell r="U333" t="str">
            <v>11-May-2026 08:07:39</v>
          </cell>
          <cell r="V333" t="str">
            <v>wisuda.c@jutal.com</v>
          </cell>
          <cell r="W333" t="str">
            <v>11-May-2026 11:15:26</v>
          </cell>
          <cell r="X333" t="str">
            <v>Jumpol Sudjitjul</v>
          </cell>
          <cell r="Y333" t="str">
            <v>18-May-2026</v>
          </cell>
          <cell r="Z333" t="str">
            <v>12-May-2026 08:54:30</v>
          </cell>
          <cell r="AA333" t="str">
            <v>Aphisit Pinkaew</v>
          </cell>
          <cell r="AB333" t="str">
            <v>20-May-2026</v>
          </cell>
          <cell r="AC333" t="str">
            <v>23-May-2026 12:05:26</v>
          </cell>
          <cell r="AD333" t="str">
            <v>Pornlert Wanaphattharaphan</v>
          </cell>
          <cell r="AE333" t="str">
            <v>21-May-2026</v>
          </cell>
          <cell r="AF333" t="str">
            <v>29-May-2026 00:01:26</v>
          </cell>
          <cell r="AG333" t="str">
            <v>AWC-C</v>
          </cell>
          <cell r="AH333" t="str">
            <v>Approved with Comment (Proceed to Rev.C)</v>
          </cell>
          <cell r="AI333" t="str">
            <v>Jumpol Sudjitjul</v>
          </cell>
          <cell r="AJ333" t="str">
            <v>22-May-2026</v>
          </cell>
          <cell r="AK333" t="str">
            <v>29-May-2026 09:46:08</v>
          </cell>
          <cell r="AL333" t="str">
            <v>29-May-2026 03:20:55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MM-ZTK-1F-GEN-PIP-DTS-0004</v>
          </cell>
          <cell r="C334" t="str">
            <v>DATASHEET FOR STRAINER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PIP</v>
          </cell>
          <cell r="M334" t="str">
            <v>Piping</v>
          </cell>
          <cell r="N334" t="str">
            <v>DTS</v>
          </cell>
          <cell r="O334" t="str">
            <v>Data Sheet</v>
          </cell>
          <cell r="P334" t="str">
            <v>0</v>
          </cell>
          <cell r="Q334" t="str">
            <v>Submitted</v>
          </cell>
          <cell r="R334" t="str">
            <v>IFR</v>
          </cell>
          <cell r="S334" t="str">
            <v>Issued for Review</v>
          </cell>
          <cell r="T334" t="str">
            <v/>
          </cell>
          <cell r="U334" t="str">
            <v>11-May-2026 08:08:04</v>
          </cell>
          <cell r="V334" t="str">
            <v>wisuda.c@jutal.com</v>
          </cell>
          <cell r="W334" t="str">
            <v>11-May-2026 11:17:29</v>
          </cell>
          <cell r="X334" t="str">
            <v>Jumpol Sudjitjul</v>
          </cell>
          <cell r="Y334" t="str">
            <v>18-May-2026</v>
          </cell>
          <cell r="Z334" t="str">
            <v>19-May-2026 15:47:39</v>
          </cell>
          <cell r="AA334" t="str">
            <v>Aphisit Pinkaew</v>
          </cell>
          <cell r="AB334" t="str">
            <v>20-May-2026</v>
          </cell>
          <cell r="AC334" t="str">
            <v>23-May-2026 12:21:49</v>
          </cell>
          <cell r="AD334" t="str">
            <v>Pornlert Wanaphattharaphan</v>
          </cell>
          <cell r="AE334" t="str">
            <v>21-May-2026</v>
          </cell>
          <cell r="AF334" t="str">
            <v>29-May-2026 00:06:40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22-May-2026</v>
          </cell>
          <cell r="AK334" t="str">
            <v>29-May-2026 09:43:24</v>
          </cell>
          <cell r="AL334" t="str">
            <v>29-May-2026 03:19:38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MM-ZTK-1F-GEN-PIP-DTS-0005</v>
          </cell>
          <cell r="C335" t="str">
            <v>DATASHEET FOR LIQUID TRAP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PIP</v>
          </cell>
          <cell r="M335" t="str">
            <v>Piping</v>
          </cell>
          <cell r="N335" t="str">
            <v>DTS</v>
          </cell>
          <cell r="O335" t="str">
            <v>Data Sheet</v>
          </cell>
          <cell r="P335" t="str">
            <v>0</v>
          </cell>
          <cell r="Q335" t="str">
            <v>Submitted</v>
          </cell>
          <cell r="R335" t="str">
            <v>IFR</v>
          </cell>
          <cell r="S335" t="str">
            <v>Issued for Review</v>
          </cell>
          <cell r="T335" t="str">
            <v/>
          </cell>
          <cell r="U335" t="str">
            <v>11-May-2026 08:08:30</v>
          </cell>
          <cell r="V335" t="str">
            <v>wisuda.c@jutal.com</v>
          </cell>
          <cell r="W335" t="str">
            <v>11-May-2026 11:17:13</v>
          </cell>
          <cell r="X335" t="str">
            <v>Jumpol Sudjitjul</v>
          </cell>
          <cell r="Y335" t="str">
            <v>18-May-2026</v>
          </cell>
          <cell r="Z335" t="str">
            <v>19-May-2026 14:10:34</v>
          </cell>
          <cell r="AA335" t="str">
            <v>Aphisit Pinkaew</v>
          </cell>
          <cell r="AB335" t="str">
            <v>20-May-2026</v>
          </cell>
          <cell r="AC335" t="str">
            <v>23-May-2026 12:30:28</v>
          </cell>
          <cell r="AD335" t="str">
            <v>Pornlert Wanaphattharaphan</v>
          </cell>
          <cell r="AE335" t="str">
            <v>21-May-2026</v>
          </cell>
          <cell r="AF335" t="str">
            <v>29-May-2026 00:08:12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22-May-2026</v>
          </cell>
          <cell r="AK335" t="str">
            <v>29-May-2026 09:42:38</v>
          </cell>
          <cell r="AL335" t="str">
            <v>29-May-2026 03:18:20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MM-ZTK-1F-GEN-PIP-DTS-0006</v>
          </cell>
          <cell r="C336" t="str">
            <v>DATASHEET FOR CLAMP TYPE CONNECTOR AND TARGET TEE WITH CLAMP TYPE CONNECTOR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PIP</v>
          </cell>
          <cell r="M336" t="str">
            <v>Piping</v>
          </cell>
          <cell r="N336" t="str">
            <v>DTS</v>
          </cell>
          <cell r="O336" t="str">
            <v>Data Sheet</v>
          </cell>
          <cell r="P336" t="str">
            <v>0</v>
          </cell>
          <cell r="Q336" t="str">
            <v>Submitted</v>
          </cell>
          <cell r="R336" t="str">
            <v>IFR</v>
          </cell>
          <cell r="S336" t="str">
            <v>Issued for Review</v>
          </cell>
          <cell r="T336" t="str">
            <v/>
          </cell>
          <cell r="U336" t="str">
            <v>11-May-2026 08:09:00</v>
          </cell>
          <cell r="V336" t="str">
            <v>wisuda.c@jutal.com</v>
          </cell>
          <cell r="W336" t="str">
            <v>11-May-2026 11:15:40</v>
          </cell>
          <cell r="X336" t="str">
            <v>Jumpol Sudjitjul</v>
          </cell>
          <cell r="Y336" t="str">
            <v>18-May-2026</v>
          </cell>
          <cell r="Z336" t="str">
            <v>12-May-2026 07:32:22</v>
          </cell>
          <cell r="AA336" t="str">
            <v>Aphisit Pinkaew</v>
          </cell>
          <cell r="AB336" t="str">
            <v>20-May-2026</v>
          </cell>
          <cell r="AC336" t="str">
            <v>24-May-2026 16:51:38</v>
          </cell>
          <cell r="AD336" t="str">
            <v>Pornlert Wanaphattharaphan</v>
          </cell>
          <cell r="AE336" t="str">
            <v>21-May-2026</v>
          </cell>
          <cell r="AF336" t="str">
            <v>29-May-2026 19:32:40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22-May-2026</v>
          </cell>
          <cell r="AK336" t="str">
            <v>29-May-2026 19:33:55</v>
          </cell>
          <cell r="AL336" t="str">
            <v>29-May-2026 12:53:23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MM-ZTK-1F-GEN-PIP-DTS-0007</v>
          </cell>
          <cell r="C337" t="str">
            <v>DATASHEET FOR CORROSION FITTINGS (COUPON)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PIP</v>
          </cell>
          <cell r="M337" t="str">
            <v>Piping</v>
          </cell>
          <cell r="N337" t="str">
            <v>DTS</v>
          </cell>
          <cell r="O337" t="str">
            <v>Data Sheet</v>
          </cell>
          <cell r="P337" t="str">
            <v>0</v>
          </cell>
          <cell r="Q337" t="str">
            <v>Submitted</v>
          </cell>
          <cell r="R337" t="str">
            <v>IFR</v>
          </cell>
          <cell r="S337" t="str">
            <v>Issued for Review</v>
          </cell>
          <cell r="T337" t="str">
            <v/>
          </cell>
          <cell r="U337" t="str">
            <v>11-May-2026 08:09:24</v>
          </cell>
          <cell r="V337" t="str">
            <v>wisuda.c@jutal.com</v>
          </cell>
          <cell r="W337" t="str">
            <v>11-May-2026 11:15:13</v>
          </cell>
          <cell r="X337" t="str">
            <v>Jumpol Sudjitjul</v>
          </cell>
          <cell r="Y337" t="str">
            <v>18-May-2026</v>
          </cell>
          <cell r="Z337" t="str">
            <v>12-May-2026 09:41:43</v>
          </cell>
          <cell r="AA337" t="str">
            <v>Aphisit Pinkaew</v>
          </cell>
          <cell r="AB337" t="str">
            <v>20-May-2026</v>
          </cell>
          <cell r="AC337" t="str">
            <v>24-May-2026 17:02:14</v>
          </cell>
          <cell r="AD337" t="str">
            <v>Pornlert Wanaphattharaphan</v>
          </cell>
          <cell r="AE337" t="str">
            <v>21-May-2026</v>
          </cell>
          <cell r="AF337" t="str">
            <v>29-May-2026 19:33:17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22-May-2026</v>
          </cell>
          <cell r="AK337" t="str">
            <v>29-May-2026 19:35:24</v>
          </cell>
          <cell r="AL337" t="str">
            <v>29-May-2026 12:57:05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MM-ZTK-1F-GEN-PIP-DTS-0008</v>
          </cell>
          <cell r="C338" t="str">
            <v>DATASHEET FOR BARRED TEE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PIP</v>
          </cell>
          <cell r="M338" t="str">
            <v>Piping</v>
          </cell>
          <cell r="N338" t="str">
            <v>DTS</v>
          </cell>
          <cell r="O338" t="str">
            <v>Data Sheet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11-May-2026 08:09:47</v>
          </cell>
          <cell r="V338" t="str">
            <v>wisuda.c@jutal.com</v>
          </cell>
          <cell r="W338" t="str">
            <v>11-May-2026 11:18:28</v>
          </cell>
          <cell r="X338" t="str">
            <v>Jumpol Sudjitjul</v>
          </cell>
          <cell r="Y338" t="str">
            <v>18-May-2026</v>
          </cell>
          <cell r="Z338" t="str">
            <v/>
          </cell>
          <cell r="AA338" t="str">
            <v>Aphisit Pinkaew</v>
          </cell>
          <cell r="AB338" t="str">
            <v>20-May-2026</v>
          </cell>
          <cell r="AC338" t="str">
            <v>24-May-2026 17:43:50</v>
          </cell>
          <cell r="AD338" t="str">
            <v>Pornlert Wanaphattharaphan</v>
          </cell>
          <cell r="AE338" t="str">
            <v>21-May-2026</v>
          </cell>
          <cell r="AF338" t="str">
            <v>29-May-2026 19:33:46</v>
          </cell>
          <cell r="AG338" t="str">
            <v>APPR</v>
          </cell>
          <cell r="AH338" t="str">
            <v>Approved</v>
          </cell>
          <cell r="AI338" t="str">
            <v>Jumpol Sudjitjul</v>
          </cell>
          <cell r="AJ338" t="str">
            <v>22-May-2026</v>
          </cell>
          <cell r="AK338" t="str">
            <v>29-May-2026 19:34:51</v>
          </cell>
          <cell r="AL338" t="str">
            <v>29-May-2026 12:54:36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MM-ZTK-1F-GEN-PIP-DTS-0009</v>
          </cell>
          <cell r="C339" t="str">
            <v>DATASHEET FOR PORTABLE VALVE ACTUATOR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PIP</v>
          </cell>
          <cell r="M339" t="str">
            <v>Piping</v>
          </cell>
          <cell r="N339" t="str">
            <v>DTS</v>
          </cell>
          <cell r="O339" t="str">
            <v>Data Sheet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11-May-2026 08:10:11</v>
          </cell>
          <cell r="V339" t="str">
            <v>wisuda.c@jutal.com</v>
          </cell>
          <cell r="W339" t="str">
            <v>11-May-2026 11:25:10</v>
          </cell>
          <cell r="X339" t="str">
            <v>Jumpol Sudjitjul</v>
          </cell>
          <cell r="Y339" t="str">
            <v>18-May-2026</v>
          </cell>
          <cell r="Z339" t="str">
            <v>19-May-2026 14:44:55</v>
          </cell>
          <cell r="AA339" t="str">
            <v>Aphisit Pinkaew</v>
          </cell>
          <cell r="AB339" t="str">
            <v>20-May-2026</v>
          </cell>
          <cell r="AC339" t="str">
            <v>26-May-2026 20:42:59</v>
          </cell>
          <cell r="AD339" t="str">
            <v>Pornlert Wanaphattharaphan</v>
          </cell>
          <cell r="AE339" t="str">
            <v>21-May-2026</v>
          </cell>
          <cell r="AF339" t="str">
            <v>30-May-2026 07:54:14</v>
          </cell>
          <cell r="AG339" t="str">
            <v>APPR</v>
          </cell>
          <cell r="AH339" t="str">
            <v>Approved</v>
          </cell>
          <cell r="AI339" t="str">
            <v>Jumpol Sudjitjul</v>
          </cell>
          <cell r="AJ339" t="str">
            <v>22-May-2026</v>
          </cell>
          <cell r="AK339" t="str">
            <v>31-May-2026 20:49:09</v>
          </cell>
          <cell r="AL339" t="str">
            <v>31-May-2026 21:22:47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MM-ZTK-1F-GEN-PIP-DTS-0010</v>
          </cell>
          <cell r="C340" t="str">
            <v>DATASHEET FOR 3D BEND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PIP</v>
          </cell>
          <cell r="M340" t="str">
            <v>Piping</v>
          </cell>
          <cell r="N340" t="str">
            <v>DTS</v>
          </cell>
          <cell r="O340" t="str">
            <v>Data Sheet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17-May-2026 00:13:06</v>
          </cell>
          <cell r="V340" t="str">
            <v>wisuda.c@jutal.com</v>
          </cell>
          <cell r="W340" t="str">
            <v>18-May-2026 19:40:04</v>
          </cell>
          <cell r="X340" t="str">
            <v>Jumpol Sudjitjul</v>
          </cell>
          <cell r="Y340" t="str">
            <v>26-May-2026</v>
          </cell>
          <cell r="Z340" t="str">
            <v/>
          </cell>
          <cell r="AA340" t="str">
            <v>Aphisit Pinkaew</v>
          </cell>
          <cell r="AB340" t="str">
            <v>28-May-2026</v>
          </cell>
          <cell r="AC340" t="str">
            <v>24-May-2026 18:11:07</v>
          </cell>
          <cell r="AD340" t="str">
            <v>Pornlert Wanaphattharaphan</v>
          </cell>
          <cell r="AE340" t="str">
            <v>29-May-2026</v>
          </cell>
          <cell r="AF340" t="str">
            <v>10-Jun-2026 20:58:39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02-Jun-2026</v>
          </cell>
          <cell r="AK340" t="str">
            <v>11-Jun-2026 10:19:12</v>
          </cell>
          <cell r="AL340" t="str">
            <v>11-Jun-2026 04:11:01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MM-ZTK-1F-GEN-PIP-DTS-0011</v>
          </cell>
          <cell r="C341" t="str">
            <v>DATASHEET FOR BARREL REDUCER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PIP</v>
          </cell>
          <cell r="M341" t="str">
            <v>Piping</v>
          </cell>
          <cell r="N341" t="str">
            <v>DTS</v>
          </cell>
          <cell r="O341" t="str">
            <v>Data Sheet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11-May-2026 08:10:40</v>
          </cell>
          <cell r="V341" t="str">
            <v>wisuda.c@jutal.com</v>
          </cell>
          <cell r="W341" t="str">
            <v>11-May-2026 11:25:41</v>
          </cell>
          <cell r="X341" t="str">
            <v>Jumpol Sudjitjul</v>
          </cell>
          <cell r="Y341" t="str">
            <v>18-May-2026</v>
          </cell>
          <cell r="Z341" t="str">
            <v>19-May-2026 14:54:07</v>
          </cell>
          <cell r="AA341" t="str">
            <v>Aphisit Pinkaew</v>
          </cell>
          <cell r="AB341" t="str">
            <v>20-May-2026</v>
          </cell>
          <cell r="AC341" t="str">
            <v>26-May-2026 20:40:28</v>
          </cell>
          <cell r="AD341" t="str">
            <v>Pornlert Wanaphattharaphan</v>
          </cell>
          <cell r="AE341" t="str">
            <v>21-May-2026</v>
          </cell>
          <cell r="AF341" t="str">
            <v>30-May-2026 07:50:26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22-May-2026</v>
          </cell>
          <cell r="AK341" t="str">
            <v>31-May-2026 20:49:44</v>
          </cell>
          <cell r="AL341" t="str">
            <v>31-May-2026 14:24:00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MM-ZTK-1F-GEN-PIP-DTS-0012</v>
          </cell>
          <cell r="C342" t="str">
            <v>DATASHEET FOR QUICK OPENING CLOSURE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PIP</v>
          </cell>
          <cell r="M342" t="str">
            <v>Piping</v>
          </cell>
          <cell r="N342" t="str">
            <v>DTS</v>
          </cell>
          <cell r="O342" t="str">
            <v>Data Sheet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13-Apr-2026 09:28:17</v>
          </cell>
          <cell r="V342" t="str">
            <v>zm169dc@jutal.com</v>
          </cell>
          <cell r="W342" t="str">
            <v>13-Apr-2026 09:41:52</v>
          </cell>
          <cell r="X342" t="str">
            <v>Jumpol Sudjitjul</v>
          </cell>
          <cell r="Y342" t="str">
            <v>22-Apr-2026</v>
          </cell>
          <cell r="Z342" t="str">
            <v>22-Apr-2026 13:16:09</v>
          </cell>
          <cell r="AA342" t="str">
            <v>Aphisit Pinkaew</v>
          </cell>
          <cell r="AB342" t="str">
            <v>24-Apr-2026</v>
          </cell>
          <cell r="AC342" t="str">
            <v>25-Apr-2026 13:36:45</v>
          </cell>
          <cell r="AD342" t="str">
            <v>Pornlert Wanaphattharaphan</v>
          </cell>
          <cell r="AE342" t="str">
            <v>27-Apr-2026</v>
          </cell>
          <cell r="AF342" t="str">
            <v>28-Apr-2026 23:49:58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28-Apr-2026</v>
          </cell>
          <cell r="AK342" t="str">
            <v>29-Apr-2026 08:37:52</v>
          </cell>
          <cell r="AL342" t="str">
            <v>30-Apr-2026 04:49:48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MM-ZTK-1F-GEN-PIP-DTS-0013</v>
          </cell>
          <cell r="C343" t="str">
            <v>DATASHEET FOR PIG LUANCHER / RECEIVER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PIP</v>
          </cell>
          <cell r="M343" t="str">
            <v>Piping</v>
          </cell>
          <cell r="N343" t="str">
            <v>DTS</v>
          </cell>
          <cell r="O343" t="str">
            <v>Data Sheet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17-May-2026 00:13:31</v>
          </cell>
          <cell r="V343" t="str">
            <v>wisuda.c@jutal.com</v>
          </cell>
          <cell r="W343" t="str">
            <v>18-May-2026 19:42:16</v>
          </cell>
          <cell r="X343" t="str">
            <v>Jumpol Sudjitjul</v>
          </cell>
          <cell r="Y343" t="str">
            <v>26-May-2026</v>
          </cell>
          <cell r="Z343" t="str">
            <v/>
          </cell>
          <cell r="AA343" t="str">
            <v>Aphisit Pinkaew</v>
          </cell>
          <cell r="AB343" t="str">
            <v>28-May-2026</v>
          </cell>
          <cell r="AC343" t="str">
            <v>03-Jun-2026 21:17:53</v>
          </cell>
          <cell r="AD343" t="str">
            <v>Pornlert Wanaphattharaphan</v>
          </cell>
          <cell r="AE343" t="str">
            <v>29-May-2026</v>
          </cell>
          <cell r="AF343" t="str">
            <v>10-Jun-2026 21:00:34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02-Jun-2026</v>
          </cell>
          <cell r="AK343" t="str">
            <v>11-Jun-2026 10:32:10</v>
          </cell>
          <cell r="AL343" t="str">
            <v>11-Jun-2026 04:12:22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MM-ZTK-1F-GEN-PIP-LIS-0001</v>
          </cell>
          <cell r="C344" t="str">
            <v>MANUAL VALVE LIST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PIP</v>
          </cell>
          <cell r="M344" t="str">
            <v>Piping</v>
          </cell>
          <cell r="N344" t="str">
            <v>LIS</v>
          </cell>
          <cell r="O344" t="str">
            <v>List, Index, Schedule, Listing</v>
          </cell>
          <cell r="P344" t="str">
            <v>0</v>
          </cell>
          <cell r="Q344" t="str">
            <v>Submitted</v>
          </cell>
          <cell r="R344" t="str">
            <v>IFR</v>
          </cell>
          <cell r="S344" t="str">
            <v>Issued for Review</v>
          </cell>
          <cell r="T344" t="str">
            <v/>
          </cell>
          <cell r="U344" t="str">
            <v>11-May-2026 08:11:09</v>
          </cell>
          <cell r="V344" t="str">
            <v>wisuda.c@jutal.com</v>
          </cell>
          <cell r="W344" t="str">
            <v>11-May-2026 11:28:03</v>
          </cell>
          <cell r="X344" t="str">
            <v>Jumpol Sudjitjul</v>
          </cell>
          <cell r="Y344" t="str">
            <v>18-May-2026</v>
          </cell>
          <cell r="Z344" t="str">
            <v/>
          </cell>
          <cell r="AA344" t="str">
            <v>Aphisit Pinkaew</v>
          </cell>
          <cell r="AB344" t="str">
            <v>20-May-2026</v>
          </cell>
          <cell r="AC344" t="str">
            <v>26-May-2026 20:12:45</v>
          </cell>
          <cell r="AD344" t="str">
            <v>Pornlert Wanaphattharaphan</v>
          </cell>
          <cell r="AE344" t="str">
            <v>21-May-2026</v>
          </cell>
          <cell r="AF344" t="str">
            <v>30-May-2026 06:00:56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22-May-2026</v>
          </cell>
          <cell r="AK344" t="str">
            <v>31-May-2026 20:50:14</v>
          </cell>
          <cell r="AL344" t="str">
            <v>31-May-2026 14:25:14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MM-ZTK-1F-GEN-PIP-LIS-0002</v>
          </cell>
          <cell r="C345" t="str">
            <v>PIPING SPECIAL ITEM LIST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PIP</v>
          </cell>
          <cell r="M345" t="str">
            <v>Piping</v>
          </cell>
          <cell r="N345" t="str">
            <v>LIS</v>
          </cell>
          <cell r="O345" t="str">
            <v>List, Index, Schedule, Listing</v>
          </cell>
          <cell r="P345" t="str">
            <v>0</v>
          </cell>
          <cell r="Q345" t="str">
            <v>Submitted</v>
          </cell>
          <cell r="R345" t="str">
            <v>IFR</v>
          </cell>
          <cell r="S345" t="str">
            <v>Issued for Review</v>
          </cell>
          <cell r="T345" t="str">
            <v/>
          </cell>
          <cell r="U345" t="str">
            <v>11-May-2026 08:11:33</v>
          </cell>
          <cell r="V345" t="str">
            <v>wisuda.c@jutal.com</v>
          </cell>
          <cell r="W345" t="str">
            <v>11-May-2026 11:27:31</v>
          </cell>
          <cell r="X345" t="str">
            <v>Jumpol Sudjitjul</v>
          </cell>
          <cell r="Y345" t="str">
            <v>18-May-2026</v>
          </cell>
          <cell r="Z345" t="str">
            <v/>
          </cell>
          <cell r="AA345" t="str">
            <v>Aphisit Pinkaew</v>
          </cell>
          <cell r="AB345" t="str">
            <v>20-May-2026</v>
          </cell>
          <cell r="AC345" t="str">
            <v>26-May-2026 20:27:53</v>
          </cell>
          <cell r="AD345" t="str">
            <v>Pornlert Wanaphattharaphan</v>
          </cell>
          <cell r="AE345" t="str">
            <v>21-May-2026</v>
          </cell>
          <cell r="AF345" t="str">
            <v>30-May-2026 06:17:10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22-May-2026</v>
          </cell>
          <cell r="AK345" t="str">
            <v>31-May-2026 20:50:49</v>
          </cell>
          <cell r="AL345" t="str">
            <v>31-May-2026 14:26:28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MM-ZTK-1F-GEN-PIP-LIS-0003</v>
          </cell>
          <cell r="C346" t="str">
            <v>PIPING STRESS CRITICAL LINE LIST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PIP</v>
          </cell>
          <cell r="M346" t="str">
            <v>Piping</v>
          </cell>
          <cell r="N346" t="str">
            <v>LIS</v>
          </cell>
          <cell r="O346" t="str">
            <v>List, Index, Schedule, Listing</v>
          </cell>
          <cell r="P346" t="str">
            <v>0</v>
          </cell>
          <cell r="Q346" t="str">
            <v>Submitted</v>
          </cell>
          <cell r="R346" t="str">
            <v>IFR</v>
          </cell>
          <cell r="S346" t="str">
            <v>Issued for Review</v>
          </cell>
          <cell r="T346" t="str">
            <v/>
          </cell>
          <cell r="U346" t="str">
            <v>16-Jul-2026 21:12:08</v>
          </cell>
          <cell r="V346" t="str">
            <v>wisuda.c@jutal.com</v>
          </cell>
          <cell r="W346" t="str">
            <v>17-Jul-2026 10:41:45</v>
          </cell>
          <cell r="X346" t="str">
            <v>Jumpol Sudjitjul</v>
          </cell>
          <cell r="Y346" t="str">
            <v>24-Jul-2026</v>
          </cell>
          <cell r="Z346" t="str">
            <v>24-Jul-2026 23:39:53</v>
          </cell>
          <cell r="AA346" t="str">
            <v>Aphisit Pinkaew</v>
          </cell>
          <cell r="AB346" t="str">
            <v>30-Jul-2026</v>
          </cell>
          <cell r="AC346" t="str">
            <v>06-Aug-2026 10:10:05</v>
          </cell>
          <cell r="AD346" t="str">
            <v>Pornlert Wanaphattharaphan</v>
          </cell>
          <cell r="AE346" t="str">
            <v>31-Jul-2026</v>
          </cell>
          <cell r="AF346" t="str">
            <v>07-Aug-2026 05:30:25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03-Aug-2026</v>
          </cell>
          <cell r="AK346" t="str">
            <v>07-Aug-2026 08:38:07</v>
          </cell>
          <cell r="AL346" t="str">
            <v>07-Aug-2026 02:22:42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MM-ZTK-1F-GEN-PIP-MOM-0001</v>
          </cell>
          <cell r="C347" t="str">
            <v>PIPING DISCIPLINE WEEKLY MEETING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PIP</v>
          </cell>
          <cell r="M347" t="str">
            <v>Piping</v>
          </cell>
          <cell r="N347" t="str">
            <v>MOM</v>
          </cell>
          <cell r="O347" t="str">
            <v>Minutes of Meeting</v>
          </cell>
          <cell r="P347" t="str">
            <v>0</v>
          </cell>
          <cell r="Q347" t="str">
            <v>Latest</v>
          </cell>
          <cell r="R347" t="str">
            <v>IFI</v>
          </cell>
          <cell r="S347" t="str">
            <v>Issued for Information</v>
          </cell>
          <cell r="T347" t="str">
            <v/>
          </cell>
          <cell r="U347" t="str">
            <v>19-Mar-2026 14:56:36</v>
          </cell>
          <cell r="V347" t="str">
            <v>zm169dc@jutal.com</v>
          </cell>
          <cell r="W347" t="str">
            <v/>
          </cell>
          <cell r="Y347" t="str">
            <v/>
          </cell>
          <cell r="Z347" t="str">
            <v/>
          </cell>
          <cell r="AB347" t="str">
            <v/>
          </cell>
          <cell r="AC347" t="str">
            <v/>
          </cell>
          <cell r="AE347" t="str">
            <v/>
          </cell>
          <cell r="AF347" t="str">
            <v/>
          </cell>
          <cell r="AG347" t="str">
            <v/>
          </cell>
          <cell r="AJ347" t="str">
            <v/>
          </cell>
          <cell r="AK347" t="str">
            <v/>
          </cell>
          <cell r="AL347" t="str">
            <v/>
          </cell>
          <cell r="AM347" t="str">
            <v>0</v>
          </cell>
          <cell r="AP347" t="str">
            <v/>
          </cell>
          <cell r="AQ347" t="str">
            <v>Locate</v>
          </cell>
        </row>
        <row r="348">
          <cell r="B348" t="str">
            <v>MM-ZTK-1F-GEN-PIP-MOM-0002</v>
          </cell>
          <cell r="C348" t="str">
            <v>PIPING DISCIPLINE WEEKLY MEETING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PIP</v>
          </cell>
          <cell r="M348" t="str">
            <v>Piping</v>
          </cell>
          <cell r="N348" t="str">
            <v>MOM</v>
          </cell>
          <cell r="O348" t="str">
            <v>Minutes of Meeting</v>
          </cell>
          <cell r="P348" t="str">
            <v>0</v>
          </cell>
          <cell r="Q348" t="str">
            <v>Latest</v>
          </cell>
          <cell r="R348" t="str">
            <v>IFI</v>
          </cell>
          <cell r="S348" t="str">
            <v>Issued for Information</v>
          </cell>
          <cell r="T348" t="str">
            <v/>
          </cell>
          <cell r="U348" t="str">
            <v>30-Mar-2026 18:20:45</v>
          </cell>
          <cell r="V348" t="str">
            <v>zm169dc@jutal.com</v>
          </cell>
          <cell r="W348" t="str">
            <v/>
          </cell>
          <cell r="Y348" t="str">
            <v/>
          </cell>
          <cell r="Z348" t="str">
            <v/>
          </cell>
          <cell r="AB348" t="str">
            <v/>
          </cell>
          <cell r="AC348" t="str">
            <v/>
          </cell>
          <cell r="AE348" t="str">
            <v/>
          </cell>
          <cell r="AF348" t="str">
            <v/>
          </cell>
          <cell r="AG348" t="str">
            <v/>
          </cell>
          <cell r="AJ348" t="str">
            <v/>
          </cell>
          <cell r="AK348" t="str">
            <v/>
          </cell>
          <cell r="AL348" t="str">
            <v/>
          </cell>
          <cell r="AM348" t="str">
            <v>0</v>
          </cell>
          <cell r="AP348" t="str">
            <v/>
          </cell>
          <cell r="AQ348" t="str">
            <v>Locate</v>
          </cell>
        </row>
        <row r="349">
          <cell r="B349" t="str">
            <v>MM-ZTK-1F-GEN-PIP-MOM-0003</v>
          </cell>
          <cell r="C349" t="str">
            <v>PIPING DISCIPLINE WEEKLY MEETING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PIP</v>
          </cell>
          <cell r="M349" t="str">
            <v>Piping</v>
          </cell>
          <cell r="N349" t="str">
            <v>MOM</v>
          </cell>
          <cell r="O349" t="str">
            <v>Minutes of Meeting</v>
          </cell>
          <cell r="P349" t="str">
            <v>0</v>
          </cell>
          <cell r="Q349" t="str">
            <v>Latest</v>
          </cell>
          <cell r="R349" t="str">
            <v>IFI</v>
          </cell>
          <cell r="S349" t="str">
            <v>Issued for Information</v>
          </cell>
          <cell r="T349" t="str">
            <v/>
          </cell>
          <cell r="U349" t="str">
            <v>01-Apr-2026 16:54:48</v>
          </cell>
          <cell r="V349" t="str">
            <v>zm169dc@jutal.com</v>
          </cell>
          <cell r="W349" t="str">
            <v/>
          </cell>
          <cell r="Y349" t="str">
            <v/>
          </cell>
          <cell r="Z349" t="str">
            <v/>
          </cell>
          <cell r="AB349" t="str">
            <v/>
          </cell>
          <cell r="AC349" t="str">
            <v/>
          </cell>
          <cell r="AE349" t="str">
            <v/>
          </cell>
          <cell r="AF349" t="str">
            <v/>
          </cell>
          <cell r="AG349" t="str">
            <v/>
          </cell>
          <cell r="AJ349" t="str">
            <v/>
          </cell>
          <cell r="AK349" t="str">
            <v/>
          </cell>
          <cell r="AL349" t="str">
            <v/>
          </cell>
          <cell r="AM349" t="str">
            <v>0</v>
          </cell>
          <cell r="AP349" t="str">
            <v/>
          </cell>
          <cell r="AQ349" t="str">
            <v>Locate</v>
          </cell>
        </row>
        <row r="350">
          <cell r="B350" t="str">
            <v>MM-ZTK-1F-GEN-PIP-MOM-0004</v>
          </cell>
          <cell r="C350" t="str">
            <v>PIPING DISCIPLINE WEEKLY MEETING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PIP</v>
          </cell>
          <cell r="M350" t="str">
            <v>Piping</v>
          </cell>
          <cell r="N350" t="str">
            <v>MOM</v>
          </cell>
          <cell r="O350" t="str">
            <v>Minutes of Meeting</v>
          </cell>
          <cell r="P350" t="str">
            <v>0</v>
          </cell>
          <cell r="Q350" t="str">
            <v>Latest</v>
          </cell>
          <cell r="R350" t="str">
            <v>IFI</v>
          </cell>
          <cell r="S350" t="str">
            <v>Issued for Information</v>
          </cell>
          <cell r="T350" t="str">
            <v/>
          </cell>
          <cell r="U350" t="str">
            <v>09-Apr-2026 08:56:22</v>
          </cell>
          <cell r="V350" t="str">
            <v>zm169dc@jutal.com</v>
          </cell>
          <cell r="W350" t="str">
            <v/>
          </cell>
          <cell r="Y350" t="str">
            <v/>
          </cell>
          <cell r="Z350" t="str">
            <v/>
          </cell>
          <cell r="AB350" t="str">
            <v/>
          </cell>
          <cell r="AC350" t="str">
            <v/>
          </cell>
          <cell r="AE350" t="str">
            <v/>
          </cell>
          <cell r="AF350" t="str">
            <v/>
          </cell>
          <cell r="AG350" t="str">
            <v/>
          </cell>
          <cell r="AJ350" t="str">
            <v/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/>
          </cell>
          <cell r="AQ350" t="str">
            <v>Locate</v>
          </cell>
        </row>
        <row r="351">
          <cell r="B351" t="str">
            <v>MM-ZTK-1F-GEN-PIP-MOM-0005</v>
          </cell>
          <cell r="C351" t="str">
            <v>PIPING DISCIPLINE WEEKLY MEETING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PIP</v>
          </cell>
          <cell r="M351" t="str">
            <v>Piping</v>
          </cell>
          <cell r="N351" t="str">
            <v>MOM</v>
          </cell>
          <cell r="O351" t="str">
            <v>Minutes of Meeting</v>
          </cell>
          <cell r="P351" t="str">
            <v>0</v>
          </cell>
          <cell r="Q351" t="str">
            <v>Latest</v>
          </cell>
          <cell r="R351" t="str">
            <v>IFI</v>
          </cell>
          <cell r="S351" t="str">
            <v>Issued for Information</v>
          </cell>
          <cell r="T351" t="str">
            <v/>
          </cell>
          <cell r="U351" t="str">
            <v>16-Apr-2026 11:24:25</v>
          </cell>
          <cell r="V351" t="str">
            <v>zm169dc@jutal.com</v>
          </cell>
          <cell r="W351" t="str">
            <v/>
          </cell>
          <cell r="Y351" t="str">
            <v/>
          </cell>
          <cell r="Z351" t="str">
            <v/>
          </cell>
          <cell r="AB351" t="str">
            <v/>
          </cell>
          <cell r="AC351" t="str">
            <v/>
          </cell>
          <cell r="AE351" t="str">
            <v/>
          </cell>
          <cell r="AF351" t="str">
            <v/>
          </cell>
          <cell r="AG351" t="str">
            <v/>
          </cell>
          <cell r="AJ351" t="str">
            <v/>
          </cell>
          <cell r="AK351" t="str">
            <v/>
          </cell>
          <cell r="AL351" t="str">
            <v/>
          </cell>
          <cell r="AM351" t="str">
            <v>0</v>
          </cell>
          <cell r="AP351" t="str">
            <v/>
          </cell>
          <cell r="AQ351" t="str">
            <v>Locate</v>
          </cell>
        </row>
        <row r="352">
          <cell r="B352" t="str">
            <v>MM-ZTK-1F-GEN-PIP-MOM-0007</v>
          </cell>
          <cell r="C352" t="str">
            <v>PIPING DISCIPLINE WEEKLY MEETING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PIP</v>
          </cell>
          <cell r="M352" t="str">
            <v>Piping</v>
          </cell>
          <cell r="N352" t="str">
            <v>MOM</v>
          </cell>
          <cell r="O352" t="str">
            <v>Minutes of Meeting</v>
          </cell>
          <cell r="P352" t="str">
            <v>0</v>
          </cell>
          <cell r="Q352" t="str">
            <v>Latest</v>
          </cell>
          <cell r="R352" t="str">
            <v>IFI</v>
          </cell>
          <cell r="S352" t="str">
            <v>Issued for Information</v>
          </cell>
          <cell r="T352" t="str">
            <v/>
          </cell>
          <cell r="U352" t="str">
            <v>06-May-2026 09:47:33</v>
          </cell>
          <cell r="V352" t="str">
            <v>zm169dc@jutal.com</v>
          </cell>
          <cell r="W352" t="str">
            <v/>
          </cell>
          <cell r="Y352" t="str">
            <v/>
          </cell>
          <cell r="Z352" t="str">
            <v/>
          </cell>
          <cell r="AB352" t="str">
            <v/>
          </cell>
          <cell r="AC352" t="str">
            <v/>
          </cell>
          <cell r="AE352" t="str">
            <v/>
          </cell>
          <cell r="AF352" t="str">
            <v/>
          </cell>
          <cell r="AG352" t="str">
            <v/>
          </cell>
          <cell r="AJ352" t="str">
            <v/>
          </cell>
          <cell r="AK352" t="str">
            <v/>
          </cell>
          <cell r="AL352" t="str">
            <v/>
          </cell>
          <cell r="AM352" t="str">
            <v>0</v>
          </cell>
          <cell r="AP352" t="str">
            <v/>
          </cell>
          <cell r="AQ352" t="str">
            <v>Locate</v>
          </cell>
        </row>
        <row r="353">
          <cell r="B353" t="str">
            <v>MM-ZTK-1F-GEN-PIP-MOM-0008</v>
          </cell>
          <cell r="C353" t="str">
            <v>PIPING DISCIPLINE WEEKLY MEETING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PIP</v>
          </cell>
          <cell r="M353" t="str">
            <v>Piping</v>
          </cell>
          <cell r="N353" t="str">
            <v>MOM</v>
          </cell>
          <cell r="O353" t="str">
            <v>Minutes of Meeting</v>
          </cell>
          <cell r="P353" t="str">
            <v>0</v>
          </cell>
          <cell r="Q353" t="str">
            <v>Latest</v>
          </cell>
          <cell r="R353" t="str">
            <v>IFI</v>
          </cell>
          <cell r="S353" t="str">
            <v>Issued for Information</v>
          </cell>
          <cell r="T353" t="str">
            <v/>
          </cell>
          <cell r="U353" t="str">
            <v>06-May-2026 16:33:49</v>
          </cell>
          <cell r="V353" t="str">
            <v>zm169dc@jutal.com</v>
          </cell>
          <cell r="W353" t="str">
            <v/>
          </cell>
          <cell r="Y353" t="str">
            <v/>
          </cell>
          <cell r="Z353" t="str">
            <v/>
          </cell>
          <cell r="AB353" t="str">
            <v/>
          </cell>
          <cell r="AC353" t="str">
            <v/>
          </cell>
          <cell r="AE353" t="str">
            <v/>
          </cell>
          <cell r="AF353" t="str">
            <v/>
          </cell>
          <cell r="AG353" t="str">
            <v/>
          </cell>
          <cell r="AJ353" t="str">
            <v/>
          </cell>
          <cell r="AK353" t="str">
            <v/>
          </cell>
          <cell r="AL353" t="str">
            <v/>
          </cell>
          <cell r="AM353" t="str">
            <v>0</v>
          </cell>
          <cell r="AP353" t="str">
            <v/>
          </cell>
          <cell r="AQ353" t="str">
            <v>Locate</v>
          </cell>
        </row>
        <row r="354">
          <cell r="B354" t="str">
            <v>MM-ZTK-1F-GEN-PIP-MOM-0009</v>
          </cell>
          <cell r="C354" t="str">
            <v>PIPING DISCIPLINE WEEKLY MEETING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PIP</v>
          </cell>
          <cell r="M354" t="str">
            <v>Piping</v>
          </cell>
          <cell r="N354" t="str">
            <v>MOM</v>
          </cell>
          <cell r="O354" t="str">
            <v>Minutes of Meeting</v>
          </cell>
          <cell r="P354" t="str">
            <v>0</v>
          </cell>
          <cell r="Q354" t="str">
            <v>Latest</v>
          </cell>
          <cell r="R354" t="str">
            <v>IFI</v>
          </cell>
          <cell r="S354" t="str">
            <v>Issued for Information</v>
          </cell>
          <cell r="T354" t="str">
            <v/>
          </cell>
          <cell r="U354" t="str">
            <v>12-May-2026 15:32:56</v>
          </cell>
          <cell r="V354" t="str">
            <v>zm169dc@jutal.com</v>
          </cell>
          <cell r="W354" t="str">
            <v/>
          </cell>
          <cell r="Y354" t="str">
            <v/>
          </cell>
          <cell r="Z354" t="str">
            <v/>
          </cell>
          <cell r="AB354" t="str">
            <v/>
          </cell>
          <cell r="AC354" t="str">
            <v/>
          </cell>
          <cell r="AE354" t="str">
            <v/>
          </cell>
          <cell r="AF354" t="str">
            <v/>
          </cell>
          <cell r="AG354" t="str">
            <v/>
          </cell>
          <cell r="AJ354" t="str">
            <v/>
          </cell>
          <cell r="AK354" t="str">
            <v/>
          </cell>
          <cell r="AL354" t="str">
            <v/>
          </cell>
          <cell r="AM354" t="str">
            <v>0</v>
          </cell>
          <cell r="AP354" t="str">
            <v/>
          </cell>
          <cell r="AQ354" t="str">
            <v>Locate</v>
          </cell>
        </row>
        <row r="355">
          <cell r="B355" t="str">
            <v>MM-ZTK-1F-GEN-PIP-MOM-0010</v>
          </cell>
          <cell r="C355" t="str">
            <v>PIPING DISCIPLINE WEEKLY MEETING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PIP</v>
          </cell>
          <cell r="M355" t="str">
            <v>Piping</v>
          </cell>
          <cell r="N355" t="str">
            <v>MOM</v>
          </cell>
          <cell r="O355" t="str">
            <v>Minutes of Meeting</v>
          </cell>
          <cell r="P355" t="str">
            <v>0</v>
          </cell>
          <cell r="Q355" t="str">
            <v>Latest</v>
          </cell>
          <cell r="R355" t="str">
            <v>IFI</v>
          </cell>
          <cell r="S355" t="str">
            <v>Issued for Information</v>
          </cell>
          <cell r="T355" t="str">
            <v/>
          </cell>
          <cell r="U355" t="str">
            <v>19-May-2026 16:55:20</v>
          </cell>
          <cell r="V355" t="str">
            <v>zm169dc@jutal.com</v>
          </cell>
          <cell r="W355" t="str">
            <v/>
          </cell>
          <cell r="Y355" t="str">
            <v/>
          </cell>
          <cell r="Z355" t="str">
            <v/>
          </cell>
          <cell r="AB355" t="str">
            <v/>
          </cell>
          <cell r="AC355" t="str">
            <v/>
          </cell>
          <cell r="AE355" t="str">
            <v/>
          </cell>
          <cell r="AF355" t="str">
            <v/>
          </cell>
          <cell r="AG355" t="str">
            <v/>
          </cell>
          <cell r="AJ355" t="str">
            <v/>
          </cell>
          <cell r="AK355" t="str">
            <v/>
          </cell>
          <cell r="AL355" t="str">
            <v/>
          </cell>
          <cell r="AM355" t="str">
            <v>0</v>
          </cell>
          <cell r="AP355" t="str">
            <v/>
          </cell>
          <cell r="AQ355" t="str">
            <v>Locate</v>
          </cell>
        </row>
        <row r="356">
          <cell r="B356" t="str">
            <v>MM-ZTK-1F-GEN-PIP-MOM-0011</v>
          </cell>
          <cell r="C356" t="str">
            <v>PIPING DISCIPLINE WEEKLY MEETING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PIP</v>
          </cell>
          <cell r="M356" t="str">
            <v>Piping</v>
          </cell>
          <cell r="N356" t="str">
            <v>MOM</v>
          </cell>
          <cell r="O356" t="str">
            <v>Minutes of Meeting</v>
          </cell>
          <cell r="P356" t="str">
            <v>0</v>
          </cell>
          <cell r="Q356" t="str">
            <v>Latest</v>
          </cell>
          <cell r="R356" t="str">
            <v>IFI</v>
          </cell>
          <cell r="S356" t="str">
            <v>Issued for Information</v>
          </cell>
          <cell r="T356" t="str">
            <v/>
          </cell>
          <cell r="U356" t="str">
            <v>29-May-2026 15:41:54</v>
          </cell>
          <cell r="V356" t="str">
            <v>zm169dc@jutal.com</v>
          </cell>
          <cell r="W356" t="str">
            <v/>
          </cell>
          <cell r="Y356" t="str">
            <v/>
          </cell>
          <cell r="Z356" t="str">
            <v/>
          </cell>
          <cell r="AB356" t="str">
            <v/>
          </cell>
          <cell r="AC356" t="str">
            <v/>
          </cell>
          <cell r="AE356" t="str">
            <v/>
          </cell>
          <cell r="AF356" t="str">
            <v/>
          </cell>
          <cell r="AG356" t="str">
            <v/>
          </cell>
          <cell r="AJ356" t="str">
            <v/>
          </cell>
          <cell r="AK356" t="str">
            <v/>
          </cell>
          <cell r="AL356" t="str">
            <v/>
          </cell>
          <cell r="AM356" t="str">
            <v>0</v>
          </cell>
          <cell r="AP356" t="str">
            <v/>
          </cell>
          <cell r="AQ356" t="str">
            <v>Locate</v>
          </cell>
        </row>
        <row r="357">
          <cell r="B357" t="str">
            <v>MM-ZTK-1F-GEN-PIP-MOM-0012</v>
          </cell>
          <cell r="C357" t="str">
            <v>PIPING DISCIPLINE WEEKLY MEETING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PIP</v>
          </cell>
          <cell r="M357" t="str">
            <v>Piping</v>
          </cell>
          <cell r="N357" t="str">
            <v>MOM</v>
          </cell>
          <cell r="O357" t="str">
            <v>Minutes of Meeting</v>
          </cell>
          <cell r="P357" t="str">
            <v>0</v>
          </cell>
          <cell r="Q357" t="str">
            <v>Latest</v>
          </cell>
          <cell r="R357" t="str">
            <v>IFI</v>
          </cell>
          <cell r="S357" t="str">
            <v>Issued for Information</v>
          </cell>
          <cell r="T357" t="str">
            <v/>
          </cell>
          <cell r="U357" t="str">
            <v>12-Jun-2026 09:27:29</v>
          </cell>
          <cell r="V357" t="str">
            <v>zm169dc@jutal.com</v>
          </cell>
          <cell r="W357" t="str">
            <v/>
          </cell>
          <cell r="Y357" t="str">
            <v/>
          </cell>
          <cell r="Z357" t="str">
            <v/>
          </cell>
          <cell r="AB357" t="str">
            <v/>
          </cell>
          <cell r="AC357" t="str">
            <v/>
          </cell>
          <cell r="AE357" t="str">
            <v/>
          </cell>
          <cell r="AF357" t="str">
            <v/>
          </cell>
          <cell r="AG357" t="str">
            <v/>
          </cell>
          <cell r="AJ357" t="str">
            <v/>
          </cell>
          <cell r="AK357" t="str">
            <v/>
          </cell>
          <cell r="AL357" t="str">
            <v/>
          </cell>
          <cell r="AM357" t="str">
            <v>0</v>
          </cell>
          <cell r="AP357" t="str">
            <v/>
          </cell>
          <cell r="AQ357" t="str">
            <v>Locate</v>
          </cell>
        </row>
        <row r="358">
          <cell r="B358" t="str">
            <v>MM-ZTK-1F-GEN-PIP-MOM-0013</v>
          </cell>
          <cell r="C358" t="str">
            <v>PIPING DISCIPLINE WEEKLY MEETING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PIP</v>
          </cell>
          <cell r="M358" t="str">
            <v>Piping</v>
          </cell>
          <cell r="N358" t="str">
            <v>MOM</v>
          </cell>
          <cell r="O358" t="str">
            <v>Minutes of Meeting</v>
          </cell>
          <cell r="P358" t="str">
            <v>0</v>
          </cell>
          <cell r="Q358" t="str">
            <v>Latest</v>
          </cell>
          <cell r="R358" t="str">
            <v>IFI</v>
          </cell>
          <cell r="S358" t="str">
            <v>Issued for Information</v>
          </cell>
          <cell r="T358" t="str">
            <v/>
          </cell>
          <cell r="U358" t="str">
            <v>23-Jun-2026 11:29:57</v>
          </cell>
          <cell r="V358" t="str">
            <v>zm169dc@jutal.com</v>
          </cell>
          <cell r="W358" t="str">
            <v/>
          </cell>
          <cell r="Y358" t="str">
            <v/>
          </cell>
          <cell r="Z358" t="str">
            <v/>
          </cell>
          <cell r="AB358" t="str">
            <v/>
          </cell>
          <cell r="AC358" t="str">
            <v/>
          </cell>
          <cell r="AE358" t="str">
            <v/>
          </cell>
          <cell r="AF358" t="str">
            <v/>
          </cell>
          <cell r="AG358" t="str">
            <v/>
          </cell>
          <cell r="AJ358" t="str">
            <v/>
          </cell>
          <cell r="AK358" t="str">
            <v/>
          </cell>
          <cell r="AL358" t="str">
            <v/>
          </cell>
          <cell r="AM358" t="str">
            <v>0</v>
          </cell>
          <cell r="AP358" t="str">
            <v/>
          </cell>
          <cell r="AQ358" t="str">
            <v>Locate</v>
          </cell>
        </row>
        <row r="359">
          <cell r="B359" t="str">
            <v>MM-ZTK-1F-GEN-PIP-MOM-0014</v>
          </cell>
          <cell r="C359" t="str">
            <v>PIPING DISCIPLINE WEEKLY MEETING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PIP</v>
          </cell>
          <cell r="M359" t="str">
            <v>Piping</v>
          </cell>
          <cell r="N359" t="str">
            <v>MOM</v>
          </cell>
          <cell r="O359" t="str">
            <v>Minutes of Meeting</v>
          </cell>
          <cell r="P359" t="str">
            <v>0</v>
          </cell>
          <cell r="Q359" t="str">
            <v>Latest</v>
          </cell>
          <cell r="R359" t="str">
            <v>IFI</v>
          </cell>
          <cell r="S359" t="str">
            <v>Issued for Information</v>
          </cell>
          <cell r="T359" t="str">
            <v/>
          </cell>
          <cell r="U359" t="str">
            <v>25-Jun-2026 09:26:12</v>
          </cell>
          <cell r="V359" t="str">
            <v>zm169dc@jutal.com</v>
          </cell>
          <cell r="W359" t="str">
            <v/>
          </cell>
          <cell r="Y359" t="str">
            <v/>
          </cell>
          <cell r="Z359" t="str">
            <v/>
          </cell>
          <cell r="AB359" t="str">
            <v/>
          </cell>
          <cell r="AC359" t="str">
            <v/>
          </cell>
          <cell r="AE359" t="str">
            <v/>
          </cell>
          <cell r="AF359" t="str">
            <v/>
          </cell>
          <cell r="AG359" t="str">
            <v/>
          </cell>
          <cell r="AJ359" t="str">
            <v/>
          </cell>
          <cell r="AK359" t="str">
            <v/>
          </cell>
          <cell r="AL359" t="str">
            <v/>
          </cell>
          <cell r="AM359" t="str">
            <v>0</v>
          </cell>
          <cell r="AP359" t="str">
            <v/>
          </cell>
          <cell r="AQ359" t="str">
            <v>Locate</v>
          </cell>
        </row>
        <row r="360">
          <cell r="B360" t="str">
            <v>MM-ZTK-1F-GEN-PIP-MOM-0015</v>
          </cell>
          <cell r="C360" t="str">
            <v>PIPING DISCIPLINE WEEKLY MEETING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PIP</v>
          </cell>
          <cell r="M360" t="str">
            <v>Piping</v>
          </cell>
          <cell r="N360" t="str">
            <v>MOM</v>
          </cell>
          <cell r="O360" t="str">
            <v>Minutes of Meeting</v>
          </cell>
          <cell r="P360" t="str">
            <v>0</v>
          </cell>
          <cell r="Q360" t="str">
            <v>Latest</v>
          </cell>
          <cell r="R360" t="str">
            <v>IFI</v>
          </cell>
          <cell r="S360" t="str">
            <v>Issued for Information</v>
          </cell>
          <cell r="T360" t="str">
            <v/>
          </cell>
          <cell r="U360" t="str">
            <v>06-Aug-2026 09:26:50</v>
          </cell>
          <cell r="V360" t="str">
            <v>zm169dc@jutal.com</v>
          </cell>
          <cell r="W360" t="str">
            <v/>
          </cell>
          <cell r="Y360" t="str">
            <v/>
          </cell>
          <cell r="Z360" t="str">
            <v/>
          </cell>
          <cell r="AB360" t="str">
            <v/>
          </cell>
          <cell r="AC360" t="str">
            <v/>
          </cell>
          <cell r="AE360" t="str">
            <v/>
          </cell>
          <cell r="AF360" t="str">
            <v/>
          </cell>
          <cell r="AG360" t="str">
            <v/>
          </cell>
          <cell r="AJ360" t="str">
            <v/>
          </cell>
          <cell r="AK360" t="str">
            <v/>
          </cell>
          <cell r="AL360" t="str">
            <v/>
          </cell>
          <cell r="AM360" t="str">
            <v>0</v>
          </cell>
          <cell r="AP360" t="str">
            <v/>
          </cell>
          <cell r="AQ360" t="str">
            <v>Locate</v>
          </cell>
        </row>
        <row r="361">
          <cell r="B361" t="str">
            <v>MM-ZTK-1F-GEN-PIP-MOM-0016</v>
          </cell>
          <cell r="C361" t="str">
            <v>PIPING DISCIPLINE WEEKLY MEETING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PIP</v>
          </cell>
          <cell r="M361" t="str">
            <v>Piping</v>
          </cell>
          <cell r="N361" t="str">
            <v>MOM</v>
          </cell>
          <cell r="O361" t="str">
            <v>Minutes of Meeting</v>
          </cell>
          <cell r="P361" t="str">
            <v>0</v>
          </cell>
          <cell r="Q361" t="str">
            <v>Latest</v>
          </cell>
          <cell r="R361" t="str">
            <v>IFI</v>
          </cell>
          <cell r="S361" t="str">
            <v>Issued for Information</v>
          </cell>
          <cell r="T361" t="str">
            <v/>
          </cell>
          <cell r="U361" t="str">
            <v>06-Aug-2026 14:03:17</v>
          </cell>
          <cell r="V361" t="str">
            <v>zm169dc@jutal.com</v>
          </cell>
          <cell r="W361" t="str">
            <v/>
          </cell>
          <cell r="Y361" t="str">
            <v/>
          </cell>
          <cell r="Z361" t="str">
            <v/>
          </cell>
          <cell r="AB361" t="str">
            <v/>
          </cell>
          <cell r="AC361" t="str">
            <v/>
          </cell>
          <cell r="AE361" t="str">
            <v/>
          </cell>
          <cell r="AF361" t="str">
            <v/>
          </cell>
          <cell r="AG361" t="str">
            <v/>
          </cell>
          <cell r="AJ361" t="str">
            <v/>
          </cell>
          <cell r="AK361" t="str">
            <v/>
          </cell>
          <cell r="AL361" t="str">
            <v/>
          </cell>
          <cell r="AM361" t="str">
            <v>0</v>
          </cell>
          <cell r="AP361" t="str">
            <v/>
          </cell>
          <cell r="AQ361" t="str">
            <v>Locate</v>
          </cell>
        </row>
        <row r="362">
          <cell r="B362" t="str">
            <v>MM-ZTK-1F-GEN-PIP-MOM-0017</v>
          </cell>
          <cell r="C362" t="str">
            <v>PIPING DISCIPLINE WEEKLY MEETING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PIP</v>
          </cell>
          <cell r="M362" t="str">
            <v>Piping</v>
          </cell>
          <cell r="N362" t="str">
            <v>MOM</v>
          </cell>
          <cell r="O362" t="str">
            <v>Minutes of Meeting</v>
          </cell>
          <cell r="P362" t="str">
            <v>0</v>
          </cell>
          <cell r="Q362" t="str">
            <v>Latest</v>
          </cell>
          <cell r="R362" t="str">
            <v>IFI</v>
          </cell>
          <cell r="S362" t="str">
            <v>Issued for Information</v>
          </cell>
          <cell r="T362" t="str">
            <v/>
          </cell>
          <cell r="U362" t="str">
            <v>06-Aug-2026 14:03:46</v>
          </cell>
          <cell r="V362" t="str">
            <v>zm169dc@jutal.com</v>
          </cell>
          <cell r="W362" t="str">
            <v/>
          </cell>
          <cell r="Y362" t="str">
            <v/>
          </cell>
          <cell r="Z362" t="str">
            <v/>
          </cell>
          <cell r="AB362" t="str">
            <v/>
          </cell>
          <cell r="AC362" t="str">
            <v/>
          </cell>
          <cell r="AE362" t="str">
            <v/>
          </cell>
          <cell r="AF362" t="str">
            <v/>
          </cell>
          <cell r="AG362" t="str">
            <v/>
          </cell>
          <cell r="AJ362" t="str">
            <v/>
          </cell>
          <cell r="AK362" t="str">
            <v/>
          </cell>
          <cell r="AL362" t="str">
            <v/>
          </cell>
          <cell r="AM362" t="str">
            <v>0</v>
          </cell>
          <cell r="AP362" t="str">
            <v/>
          </cell>
          <cell r="AQ362" t="str">
            <v>Locate</v>
          </cell>
        </row>
        <row r="363">
          <cell r="B363" t="str">
            <v>MM-ZTK-1F-GEN-PIP-MOM-0018</v>
          </cell>
          <cell r="C363" t="str">
            <v>PIPING DISCIPLINE WEEKLY MEETING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PIP</v>
          </cell>
          <cell r="M363" t="str">
            <v>Piping</v>
          </cell>
          <cell r="N363" t="str">
            <v>MOM</v>
          </cell>
          <cell r="O363" t="str">
            <v>Minutes of Meeting</v>
          </cell>
          <cell r="P363" t="str">
            <v>0</v>
          </cell>
          <cell r="Q363" t="str">
            <v>Latest</v>
          </cell>
          <cell r="R363" t="str">
            <v>IFI</v>
          </cell>
          <cell r="S363" t="str">
            <v>Issued for Information</v>
          </cell>
          <cell r="T363" t="str">
            <v/>
          </cell>
          <cell r="U363" t="str">
            <v>06-Aug-2026 14:04:15</v>
          </cell>
          <cell r="V363" t="str">
            <v>zm169dc@jutal.com</v>
          </cell>
          <cell r="W363" t="str">
            <v/>
          </cell>
          <cell r="Y363" t="str">
            <v/>
          </cell>
          <cell r="Z363" t="str">
            <v/>
          </cell>
          <cell r="AB363" t="str">
            <v/>
          </cell>
          <cell r="AC363" t="str">
            <v/>
          </cell>
          <cell r="AE363" t="str">
            <v/>
          </cell>
          <cell r="AF363" t="str">
            <v/>
          </cell>
          <cell r="AG363" t="str">
            <v/>
          </cell>
          <cell r="AJ363" t="str">
            <v/>
          </cell>
          <cell r="AK363" t="str">
            <v/>
          </cell>
          <cell r="AL363" t="str">
            <v/>
          </cell>
          <cell r="AM363" t="str">
            <v>0</v>
          </cell>
          <cell r="AP363" t="str">
            <v/>
          </cell>
          <cell r="AQ363" t="str">
            <v>Locate</v>
          </cell>
        </row>
        <row r="364">
          <cell r="B364" t="str">
            <v>MM-ZTK-1F-GEN-PIP-MOM-0019</v>
          </cell>
          <cell r="C364" t="str">
            <v>PIPING DISCIPLINE WEEKLY MEETING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PIP</v>
          </cell>
          <cell r="M364" t="str">
            <v>Piping</v>
          </cell>
          <cell r="N364" t="str">
            <v>MOM</v>
          </cell>
          <cell r="O364" t="str">
            <v>Minutes of Meeting</v>
          </cell>
          <cell r="P364" t="str">
            <v>0</v>
          </cell>
          <cell r="Q364" t="str">
            <v>Latest</v>
          </cell>
          <cell r="R364" t="str">
            <v>IFI</v>
          </cell>
          <cell r="S364" t="str">
            <v>Issued for Information</v>
          </cell>
          <cell r="T364" t="str">
            <v/>
          </cell>
          <cell r="U364" t="str">
            <v>27-Aug-2026 19:04:03</v>
          </cell>
          <cell r="V364" t="str">
            <v>zm169dc@jutal.com</v>
          </cell>
          <cell r="W364" t="str">
            <v/>
          </cell>
          <cell r="Y364" t="str">
            <v/>
          </cell>
          <cell r="Z364" t="str">
            <v/>
          </cell>
          <cell r="AB364" t="str">
            <v/>
          </cell>
          <cell r="AC364" t="str">
            <v/>
          </cell>
          <cell r="AE364" t="str">
            <v/>
          </cell>
          <cell r="AF364" t="str">
            <v/>
          </cell>
          <cell r="AG364" t="str">
            <v/>
          </cell>
          <cell r="AJ364" t="str">
            <v/>
          </cell>
          <cell r="AK364" t="str">
            <v/>
          </cell>
          <cell r="AL364" t="str">
            <v/>
          </cell>
          <cell r="AM364" t="str">
            <v>0</v>
          </cell>
          <cell r="AP364" t="str">
            <v/>
          </cell>
          <cell r="AQ364" t="str">
            <v>Locate</v>
          </cell>
        </row>
        <row r="365">
          <cell r="B365" t="str">
            <v>MM-ZTK-1F-GEN-PIP-MOM-0020</v>
          </cell>
          <cell r="C365" t="str">
            <v>PIPING DISCIPLINE WEEKLY MEETING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PIP</v>
          </cell>
          <cell r="M365" t="str">
            <v>Piping</v>
          </cell>
          <cell r="N365" t="str">
            <v>MOM</v>
          </cell>
          <cell r="O365" t="str">
            <v>Minutes of Meeting</v>
          </cell>
          <cell r="P365" t="str">
            <v>0</v>
          </cell>
          <cell r="Q365" t="str">
            <v>Latest</v>
          </cell>
          <cell r="R365" t="str">
            <v>IFI</v>
          </cell>
          <cell r="S365" t="str">
            <v>Issued for Information</v>
          </cell>
          <cell r="T365" t="str">
            <v/>
          </cell>
          <cell r="U365" t="str">
            <v>09-Sep-2026 15:26:01</v>
          </cell>
          <cell r="V365" t="str">
            <v>zhaoli@jutal.com</v>
          </cell>
          <cell r="W365" t="str">
            <v/>
          </cell>
          <cell r="Y365" t="str">
            <v/>
          </cell>
          <cell r="Z365" t="str">
            <v/>
          </cell>
          <cell r="AB365" t="str">
            <v/>
          </cell>
          <cell r="AC365" t="str">
            <v/>
          </cell>
          <cell r="AE365" t="str">
            <v/>
          </cell>
          <cell r="AF365" t="str">
            <v/>
          </cell>
          <cell r="AG365" t="str">
            <v/>
          </cell>
          <cell r="AJ365" t="str">
            <v/>
          </cell>
          <cell r="AK365" t="str">
            <v/>
          </cell>
          <cell r="AL365" t="str">
            <v/>
          </cell>
          <cell r="AM365" t="str">
            <v>0</v>
          </cell>
          <cell r="AP365" t="str">
            <v/>
          </cell>
          <cell r="AQ365" t="str">
            <v>Locate</v>
          </cell>
        </row>
        <row r="366">
          <cell r="B366" t="str">
            <v>MM-ZTK-1F-GEN-PIP-MOM-0021</v>
          </cell>
          <cell r="C366" t="str">
            <v>PIPING DISCIPLINE WEEKLY MEETING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PIP</v>
          </cell>
          <cell r="M366" t="str">
            <v>Piping</v>
          </cell>
          <cell r="N366" t="str">
            <v>MOM</v>
          </cell>
          <cell r="O366" t="str">
            <v>Minutes of Meeting</v>
          </cell>
          <cell r="P366" t="str">
            <v>0</v>
          </cell>
          <cell r="Q366" t="str">
            <v>Latest</v>
          </cell>
          <cell r="R366" t="str">
            <v>IFI</v>
          </cell>
          <cell r="S366" t="str">
            <v>Issued for Information</v>
          </cell>
          <cell r="T366" t="str">
            <v/>
          </cell>
          <cell r="U366" t="str">
            <v>09-Sep-2026 15:26:25</v>
          </cell>
          <cell r="V366" t="str">
            <v>zhaoli@jutal.com</v>
          </cell>
          <cell r="W366" t="str">
            <v/>
          </cell>
          <cell r="Y366" t="str">
            <v/>
          </cell>
          <cell r="Z366" t="str">
            <v/>
          </cell>
          <cell r="AB366" t="str">
            <v/>
          </cell>
          <cell r="AC366" t="str">
            <v/>
          </cell>
          <cell r="AE366" t="str">
            <v/>
          </cell>
          <cell r="AF366" t="str">
            <v/>
          </cell>
          <cell r="AG366" t="str">
            <v/>
          </cell>
          <cell r="AJ366" t="str">
            <v/>
          </cell>
          <cell r="AK366" t="str">
            <v/>
          </cell>
          <cell r="AL366" t="str">
            <v/>
          </cell>
          <cell r="AM366" t="str">
            <v>0</v>
          </cell>
          <cell r="AP366" t="str">
            <v/>
          </cell>
          <cell r="AQ366" t="str">
            <v>Locate</v>
          </cell>
        </row>
        <row r="367">
          <cell r="B367" t="str">
            <v>MM-ZTK-1F-GEN-PIP-MR-0001</v>
          </cell>
          <cell r="C367" t="str">
            <v>MATERIAL REQUISITION FOR MANUAL VALVES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PIP</v>
          </cell>
          <cell r="M367" t="str">
            <v>Piping</v>
          </cell>
          <cell r="N367" t="str">
            <v>MR</v>
          </cell>
          <cell r="O367" t="str">
            <v>Material Requisition</v>
          </cell>
          <cell r="P367" t="str">
            <v>0</v>
          </cell>
          <cell r="Q367" t="str">
            <v>Submitted</v>
          </cell>
          <cell r="R367" t="str">
            <v>IFR</v>
          </cell>
          <cell r="S367" t="str">
            <v>Issued for Review</v>
          </cell>
          <cell r="T367" t="str">
            <v/>
          </cell>
          <cell r="U367" t="str">
            <v>06-May-2026 11:11:41</v>
          </cell>
          <cell r="V367" t="str">
            <v>wisuda.c@jutal.com</v>
          </cell>
          <cell r="W367" t="str">
            <v>06-May-2026 13:16:26</v>
          </cell>
          <cell r="X367" t="str">
            <v>Jumpol Sudjitjul</v>
          </cell>
          <cell r="Y367" t="str">
            <v>13-May-2026</v>
          </cell>
          <cell r="Z367" t="str">
            <v/>
          </cell>
          <cell r="AA367" t="str">
            <v>Aphisit Pinkaew</v>
          </cell>
          <cell r="AB367" t="str">
            <v>15-May-2026</v>
          </cell>
          <cell r="AC367" t="str">
            <v>19-May-2026 21:48:41</v>
          </cell>
          <cell r="AD367" t="str">
            <v>Pornlert Wanaphattharaphan</v>
          </cell>
          <cell r="AE367" t="str">
            <v>18-May-2026</v>
          </cell>
          <cell r="AF367" t="str">
            <v>23-May-2026 23:29:03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19-May-2026</v>
          </cell>
          <cell r="AK367" t="str">
            <v>24-May-2026 15:05:59</v>
          </cell>
          <cell r="AL367" t="str">
            <v>24-May-2026 08:32:34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MM-ZTK-1F-GEN-PIP-MR-0002</v>
          </cell>
          <cell r="C368" t="str">
            <v>MATERIAL REQUISITION FOR PIPES, FITTINGS AND FLANGES AND BULK MATERIAL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PIP</v>
          </cell>
          <cell r="M368" t="str">
            <v>Piping</v>
          </cell>
          <cell r="N368" t="str">
            <v>MR</v>
          </cell>
          <cell r="O368" t="str">
            <v>Material Requisition</v>
          </cell>
          <cell r="P368" t="str">
            <v>0</v>
          </cell>
          <cell r="Q368" t="str">
            <v>Submitted</v>
          </cell>
          <cell r="R368" t="str">
            <v>IFR</v>
          </cell>
          <cell r="S368" t="str">
            <v>Issued for Review</v>
          </cell>
          <cell r="T368" t="str">
            <v/>
          </cell>
          <cell r="U368" t="str">
            <v>06-May-2026 11:12:04</v>
          </cell>
          <cell r="V368" t="str">
            <v>wisuda.c@jutal.com</v>
          </cell>
          <cell r="W368" t="str">
            <v>06-May-2026 13:17:11</v>
          </cell>
          <cell r="X368" t="str">
            <v>Jumpol Sudjitjul</v>
          </cell>
          <cell r="Y368" t="str">
            <v>13-May-2026</v>
          </cell>
          <cell r="Z368" t="str">
            <v/>
          </cell>
          <cell r="AA368" t="str">
            <v>Aphisit Pinkaew</v>
          </cell>
          <cell r="AB368" t="str">
            <v>15-May-2026</v>
          </cell>
          <cell r="AC368" t="str">
            <v>21-May-2026 15:47:21</v>
          </cell>
          <cell r="AD368" t="str">
            <v>Pornlert Wanaphattharaphan</v>
          </cell>
          <cell r="AE368" t="str">
            <v>18-May-2026</v>
          </cell>
          <cell r="AF368" t="str">
            <v>23-May-2026 23:37:09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19-May-2026</v>
          </cell>
          <cell r="AK368" t="str">
            <v>24-May-2026 15:04:48</v>
          </cell>
          <cell r="AL368" t="str">
            <v>24-May-2026 08:31:16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MM-ZTK-1F-GEN-PIP-MR-0003</v>
          </cell>
          <cell r="C369" t="str">
            <v>MATERIAL REQUISITION FOR SPECIALTY ITEMS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PIP</v>
          </cell>
          <cell r="M369" t="str">
            <v>Piping</v>
          </cell>
          <cell r="N369" t="str">
            <v>MR</v>
          </cell>
          <cell r="O369" t="str">
            <v>Material Requisition</v>
          </cell>
          <cell r="P369" t="str">
            <v>0</v>
          </cell>
          <cell r="Q369" t="str">
            <v>Submitted</v>
          </cell>
          <cell r="R369" t="str">
            <v>IFR</v>
          </cell>
          <cell r="S369" t="str">
            <v>Issued for Review</v>
          </cell>
          <cell r="T369" t="str">
            <v/>
          </cell>
          <cell r="U369" t="str">
            <v>06-May-2026 11:12:29</v>
          </cell>
          <cell r="V369" t="str">
            <v>wisuda.c@jutal.com</v>
          </cell>
          <cell r="W369" t="str">
            <v>06-May-2026 13:17:49</v>
          </cell>
          <cell r="X369" t="str">
            <v>Jumpol Sudjitjul</v>
          </cell>
          <cell r="Y369" t="str">
            <v>13-May-2026</v>
          </cell>
          <cell r="Z369" t="str">
            <v/>
          </cell>
          <cell r="AA369" t="str">
            <v>Aphisit Pinkaew</v>
          </cell>
          <cell r="AB369" t="str">
            <v>15-May-2026</v>
          </cell>
          <cell r="AC369" t="str">
            <v>22-May-2026 22:13:43</v>
          </cell>
          <cell r="AD369" t="str">
            <v>Pornlert Wanaphattharaphan</v>
          </cell>
          <cell r="AE369" t="str">
            <v>18-May-2026</v>
          </cell>
          <cell r="AF369" t="str">
            <v>24-May-2026 00:12:11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19-May-2026</v>
          </cell>
          <cell r="AK369" t="str">
            <v>24-May-2026 15:03:44</v>
          </cell>
          <cell r="AL369" t="str">
            <v>24-May-2026 08:29:59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MM-ZTK-1F-GEN-PIP-MR-0004</v>
          </cell>
          <cell r="C370" t="str">
            <v>MATERIAL REQUISITION FOR PIPELINE BULK (B31.8)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PIP</v>
          </cell>
          <cell r="M370" t="str">
            <v>Piping</v>
          </cell>
          <cell r="N370" t="str">
            <v>MR</v>
          </cell>
          <cell r="O370" t="str">
            <v>Material Requisition</v>
          </cell>
          <cell r="P370" t="str">
            <v>0</v>
          </cell>
          <cell r="Q370" t="str">
            <v>Submitted</v>
          </cell>
          <cell r="R370" t="str">
            <v>IFR</v>
          </cell>
          <cell r="S370" t="str">
            <v>Issued for Review</v>
          </cell>
          <cell r="T370" t="str">
            <v/>
          </cell>
          <cell r="U370" t="str">
            <v>14-Jul-2026 08:44:18</v>
          </cell>
          <cell r="V370" t="str">
            <v>wisuda.c@jutal.com</v>
          </cell>
          <cell r="W370" t="str">
            <v>14-Jul-2026 09:15:02</v>
          </cell>
          <cell r="X370" t="str">
            <v>Jumpol Sudjitjul</v>
          </cell>
          <cell r="Y370" t="str">
            <v>21-Jul-2026</v>
          </cell>
          <cell r="Z370" t="str">
            <v>21-Jul-2026 08:27:25</v>
          </cell>
          <cell r="AA370" t="str">
            <v>Aphisit Pinkaew</v>
          </cell>
          <cell r="AB370" t="str">
            <v>23-Jul-2026</v>
          </cell>
          <cell r="AC370" t="str">
            <v>28-Jul-2026 20:30:04</v>
          </cell>
          <cell r="AD370" t="str">
            <v>Pornlert Wanaphattharaphan</v>
          </cell>
          <cell r="AE370" t="str">
            <v>24-Jul-2026</v>
          </cell>
          <cell r="AF370" t="str">
            <v>28-Jul-2026 23:42:54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27-Jul-2026</v>
          </cell>
          <cell r="AK370" t="str">
            <v>30-Jul-2026 09:32:19</v>
          </cell>
          <cell r="AL370" t="str">
            <v>30-Jul-2026 02:47:03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MM-ZTK-1F-GEN-PIP-MTO-0001</v>
          </cell>
          <cell r="C371" t="str">
            <v>MATERIAL TAKE-OFF FOR PIPING BULK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PIP</v>
          </cell>
          <cell r="M371" t="str">
            <v>Piping</v>
          </cell>
          <cell r="N371" t="str">
            <v>MTO</v>
          </cell>
          <cell r="O371" t="str">
            <v>Material Take Off</v>
          </cell>
          <cell r="P371" t="str">
            <v>0</v>
          </cell>
          <cell r="Q371" t="str">
            <v>Submitted</v>
          </cell>
          <cell r="R371" t="str">
            <v>IFR</v>
          </cell>
          <cell r="S371" t="str">
            <v>Issued for Review</v>
          </cell>
          <cell r="T371" t="str">
            <v/>
          </cell>
          <cell r="U371" t="str">
            <v>10-Aug-2026 11:58:56</v>
          </cell>
          <cell r="V371" t="str">
            <v>wisuda.c@jutal.com</v>
          </cell>
          <cell r="W371" t="str">
            <v>10-Aug-2026 14:50:45</v>
          </cell>
          <cell r="X371" t="str">
            <v>Jumpol Sudjitjul</v>
          </cell>
          <cell r="Y371" t="str">
            <v>18-Aug-2026</v>
          </cell>
          <cell r="Z371" t="str">
            <v/>
          </cell>
          <cell r="AA371" t="str">
            <v>Aphisit Pinkaew</v>
          </cell>
          <cell r="AB371" t="str">
            <v>20-Aug-2026</v>
          </cell>
          <cell r="AC371" t="str">
            <v>29-Aug-2026 21:39:58</v>
          </cell>
          <cell r="AD371" t="str">
            <v>Pornlert Wanaphattharaphan</v>
          </cell>
          <cell r="AE371" t="str">
            <v>21-Aug-2026</v>
          </cell>
          <cell r="AF371" t="str">
            <v>29-Aug-2026 21:50:36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24-Aug-2026</v>
          </cell>
          <cell r="AK371" t="str">
            <v>30-Aug-2026 16:57:33</v>
          </cell>
          <cell r="AL371" t="str">
            <v>30-Aug-2026 10:38:15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MM-ZTK-1F-GEN-PIP-MTO-0002</v>
          </cell>
          <cell r="C372" t="str">
            <v>MATERIAL TAKE-OFF FOR PIPING VALVES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PIP</v>
          </cell>
          <cell r="M372" t="str">
            <v>Piping</v>
          </cell>
          <cell r="N372" t="str">
            <v>MTO</v>
          </cell>
          <cell r="O372" t="str">
            <v>Material Take Off</v>
          </cell>
          <cell r="P372" t="str">
            <v>0</v>
          </cell>
          <cell r="Q372" t="str">
            <v>Submitted</v>
          </cell>
          <cell r="R372" t="str">
            <v>IFR</v>
          </cell>
          <cell r="S372" t="str">
            <v>Issued for Review</v>
          </cell>
          <cell r="T372" t="str">
            <v/>
          </cell>
          <cell r="U372" t="str">
            <v>11-May-2026 08:54:19</v>
          </cell>
          <cell r="V372" t="str">
            <v>wisuda.c@jutal.com</v>
          </cell>
          <cell r="W372" t="str">
            <v>11-May-2026 11:29:29</v>
          </cell>
          <cell r="X372" t="str">
            <v>Jumpol Sudjitjul</v>
          </cell>
          <cell r="Y372" t="str">
            <v>18-May-2026</v>
          </cell>
          <cell r="Z372" t="str">
            <v/>
          </cell>
          <cell r="AA372" t="str">
            <v>Aphisit Pinkaew</v>
          </cell>
          <cell r="AB372" t="str">
            <v>20-May-2026</v>
          </cell>
          <cell r="AC372" t="str">
            <v>26-May-2026 20:14:44</v>
          </cell>
          <cell r="AD372" t="str">
            <v>Pornlert Wanaphattharaphan</v>
          </cell>
          <cell r="AE372" t="str">
            <v>21-May-2026</v>
          </cell>
          <cell r="AF372" t="str">
            <v>30-May-2026 06:11:25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22-May-2026</v>
          </cell>
          <cell r="AK372" t="str">
            <v>31-May-2026 20:51:24</v>
          </cell>
          <cell r="AL372" t="str">
            <v>31-May-2026 14:39:46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MM-ZTK-1F-GEN-PIP-RPT-0001</v>
          </cell>
          <cell r="C373" t="str">
            <v>3D MODEL REVIEW AND CLOSE-OUT REPORT (30%, 60% AND 90%)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PIP</v>
          </cell>
          <cell r="M373" t="str">
            <v>Piping</v>
          </cell>
          <cell r="N373" t="str">
            <v>RPT</v>
          </cell>
          <cell r="O373" t="str">
            <v>Report</v>
          </cell>
          <cell r="P373" t="str">
            <v>0</v>
          </cell>
          <cell r="Q373" t="str">
            <v>Submitted</v>
          </cell>
          <cell r="R373" t="str">
            <v>IFR</v>
          </cell>
          <cell r="S373" t="str">
            <v>Issued for Review</v>
          </cell>
          <cell r="T373" t="str">
            <v/>
          </cell>
          <cell r="U373" t="str">
            <v>05-Jun-2026 20:58:13</v>
          </cell>
          <cell r="V373" t="str">
            <v>wisuda.c@jutal.com</v>
          </cell>
          <cell r="W373" t="str">
            <v>07-Jun-2026 18:04:40</v>
          </cell>
          <cell r="X373" t="str">
            <v>Jumpol Sudjitjul</v>
          </cell>
          <cell r="Y373" t="str">
            <v>15-Jun-2026</v>
          </cell>
          <cell r="Z373" t="str">
            <v>17-Jun-2026 22:18:57</v>
          </cell>
          <cell r="AA373" t="str">
            <v>Aphisit Pinkaew</v>
          </cell>
          <cell r="AB373" t="str">
            <v>17-Jun-2026</v>
          </cell>
          <cell r="AC373" t="str">
            <v>24-Jun-2026 13:40:32</v>
          </cell>
          <cell r="AD373" t="str">
            <v>Pornlert Wanaphattharaphan</v>
          </cell>
          <cell r="AE373" t="str">
            <v>18-Jun-2026</v>
          </cell>
          <cell r="AF373" t="str">
            <v>24-Jun-2026 20:46:07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19-Jun-2026</v>
          </cell>
          <cell r="AK373" t="str">
            <v>25-Jun-2026 13:34:42</v>
          </cell>
          <cell r="AL373" t="str">
            <v>25-Jun-2026 07:12:21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MM-ZTK-1F-GEN-PIP-RPT-0002</v>
          </cell>
          <cell r="C374" t="str">
            <v>DRILLING RIGS CLASH CHECK REPORT (60%, 90% AND FINAL)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PIP</v>
          </cell>
          <cell r="M374" t="str">
            <v>Piping</v>
          </cell>
          <cell r="N374" t="str">
            <v>RPT</v>
          </cell>
          <cell r="O374" t="str">
            <v>Report</v>
          </cell>
          <cell r="P374" t="str">
            <v>0</v>
          </cell>
          <cell r="Q374" t="str">
            <v>Submitted</v>
          </cell>
          <cell r="R374" t="str">
            <v>IFR</v>
          </cell>
          <cell r="S374" t="str">
            <v>Issued for Review</v>
          </cell>
          <cell r="T374" t="str">
            <v/>
          </cell>
          <cell r="U374" t="str">
            <v>17-Aug-2026 14:19:53</v>
          </cell>
          <cell r="V374" t="str">
            <v>wisuda.c@jutal.com</v>
          </cell>
          <cell r="W374" t="str">
            <v>17-Aug-2026 16:01:19</v>
          </cell>
          <cell r="X374" t="str">
            <v>Jumpol Sudjitjul</v>
          </cell>
          <cell r="Y374" t="str">
            <v>24-Aug-2026</v>
          </cell>
          <cell r="Z374" t="str">
            <v/>
          </cell>
          <cell r="AA374" t="str">
            <v>Aphisit Pinkaew</v>
          </cell>
          <cell r="AB374" t="str">
            <v>26-Aug-2026</v>
          </cell>
          <cell r="AC374" t="str">
            <v>04-Sep-2026 20:15:30</v>
          </cell>
          <cell r="AD374" t="str">
            <v>Pornlert Wanaphattharaphan</v>
          </cell>
          <cell r="AE374" t="str">
            <v>27-Aug-2026</v>
          </cell>
          <cell r="AF374" t="str">
            <v>04-Sep-2026 23:23:19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28-Aug-2026</v>
          </cell>
          <cell r="AK374" t="str">
            <v>05-Sep-2026 18:01:23</v>
          </cell>
          <cell r="AL374" t="str">
            <v>05-Sep-2026 11:34:14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MM-ZTK-1F-GEN-PIP-RPT-0003</v>
          </cell>
          <cell r="C375" t="str">
            <v>PIPE STRESS ANALYSIS REPORT FOR FLOWLINE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PIP</v>
          </cell>
          <cell r="M375" t="str">
            <v>Piping</v>
          </cell>
          <cell r="N375" t="str">
            <v>RPT</v>
          </cell>
          <cell r="O375" t="str">
            <v>Report</v>
          </cell>
          <cell r="P375" t="str">
            <v>0</v>
          </cell>
          <cell r="Q375" t="str">
            <v>Submitted</v>
          </cell>
          <cell r="R375" t="str">
            <v>IFR</v>
          </cell>
          <cell r="S375" t="str">
            <v>Issued for Review</v>
          </cell>
          <cell r="T375" t="str">
            <v/>
          </cell>
          <cell r="U375" t="str">
            <v>27-Apr-2026 14:33:06</v>
          </cell>
          <cell r="V375" t="str">
            <v>zm169dc@jutal.com</v>
          </cell>
          <cell r="W375" t="str">
            <v>27-Apr-2026 16:33:39</v>
          </cell>
          <cell r="X375" t="str">
            <v>Jumpol Sudjitjul</v>
          </cell>
          <cell r="Y375" t="str">
            <v>06-May-2026</v>
          </cell>
          <cell r="Z375" t="str">
            <v/>
          </cell>
          <cell r="AA375" t="str">
            <v>Aphisit Pinkaew</v>
          </cell>
          <cell r="AB375" t="str">
            <v>08-May-2026</v>
          </cell>
          <cell r="AC375" t="str">
            <v>30-Apr-2026 16:17:50</v>
          </cell>
          <cell r="AD375" t="str">
            <v>Pornlert Wanaphattharaphan</v>
          </cell>
          <cell r="AE375" t="str">
            <v>11-May-2026</v>
          </cell>
          <cell r="AF375" t="str">
            <v>01-May-2026 17:45:05</v>
          </cell>
          <cell r="AG375" t="str">
            <v>NA</v>
          </cell>
          <cell r="AH375" t="str">
            <v>Not Approved</v>
          </cell>
          <cell r="AI375" t="str">
            <v>Jumpol Sudjitjul</v>
          </cell>
          <cell r="AJ375" t="str">
            <v>12-May-2026</v>
          </cell>
          <cell r="AK375" t="str">
            <v>04-May-2026 10:48:34</v>
          </cell>
          <cell r="AL375" t="str">
            <v>04-May-2026 11:39:47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MM-ZTK-1F-GEN-PIP-RPT-0004</v>
          </cell>
          <cell r="C376" t="str">
            <v>PIPE STRESS ANALYSIS REPORT FOR PIG LAUNCHER/RECEIVER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PIP</v>
          </cell>
          <cell r="M376" t="str">
            <v>Piping</v>
          </cell>
          <cell r="N376" t="str">
            <v>RPT</v>
          </cell>
          <cell r="O376" t="str">
            <v>Report</v>
          </cell>
          <cell r="P376" t="str">
            <v>0</v>
          </cell>
          <cell r="Q376" t="str">
            <v>Submitted</v>
          </cell>
          <cell r="R376" t="str">
            <v>IFR</v>
          </cell>
          <cell r="S376" t="str">
            <v>Issued for Review</v>
          </cell>
          <cell r="T376" t="str">
            <v/>
          </cell>
          <cell r="U376" t="str">
            <v>27-Apr-2026 14:33:37</v>
          </cell>
          <cell r="V376" t="str">
            <v>zm169dc@jutal.com</v>
          </cell>
          <cell r="W376" t="str">
            <v>27-Apr-2026 16:34:09</v>
          </cell>
          <cell r="X376" t="str">
            <v>Jumpol Sudjitjul</v>
          </cell>
          <cell r="Y376" t="str">
            <v>06-May-2026</v>
          </cell>
          <cell r="Z376" t="str">
            <v/>
          </cell>
          <cell r="AA376" t="str">
            <v>Aphisit Pinkaew</v>
          </cell>
          <cell r="AB376" t="str">
            <v>08-May-2026</v>
          </cell>
          <cell r="AC376" t="str">
            <v>30-Apr-2026 16:21:45</v>
          </cell>
          <cell r="AD376" t="str">
            <v>Pornlert Wanaphattharaphan</v>
          </cell>
          <cell r="AE376" t="str">
            <v>11-May-2026</v>
          </cell>
          <cell r="AF376" t="str">
            <v>01-May-2026 17:47:07</v>
          </cell>
          <cell r="AG376" t="str">
            <v>NA</v>
          </cell>
          <cell r="AH376" t="str">
            <v>Not Approved</v>
          </cell>
          <cell r="AI376" t="str">
            <v>Jumpol Sudjitjul</v>
          </cell>
          <cell r="AJ376" t="str">
            <v>12-May-2026</v>
          </cell>
          <cell r="AK376" t="str">
            <v>04-May-2026 10:50:43</v>
          </cell>
          <cell r="AL376" t="str">
            <v>04-May-2026 11:42:17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MM-ZTK-1F-GEN-PIP-RPT-0005</v>
          </cell>
          <cell r="C377" t="str">
            <v>PIPE STRESS ANALYSIS REPORT FOR OTHER GC LINES, IG LINES AND HP VENT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PIP</v>
          </cell>
          <cell r="M377" t="str">
            <v>Piping</v>
          </cell>
          <cell r="N377" t="str">
            <v>RPT</v>
          </cell>
          <cell r="O377" t="str">
            <v>Report</v>
          </cell>
          <cell r="P377" t="str">
            <v>0</v>
          </cell>
          <cell r="Q377" t="str">
            <v>Submitted</v>
          </cell>
          <cell r="R377" t="str">
            <v>IFR</v>
          </cell>
          <cell r="S377" t="str">
            <v>Issued for Review</v>
          </cell>
          <cell r="T377" t="str">
            <v/>
          </cell>
          <cell r="U377" t="str">
            <v>27-Apr-2026 14:34:06</v>
          </cell>
          <cell r="V377" t="str">
            <v>zm169dc@jutal.com</v>
          </cell>
          <cell r="W377" t="str">
            <v>27-Apr-2026 16:37:09</v>
          </cell>
          <cell r="X377" t="str">
            <v>Jumpol Sudjitjul</v>
          </cell>
          <cell r="Y377" t="str">
            <v>06-May-2026</v>
          </cell>
          <cell r="Z377" t="str">
            <v/>
          </cell>
          <cell r="AA377" t="str">
            <v>Aphisit Pinkaew</v>
          </cell>
          <cell r="AB377" t="str">
            <v>08-May-2026</v>
          </cell>
          <cell r="AC377" t="str">
            <v>30-Apr-2026 16:25:59</v>
          </cell>
          <cell r="AD377" t="str">
            <v>Pornlert Wanaphattharaphan</v>
          </cell>
          <cell r="AE377" t="str">
            <v>11-May-2026</v>
          </cell>
          <cell r="AF377" t="str">
            <v>01-May-2026 17:49:05</v>
          </cell>
          <cell r="AG377" t="str">
            <v>NA</v>
          </cell>
          <cell r="AH377" t="str">
            <v>Not Approved</v>
          </cell>
          <cell r="AI377" t="str">
            <v>Jumpol Sudjitjul</v>
          </cell>
          <cell r="AJ377" t="str">
            <v>12-May-2026</v>
          </cell>
          <cell r="AK377" t="str">
            <v>04-May-2026 10:49:59</v>
          </cell>
          <cell r="AL377" t="str">
            <v>04-May-2026 11:41:02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MM-ZTK-1F-GEN-PIP-RPT-0006</v>
          </cell>
          <cell r="C378" t="str">
            <v>PIPE STRESS ANALYSIS REPORT FOR LP RELIEF AND DP LINES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PIP</v>
          </cell>
          <cell r="M378" t="str">
            <v>Piping</v>
          </cell>
          <cell r="N378" t="str">
            <v>RPT</v>
          </cell>
          <cell r="O378" t="str">
            <v>Report</v>
          </cell>
          <cell r="P378" t="str">
            <v>0</v>
          </cell>
          <cell r="Q378" t="str">
            <v>Submitted</v>
          </cell>
          <cell r="R378" t="str">
            <v>IFR</v>
          </cell>
          <cell r="S378" t="str">
            <v>Issued for Review</v>
          </cell>
          <cell r="T378" t="str">
            <v/>
          </cell>
          <cell r="U378" t="str">
            <v>27-Apr-2026 14:34:31</v>
          </cell>
          <cell r="V378" t="str">
            <v>zm169dc@jutal.com</v>
          </cell>
          <cell r="W378" t="str">
            <v>27-Apr-2026 16:37:37</v>
          </cell>
          <cell r="X378" t="str">
            <v>Jumpol Sudjitjul</v>
          </cell>
          <cell r="Y378" t="str">
            <v>06-May-2026</v>
          </cell>
          <cell r="Z378" t="str">
            <v/>
          </cell>
          <cell r="AA378" t="str">
            <v>Aphisit Pinkaew</v>
          </cell>
          <cell r="AB378" t="str">
            <v>08-May-2026</v>
          </cell>
          <cell r="AC378" t="str">
            <v>30-Apr-2026 16:27:41</v>
          </cell>
          <cell r="AD378" t="str">
            <v>Pornlert Wanaphattharaphan</v>
          </cell>
          <cell r="AE378" t="str">
            <v>11-May-2026</v>
          </cell>
          <cell r="AF378" t="str">
            <v>01-May-2026 18:15:18</v>
          </cell>
          <cell r="AG378" t="str">
            <v>NA</v>
          </cell>
          <cell r="AH378" t="str">
            <v>Not Approved</v>
          </cell>
          <cell r="AI378" t="str">
            <v>Jumpol Sudjitjul</v>
          </cell>
          <cell r="AJ378" t="str">
            <v>12-May-2026</v>
          </cell>
          <cell r="AK378" t="str">
            <v>03-May-2026 16:35:24</v>
          </cell>
          <cell r="AL378" t="str">
            <v>03-May-2026 17:17:14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MM-ZTK-1F-GEN-PIP-RPT-0007</v>
          </cell>
          <cell r="C379" t="str">
            <v>QUANTITATIVE ASSESSMENT OF SMALL BORE CONNECTION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PIP</v>
          </cell>
          <cell r="M379" t="str">
            <v>Piping</v>
          </cell>
          <cell r="N379" t="str">
            <v>RPT</v>
          </cell>
          <cell r="O379" t="str">
            <v>Report</v>
          </cell>
          <cell r="P379" t="str">
            <v>0</v>
          </cell>
          <cell r="Q379" t="str">
            <v>Submitted</v>
          </cell>
          <cell r="R379" t="str">
            <v>IFR</v>
          </cell>
          <cell r="S379" t="str">
            <v>Issued for Review</v>
          </cell>
          <cell r="T379" t="str">
            <v/>
          </cell>
          <cell r="U379" t="str">
            <v>27-Apr-2026 14:35:00</v>
          </cell>
          <cell r="V379" t="str">
            <v>zm169dc@jutal.com</v>
          </cell>
          <cell r="W379" t="str">
            <v>27-Apr-2026 16:38:03</v>
          </cell>
          <cell r="X379" t="str">
            <v>Jumpol Sudjitjul</v>
          </cell>
          <cell r="Y379" t="str">
            <v>06-May-2026</v>
          </cell>
          <cell r="Z379" t="str">
            <v/>
          </cell>
          <cell r="AA379" t="str">
            <v>Aphisit Pinkaew</v>
          </cell>
          <cell r="AB379" t="str">
            <v>08-May-2026</v>
          </cell>
          <cell r="AC379" t="str">
            <v>30-Apr-2026 16:34:36</v>
          </cell>
          <cell r="AD379" t="str">
            <v>Pornlert Wanaphattharaphan</v>
          </cell>
          <cell r="AE379" t="str">
            <v>11-May-2026</v>
          </cell>
          <cell r="AF379" t="str">
            <v>01-May-2026 18:21:48</v>
          </cell>
          <cell r="AG379" t="str">
            <v>NA</v>
          </cell>
          <cell r="AH379" t="str">
            <v>Not Approved</v>
          </cell>
          <cell r="AI379" t="str">
            <v>Jumpol Sudjitjul</v>
          </cell>
          <cell r="AJ379" t="str">
            <v>12-May-2026</v>
          </cell>
          <cell r="AK379" t="str">
            <v>03-May-2026 16:34:29</v>
          </cell>
          <cell r="AL379" t="str">
            <v>03-May-2026 17:15:59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MM-ZTK-1F-GEN-PIP-RPT-0008</v>
          </cell>
          <cell r="C380" t="str">
            <v>3D MODEL CLASH CHECK REPORT (90% AND FINAL)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PIP</v>
          </cell>
          <cell r="M380" t="str">
            <v>Piping</v>
          </cell>
          <cell r="N380" t="str">
            <v>RPT</v>
          </cell>
          <cell r="O380" t="str">
            <v>Report</v>
          </cell>
          <cell r="P380" t="str">
            <v>0</v>
          </cell>
          <cell r="Q380" t="str">
            <v>Submitted</v>
          </cell>
          <cell r="R380" t="str">
            <v>IFR</v>
          </cell>
          <cell r="S380" t="str">
            <v>Issued for Review</v>
          </cell>
          <cell r="T380" t="str">
            <v/>
          </cell>
          <cell r="U380" t="str">
            <v>27-Apr-2026 14:35:27</v>
          </cell>
          <cell r="V380" t="str">
            <v>zm169dc@jutal.com</v>
          </cell>
          <cell r="W380" t="str">
            <v>27-Apr-2026 16:38:35</v>
          </cell>
          <cell r="X380" t="str">
            <v>Jumpol Sudjitjul</v>
          </cell>
          <cell r="Y380" t="str">
            <v>06-May-2026</v>
          </cell>
          <cell r="Z380" t="str">
            <v/>
          </cell>
          <cell r="AA380" t="str">
            <v>Aphisit Pinkaew</v>
          </cell>
          <cell r="AB380" t="str">
            <v>08-May-2026</v>
          </cell>
          <cell r="AC380" t="str">
            <v>30-Apr-2026 16:39:20</v>
          </cell>
          <cell r="AD380" t="str">
            <v>Pornlert Wanaphattharaphan</v>
          </cell>
          <cell r="AE380" t="str">
            <v>11-May-2026</v>
          </cell>
          <cell r="AF380" t="str">
            <v>01-May-2026 18:21:23</v>
          </cell>
          <cell r="AG380" t="str">
            <v>NA</v>
          </cell>
          <cell r="AH380" t="str">
            <v>Not Approved</v>
          </cell>
          <cell r="AI380" t="str">
            <v>Jumpol Sudjitjul</v>
          </cell>
          <cell r="AJ380" t="str">
            <v>12-May-2026</v>
          </cell>
          <cell r="AK380" t="str">
            <v>03-May-2026 16:32:32</v>
          </cell>
          <cell r="AL380" t="str">
            <v>03-May-2026 17:14:43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MM-ZTK-1F-GEN-PIP-RPT-0009</v>
          </cell>
          <cell r="C381" t="str">
            <v>SS &amp; DSS FITTING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PIP</v>
          </cell>
          <cell r="M381" t="str">
            <v>Piping</v>
          </cell>
          <cell r="N381" t="str">
            <v>RPT</v>
          </cell>
          <cell r="O381" t="str">
            <v>Report</v>
          </cell>
          <cell r="P381" t="str">
            <v>0</v>
          </cell>
          <cell r="Q381" t="str">
            <v>Submitted</v>
          </cell>
          <cell r="R381" t="str">
            <v>Issued for Review</v>
          </cell>
          <cell r="S381" t="str">
            <v>Issued for Review</v>
          </cell>
          <cell r="T381" t="str">
            <v/>
          </cell>
          <cell r="U381" t="str">
            <v>27-Apr-2026 14:35:55</v>
          </cell>
          <cell r="V381" t="str">
            <v>zm169dc@jutal.com</v>
          </cell>
          <cell r="W381" t="str">
            <v>27-Apr-2026 16:44:26</v>
          </cell>
          <cell r="X381" t="str">
            <v>Jumpol Sudjitjul</v>
          </cell>
          <cell r="Y381" t="str">
            <v/>
          </cell>
          <cell r="Z381" t="str">
            <v/>
          </cell>
          <cell r="AB381" t="str">
            <v/>
          </cell>
          <cell r="AC381" t="str">
            <v>01-May-2026 19:47:27</v>
          </cell>
          <cell r="AE381" t="str">
            <v/>
          </cell>
          <cell r="AF381" t="str">
            <v>06-May-2026 16:23:02</v>
          </cell>
          <cell r="AG381" t="str">
            <v/>
          </cell>
          <cell r="AI381" t="str">
            <v>Jumpol Sudjitjul</v>
          </cell>
          <cell r="AJ381" t="str">
            <v/>
          </cell>
          <cell r="AK381" t="str">
            <v>06-May-2026 16:28:44</v>
          </cell>
          <cell r="AL381" t="str">
            <v>27-Apr-2026 05:20:37</v>
          </cell>
          <cell r="AM381" t="str">
            <v>0</v>
          </cell>
          <cell r="AP381" t="str">
            <v/>
          </cell>
          <cell r="AQ381" t="str">
            <v>Locate</v>
          </cell>
        </row>
        <row r="382">
          <cell r="B382" t="str">
            <v>MM-ZTK-1F-GEN-PIP-RPT-0010</v>
          </cell>
          <cell r="C382" t="str">
            <v>CS FLANGE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PIP</v>
          </cell>
          <cell r="M382" t="str">
            <v>Piping</v>
          </cell>
          <cell r="N382" t="str">
            <v>RPT</v>
          </cell>
          <cell r="O382" t="str">
            <v>Report</v>
          </cell>
          <cell r="P382" t="str">
            <v>0</v>
          </cell>
          <cell r="Q382" t="str">
            <v>Submitted</v>
          </cell>
          <cell r="R382" t="str">
            <v>Issued for Review</v>
          </cell>
          <cell r="S382" t="str">
            <v>Issued for Review</v>
          </cell>
          <cell r="T382" t="str">
            <v/>
          </cell>
          <cell r="U382" t="str">
            <v>27-Apr-2026 14:36:22</v>
          </cell>
          <cell r="V382" t="str">
            <v>zm169dc@jutal.com</v>
          </cell>
          <cell r="W382" t="str">
            <v>27-Apr-2026 16:45:05</v>
          </cell>
          <cell r="X382" t="str">
            <v>Jumpol Sudjitjul</v>
          </cell>
          <cell r="Y382" t="str">
            <v/>
          </cell>
          <cell r="Z382" t="str">
            <v/>
          </cell>
          <cell r="AB382" t="str">
            <v/>
          </cell>
          <cell r="AC382" t="str">
            <v>01-May-2026 19:51:36</v>
          </cell>
          <cell r="AE382" t="str">
            <v/>
          </cell>
          <cell r="AF382" t="str">
            <v>06-May-2026 16:23:33</v>
          </cell>
          <cell r="AG382" t="str">
            <v/>
          </cell>
          <cell r="AI382" t="str">
            <v>Jumpol Sudjitjul</v>
          </cell>
          <cell r="AJ382" t="str">
            <v/>
          </cell>
          <cell r="AK382" t="str">
            <v>06-May-2026 16:29:31</v>
          </cell>
          <cell r="AL382" t="str">
            <v>27-Apr-2026 05:21:03</v>
          </cell>
          <cell r="AM382" t="str">
            <v>0</v>
          </cell>
          <cell r="AP382" t="str">
            <v/>
          </cell>
          <cell r="AQ382" t="str">
            <v>Locate</v>
          </cell>
        </row>
        <row r="383">
          <cell r="B383" t="str">
            <v>MM-ZTK-1F-GEN-PIP-RPT-0011</v>
          </cell>
          <cell r="C383" t="str">
            <v>SS &amp; DSS FLANGE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PIP</v>
          </cell>
          <cell r="M383" t="str">
            <v>Piping</v>
          </cell>
          <cell r="N383" t="str">
            <v>RPT</v>
          </cell>
          <cell r="O383" t="str">
            <v>Report</v>
          </cell>
          <cell r="P383" t="str">
            <v>0</v>
          </cell>
          <cell r="Q383" t="str">
            <v>Submitted</v>
          </cell>
          <cell r="R383" t="str">
            <v>Issued for Review</v>
          </cell>
          <cell r="S383" t="str">
            <v>Issued for Review</v>
          </cell>
          <cell r="T383" t="str">
            <v/>
          </cell>
          <cell r="U383" t="str">
            <v>27-Apr-2026 14:36:46</v>
          </cell>
          <cell r="V383" t="str">
            <v>zm169dc@jutal.com</v>
          </cell>
          <cell r="W383" t="str">
            <v>27-Apr-2026 16:45:22</v>
          </cell>
          <cell r="X383" t="str">
            <v>Jumpol Sudjitjul</v>
          </cell>
          <cell r="Y383" t="str">
            <v/>
          </cell>
          <cell r="Z383" t="str">
            <v/>
          </cell>
          <cell r="AB383" t="str">
            <v/>
          </cell>
          <cell r="AC383" t="str">
            <v>01-May-2026 19:53:46</v>
          </cell>
          <cell r="AE383" t="str">
            <v/>
          </cell>
          <cell r="AF383" t="str">
            <v>06-May-2026 16:24:04</v>
          </cell>
          <cell r="AG383" t="str">
            <v/>
          </cell>
          <cell r="AI383" t="str">
            <v>Jumpol Sudjitjul</v>
          </cell>
          <cell r="AJ383" t="str">
            <v/>
          </cell>
          <cell r="AK383" t="str">
            <v>06-May-2026 16:30:44</v>
          </cell>
          <cell r="AL383" t="str">
            <v>27-Apr-2026 05:21:29</v>
          </cell>
          <cell r="AM383" t="str">
            <v>0</v>
          </cell>
          <cell r="AP383" t="str">
            <v/>
          </cell>
          <cell r="AQ383" t="str">
            <v>Locate</v>
          </cell>
        </row>
        <row r="384">
          <cell r="B384" t="str">
            <v>MM-ZTK-1F-GEN-PIP-RPT-0012</v>
          </cell>
          <cell r="C384" t="str">
            <v>SAW WELDED PIPE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PIP</v>
          </cell>
          <cell r="M384" t="str">
            <v>Piping</v>
          </cell>
          <cell r="N384" t="str">
            <v>RPT</v>
          </cell>
          <cell r="O384" t="str">
            <v>Report</v>
          </cell>
          <cell r="P384" t="str">
            <v>0</v>
          </cell>
          <cell r="Q384" t="str">
            <v>Submitted</v>
          </cell>
          <cell r="R384" t="str">
            <v>Issued for Review</v>
          </cell>
          <cell r="S384" t="str">
            <v>Issued for Review</v>
          </cell>
          <cell r="T384" t="str">
            <v/>
          </cell>
          <cell r="U384" t="str">
            <v>27-Apr-2026 14:37:20</v>
          </cell>
          <cell r="V384" t="str">
            <v>zm169dc@jutal.com</v>
          </cell>
          <cell r="W384" t="str">
            <v>27-Apr-2026 16:45:38</v>
          </cell>
          <cell r="X384" t="str">
            <v>Jumpol Sudjitjul</v>
          </cell>
          <cell r="Y384" t="str">
            <v/>
          </cell>
          <cell r="Z384" t="str">
            <v/>
          </cell>
          <cell r="AB384" t="str">
            <v/>
          </cell>
          <cell r="AC384" t="str">
            <v>01-May-2026 19:55:46</v>
          </cell>
          <cell r="AE384" t="str">
            <v/>
          </cell>
          <cell r="AF384" t="str">
            <v>06-May-2026 16:26:52</v>
          </cell>
          <cell r="AG384" t="str">
            <v/>
          </cell>
          <cell r="AI384" t="str">
            <v>Jumpol Sudjitjul</v>
          </cell>
          <cell r="AJ384" t="str">
            <v/>
          </cell>
          <cell r="AK384" t="str">
            <v>06-May-2026 16:31:29</v>
          </cell>
          <cell r="AL384" t="str">
            <v>27-Apr-2026 05:21:56</v>
          </cell>
          <cell r="AM384" t="str">
            <v>0</v>
          </cell>
          <cell r="AP384" t="str">
            <v/>
          </cell>
          <cell r="AQ384" t="str">
            <v>Locate</v>
          </cell>
        </row>
        <row r="385">
          <cell r="B385" t="str">
            <v>MM-ZTK-1F-GEN-PIP-RPT-0013</v>
          </cell>
          <cell r="C385" t="str">
            <v>CS PIPE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PIP</v>
          </cell>
          <cell r="M385" t="str">
            <v>Piping</v>
          </cell>
          <cell r="N385" t="str">
            <v>RPT</v>
          </cell>
          <cell r="O385" t="str">
            <v>Report</v>
          </cell>
          <cell r="P385" t="str">
            <v>0</v>
          </cell>
          <cell r="Q385" t="str">
            <v>Submitted</v>
          </cell>
          <cell r="R385" t="str">
            <v>Issued for Review</v>
          </cell>
          <cell r="S385" t="str">
            <v>Issued for Review</v>
          </cell>
          <cell r="T385" t="str">
            <v/>
          </cell>
          <cell r="U385" t="str">
            <v>27-Apr-2026 14:37:46</v>
          </cell>
          <cell r="V385" t="str">
            <v>zm169dc@jutal.com</v>
          </cell>
          <cell r="W385" t="str">
            <v>27-Apr-2026 16:45:29</v>
          </cell>
          <cell r="X385" t="str">
            <v>Jumpol Sudjitjul</v>
          </cell>
          <cell r="Y385" t="str">
            <v/>
          </cell>
          <cell r="Z385" t="str">
            <v/>
          </cell>
          <cell r="AB385" t="str">
            <v/>
          </cell>
          <cell r="AC385" t="str">
            <v>01-May-2026 19:57:24</v>
          </cell>
          <cell r="AE385" t="str">
            <v/>
          </cell>
          <cell r="AF385" t="str">
            <v>06-May-2026 16:27:27</v>
          </cell>
          <cell r="AG385" t="str">
            <v/>
          </cell>
          <cell r="AI385" t="str">
            <v>Jumpol Sudjitjul</v>
          </cell>
          <cell r="AJ385" t="str">
            <v/>
          </cell>
          <cell r="AK385" t="str">
            <v>06-May-2026 16:33:06</v>
          </cell>
          <cell r="AL385" t="str">
            <v>27-Apr-2026 05:22:21</v>
          </cell>
          <cell r="AM385" t="str">
            <v>0</v>
          </cell>
          <cell r="AP385" t="str">
            <v/>
          </cell>
          <cell r="AQ385" t="str">
            <v>Locate</v>
          </cell>
        </row>
        <row r="386">
          <cell r="B386" t="str">
            <v>MM-ZTK-1F-GEN-PIP-RPT-0014</v>
          </cell>
          <cell r="C386" t="str">
            <v>DSS PIPES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PIP</v>
          </cell>
          <cell r="M386" t="str">
            <v>Piping</v>
          </cell>
          <cell r="N386" t="str">
            <v>RPT</v>
          </cell>
          <cell r="O386" t="str">
            <v>Report</v>
          </cell>
          <cell r="P386" t="str">
            <v>0</v>
          </cell>
          <cell r="Q386" t="str">
            <v>Submitted</v>
          </cell>
          <cell r="R386" t="str">
            <v>Issued for Review</v>
          </cell>
          <cell r="S386" t="str">
            <v>Issued for Review</v>
          </cell>
          <cell r="T386" t="str">
            <v/>
          </cell>
          <cell r="U386" t="str">
            <v>27-Apr-2026 14:38:13</v>
          </cell>
          <cell r="V386" t="str">
            <v>zm169dc@jutal.com</v>
          </cell>
          <cell r="W386" t="str">
            <v>27-Apr-2026 16:45:44</v>
          </cell>
          <cell r="X386" t="str">
            <v>Jumpol Sudjitjul</v>
          </cell>
          <cell r="Y386" t="str">
            <v/>
          </cell>
          <cell r="Z386" t="str">
            <v/>
          </cell>
          <cell r="AB386" t="str">
            <v/>
          </cell>
          <cell r="AC386" t="str">
            <v>01-May-2026 19:59:16</v>
          </cell>
          <cell r="AE386" t="str">
            <v/>
          </cell>
          <cell r="AF386" t="str">
            <v>06-May-2026 16:28:05</v>
          </cell>
          <cell r="AG386" t="str">
            <v/>
          </cell>
          <cell r="AI386" t="str">
            <v>Jumpol Sudjitjul</v>
          </cell>
          <cell r="AJ386" t="str">
            <v/>
          </cell>
          <cell r="AK386" t="str">
            <v>06-May-2026 16:34:59</v>
          </cell>
          <cell r="AL386" t="str">
            <v>27-Apr-2026 05:23:12</v>
          </cell>
          <cell r="AM386" t="str">
            <v>0</v>
          </cell>
          <cell r="AP386" t="str">
            <v/>
          </cell>
          <cell r="AQ386" t="str">
            <v>Locate</v>
          </cell>
        </row>
        <row r="387">
          <cell r="B387" t="str">
            <v>MM-ZTK-1F-GEN-PIP-RPT-0015</v>
          </cell>
          <cell r="C387" t="str">
            <v>SEAMLESS SS PIPES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PIP</v>
          </cell>
          <cell r="M387" t="str">
            <v>Piping</v>
          </cell>
          <cell r="N387" t="str">
            <v>RPT</v>
          </cell>
          <cell r="O387" t="str">
            <v>Report</v>
          </cell>
          <cell r="P387" t="str">
            <v>0</v>
          </cell>
          <cell r="Q387" t="str">
            <v>Submitted</v>
          </cell>
          <cell r="R387" t="str">
            <v>Issued for Review</v>
          </cell>
          <cell r="S387" t="str">
            <v>Issued for Review</v>
          </cell>
          <cell r="T387" t="str">
            <v/>
          </cell>
          <cell r="U387" t="str">
            <v>27-Apr-2026 14:38:41</v>
          </cell>
          <cell r="V387" t="str">
            <v>zm169dc@jutal.com</v>
          </cell>
          <cell r="W387" t="str">
            <v>27-Apr-2026 16:45:58</v>
          </cell>
          <cell r="X387" t="str">
            <v>Jumpol Sudjitjul</v>
          </cell>
          <cell r="Y387" t="str">
            <v/>
          </cell>
          <cell r="Z387" t="str">
            <v/>
          </cell>
          <cell r="AB387" t="str">
            <v/>
          </cell>
          <cell r="AC387" t="str">
            <v>01-May-2026 20:02:48</v>
          </cell>
          <cell r="AE387" t="str">
            <v/>
          </cell>
          <cell r="AF387" t="str">
            <v>06-May-2026 16:28:39</v>
          </cell>
          <cell r="AG387" t="str">
            <v/>
          </cell>
          <cell r="AI387" t="str">
            <v>Jumpol Sudjitjul</v>
          </cell>
          <cell r="AJ387" t="str">
            <v/>
          </cell>
          <cell r="AK387" t="str">
            <v>06-May-2026 16:36:47</v>
          </cell>
          <cell r="AL387" t="str">
            <v>27-Apr-2026 05:23:38</v>
          </cell>
          <cell r="AM387" t="str">
            <v>0</v>
          </cell>
          <cell r="AP387" t="str">
            <v/>
          </cell>
          <cell r="AQ387" t="str">
            <v>Locate</v>
          </cell>
        </row>
        <row r="388">
          <cell r="B388" t="str">
            <v>MM-ZTK-1F-GEN-PIP-RPT-0016</v>
          </cell>
          <cell r="C388" t="str">
            <v>BOLTS &amp; NUTS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PIP</v>
          </cell>
          <cell r="M388" t="str">
            <v>Piping</v>
          </cell>
          <cell r="N388" t="str">
            <v>RPT</v>
          </cell>
          <cell r="O388" t="str">
            <v>Report</v>
          </cell>
          <cell r="P388" t="str">
            <v>0</v>
          </cell>
          <cell r="Q388" t="str">
            <v>Submitted</v>
          </cell>
          <cell r="R388" t="str">
            <v>Issued for Review</v>
          </cell>
          <cell r="S388" t="str">
            <v>Issued for Review</v>
          </cell>
          <cell r="T388" t="str">
            <v/>
          </cell>
          <cell r="U388" t="str">
            <v>27-Apr-2026 14:39:09</v>
          </cell>
          <cell r="V388" t="str">
            <v>zm169dc@jutal.com</v>
          </cell>
          <cell r="W388" t="str">
            <v>27-Apr-2026 16:46:20</v>
          </cell>
          <cell r="X388" t="str">
            <v>Jumpol Sudjitjul</v>
          </cell>
          <cell r="Y388" t="str">
            <v/>
          </cell>
          <cell r="Z388" t="str">
            <v/>
          </cell>
          <cell r="AB388" t="str">
            <v/>
          </cell>
          <cell r="AC388" t="str">
            <v>01-May-2026 20:04:11</v>
          </cell>
          <cell r="AE388" t="str">
            <v/>
          </cell>
          <cell r="AF388" t="str">
            <v>06-May-2026 16:29:56</v>
          </cell>
          <cell r="AG388" t="str">
            <v/>
          </cell>
          <cell r="AI388" t="str">
            <v>Jumpol Sudjitjul</v>
          </cell>
          <cell r="AJ388" t="str">
            <v/>
          </cell>
          <cell r="AK388" t="str">
            <v>06-May-2026 16:50:29</v>
          </cell>
          <cell r="AL388" t="str">
            <v>27-Apr-2026 05:24:03</v>
          </cell>
          <cell r="AM388" t="str">
            <v>0</v>
          </cell>
          <cell r="AP388" t="str">
            <v/>
          </cell>
          <cell r="AQ388" t="str">
            <v>Locate</v>
          </cell>
        </row>
        <row r="389">
          <cell r="B389" t="str">
            <v>MM-ZTK-1F-GEN-PIP-RPT-0017</v>
          </cell>
          <cell r="C389" t="str">
            <v>GASKET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PIP</v>
          </cell>
          <cell r="M389" t="str">
            <v>Piping</v>
          </cell>
          <cell r="N389" t="str">
            <v>RPT</v>
          </cell>
          <cell r="O389" t="str">
            <v>Report</v>
          </cell>
          <cell r="P389" t="str">
            <v>0</v>
          </cell>
          <cell r="Q389" t="str">
            <v>Submitted</v>
          </cell>
          <cell r="R389" t="str">
            <v>Issued for Review</v>
          </cell>
          <cell r="S389" t="str">
            <v>Issued for Review</v>
          </cell>
          <cell r="T389" t="str">
            <v/>
          </cell>
          <cell r="U389" t="str">
            <v>27-Apr-2026 14:39:39</v>
          </cell>
          <cell r="V389" t="str">
            <v>zm169dc@jutal.com</v>
          </cell>
          <cell r="W389" t="str">
            <v>27-Apr-2026 16:46:50</v>
          </cell>
          <cell r="X389" t="str">
            <v>Jumpol Sudjitjul</v>
          </cell>
          <cell r="Y389" t="str">
            <v/>
          </cell>
          <cell r="Z389" t="str">
            <v/>
          </cell>
          <cell r="AB389" t="str">
            <v/>
          </cell>
          <cell r="AC389" t="str">
            <v>01-May-2026 20:06:05</v>
          </cell>
          <cell r="AE389" t="str">
            <v/>
          </cell>
          <cell r="AF389" t="str">
            <v>06-May-2026 16:31:15</v>
          </cell>
          <cell r="AG389" t="str">
            <v/>
          </cell>
          <cell r="AI389" t="str">
            <v>Jumpol Sudjitjul</v>
          </cell>
          <cell r="AJ389" t="str">
            <v/>
          </cell>
          <cell r="AK389" t="str">
            <v>06-May-2026 16:49:27</v>
          </cell>
          <cell r="AL389" t="str">
            <v>27-Apr-2026 05:24:28</v>
          </cell>
          <cell r="AM389" t="str">
            <v>0</v>
          </cell>
          <cell r="AP389" t="str">
            <v/>
          </cell>
          <cell r="AQ389" t="str">
            <v>Locate</v>
          </cell>
        </row>
        <row r="390">
          <cell r="B390" t="str">
            <v>MM-ZTK-1F-GEN-PIP-RPT-0018</v>
          </cell>
          <cell r="C390" t="str">
            <v>PIG LAUNCHER AND RECEIVER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PIP</v>
          </cell>
          <cell r="M390" t="str">
            <v>Piping</v>
          </cell>
          <cell r="N390" t="str">
            <v>RPT</v>
          </cell>
          <cell r="O390" t="str">
            <v>Report</v>
          </cell>
          <cell r="P390" t="str">
            <v>0</v>
          </cell>
          <cell r="Q390" t="str">
            <v>Submitted</v>
          </cell>
          <cell r="R390" t="str">
            <v>Issued for Review</v>
          </cell>
          <cell r="S390" t="str">
            <v>Issued for Review</v>
          </cell>
          <cell r="T390" t="str">
            <v/>
          </cell>
          <cell r="U390" t="str">
            <v>27-Apr-2026 14:40:06</v>
          </cell>
          <cell r="V390" t="str">
            <v>zm169dc@jutal.com</v>
          </cell>
          <cell r="W390" t="str">
            <v>27-Apr-2026 16:37:32</v>
          </cell>
          <cell r="X390" t="str">
            <v>Jumpol Sudjitjul</v>
          </cell>
          <cell r="Y390" t="str">
            <v/>
          </cell>
          <cell r="Z390" t="str">
            <v/>
          </cell>
          <cell r="AB390" t="str">
            <v/>
          </cell>
          <cell r="AC390" t="str">
            <v>01-May-2026 20:08:09</v>
          </cell>
          <cell r="AE390" t="str">
            <v/>
          </cell>
          <cell r="AF390" t="str">
            <v>06-May-2026 16:32:23</v>
          </cell>
          <cell r="AG390" t="str">
            <v/>
          </cell>
          <cell r="AI390" t="str">
            <v>Jumpol Sudjitjul</v>
          </cell>
          <cell r="AJ390" t="str">
            <v/>
          </cell>
          <cell r="AK390" t="str">
            <v>06-May-2026 16:46:55</v>
          </cell>
          <cell r="AL390" t="str">
            <v>27-Apr-2026 05:24:54</v>
          </cell>
          <cell r="AM390" t="str">
            <v>0</v>
          </cell>
          <cell r="AP390" t="str">
            <v/>
          </cell>
          <cell r="AQ390" t="str">
            <v>Locate</v>
          </cell>
        </row>
        <row r="391">
          <cell r="B391" t="str">
            <v>MM-ZTK-1F-GEN-PIP-RPT-0019</v>
          </cell>
          <cell r="C391" t="str">
            <v>STRAINERS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PIP</v>
          </cell>
          <cell r="M391" t="str">
            <v>Piping</v>
          </cell>
          <cell r="N391" t="str">
            <v>RPT</v>
          </cell>
          <cell r="O391" t="str">
            <v>Report</v>
          </cell>
          <cell r="P391" t="str">
            <v>0</v>
          </cell>
          <cell r="Q391" t="str">
            <v>Submitted</v>
          </cell>
          <cell r="R391" t="str">
            <v>Issued for Review</v>
          </cell>
          <cell r="S391" t="str">
            <v>Issued for Review</v>
          </cell>
          <cell r="T391" t="str">
            <v/>
          </cell>
          <cell r="U391" t="str">
            <v>27-Apr-2026 14:40:33</v>
          </cell>
          <cell r="V391" t="str">
            <v>zm169dc@jutal.com</v>
          </cell>
          <cell r="W391" t="str">
            <v>27-Apr-2026 16:37:07</v>
          </cell>
          <cell r="X391" t="str">
            <v>Jumpol Sudjitjul</v>
          </cell>
          <cell r="Y391" t="str">
            <v/>
          </cell>
          <cell r="Z391" t="str">
            <v/>
          </cell>
          <cell r="AB391" t="str">
            <v/>
          </cell>
          <cell r="AC391" t="str">
            <v>01-May-2026 20:09:38</v>
          </cell>
          <cell r="AE391" t="str">
            <v/>
          </cell>
          <cell r="AF391" t="str">
            <v>06-May-2026 16:33:09</v>
          </cell>
          <cell r="AG391" t="str">
            <v/>
          </cell>
          <cell r="AI391" t="str">
            <v>Jumpol Sudjitjul</v>
          </cell>
          <cell r="AJ391" t="str">
            <v/>
          </cell>
          <cell r="AK391" t="str">
            <v>06-May-2026 16:41:40</v>
          </cell>
          <cell r="AL391" t="str">
            <v>27-Apr-2026 05:25:20</v>
          </cell>
          <cell r="AM391" t="str">
            <v>0</v>
          </cell>
          <cell r="AP391" t="str">
            <v/>
          </cell>
          <cell r="AQ391" t="str">
            <v>Locate</v>
          </cell>
        </row>
        <row r="392">
          <cell r="B392" t="str">
            <v>MM-ZTK-1F-GEN-PIP-RPT-0020</v>
          </cell>
          <cell r="C392" t="str">
            <v>BUTTERFLY VALVE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PIP</v>
          </cell>
          <cell r="M392" t="str">
            <v>Piping</v>
          </cell>
          <cell r="N392" t="str">
            <v>RPT</v>
          </cell>
          <cell r="O392" t="str">
            <v>Report</v>
          </cell>
          <cell r="P392" t="str">
            <v>0</v>
          </cell>
          <cell r="Q392" t="str">
            <v>Submitted</v>
          </cell>
          <cell r="R392" t="str">
            <v>Issued for Review</v>
          </cell>
          <cell r="S392" t="str">
            <v>Issued for Review</v>
          </cell>
          <cell r="T392" t="str">
            <v/>
          </cell>
          <cell r="U392" t="str">
            <v>27-Apr-2026 14:40:57</v>
          </cell>
          <cell r="V392" t="str">
            <v>zm169dc@jutal.com</v>
          </cell>
          <cell r="W392" t="str">
            <v>27-Apr-2026 16:36:43</v>
          </cell>
          <cell r="X392" t="str">
            <v>Jumpol Sudjitjul</v>
          </cell>
          <cell r="Y392" t="str">
            <v/>
          </cell>
          <cell r="Z392" t="str">
            <v/>
          </cell>
          <cell r="AB392" t="str">
            <v/>
          </cell>
          <cell r="AC392" t="str">
            <v>01-May-2026 20:11:09</v>
          </cell>
          <cell r="AE392" t="str">
            <v/>
          </cell>
          <cell r="AF392" t="str">
            <v>06-May-2026 16:33:52</v>
          </cell>
          <cell r="AG392" t="str">
            <v/>
          </cell>
          <cell r="AI392" t="str">
            <v>Jumpol Sudjitjul</v>
          </cell>
          <cell r="AJ392" t="str">
            <v/>
          </cell>
          <cell r="AK392" t="str">
            <v>06-May-2026 16:39:07</v>
          </cell>
          <cell r="AL392" t="str">
            <v>27-Apr-2026 05:25:48</v>
          </cell>
          <cell r="AM392" t="str">
            <v>0</v>
          </cell>
          <cell r="AP392" t="str">
            <v/>
          </cell>
          <cell r="AQ392" t="str">
            <v>Locate</v>
          </cell>
        </row>
        <row r="393">
          <cell r="B393" t="str">
            <v>MM-ZTK-1F-GEN-PIP-RPT-0021</v>
          </cell>
          <cell r="C393" t="str">
            <v>BALL VALVE (WELDED END)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PIP</v>
          </cell>
          <cell r="M393" t="str">
            <v>Piping</v>
          </cell>
          <cell r="N393" t="str">
            <v>RPT</v>
          </cell>
          <cell r="O393" t="str">
            <v>Report</v>
          </cell>
          <cell r="P393" t="str">
            <v>0</v>
          </cell>
          <cell r="Q393" t="str">
            <v>Submitted</v>
          </cell>
          <cell r="R393" t="str">
            <v>Issued for Review</v>
          </cell>
          <cell r="S393" t="str">
            <v>Issued for Review</v>
          </cell>
          <cell r="T393" t="str">
            <v/>
          </cell>
          <cell r="U393" t="str">
            <v>27-Apr-2026 14:41:23</v>
          </cell>
          <cell r="V393" t="str">
            <v>zm169dc@jutal.com</v>
          </cell>
          <cell r="W393" t="str">
            <v>27-Apr-2026 16:36:13</v>
          </cell>
          <cell r="X393" t="str">
            <v>Jumpol Sudjitjul</v>
          </cell>
          <cell r="Y393" t="str">
            <v/>
          </cell>
          <cell r="Z393" t="str">
            <v/>
          </cell>
          <cell r="AB393" t="str">
            <v/>
          </cell>
          <cell r="AC393" t="str">
            <v>01-May-2026 20:13:55</v>
          </cell>
          <cell r="AE393" t="str">
            <v/>
          </cell>
          <cell r="AF393" t="str">
            <v>06-May-2026 16:35:03</v>
          </cell>
          <cell r="AG393" t="str">
            <v/>
          </cell>
          <cell r="AI393" t="str">
            <v>Jumpol Sudjitjul</v>
          </cell>
          <cell r="AJ393" t="str">
            <v/>
          </cell>
          <cell r="AK393" t="str">
            <v>06-May-2026 16:38:11</v>
          </cell>
          <cell r="AL393" t="str">
            <v>27-Apr-2026 05:26:14</v>
          </cell>
          <cell r="AM393" t="str">
            <v>0</v>
          </cell>
          <cell r="AP393" t="str">
            <v/>
          </cell>
          <cell r="AQ393" t="str">
            <v>Locate</v>
          </cell>
        </row>
        <row r="394">
          <cell r="B394" t="str">
            <v>MM-ZTK-1F-GEN-PIP-RPT-0100</v>
          </cell>
          <cell r="C394" t="str">
            <v>CRITICALITY RATING ANALYSIS (PIPING)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PIP</v>
          </cell>
          <cell r="M394" t="str">
            <v>Piping</v>
          </cell>
          <cell r="N394" t="str">
            <v>RPT</v>
          </cell>
          <cell r="O394" t="str">
            <v>Report</v>
          </cell>
          <cell r="P394" t="str">
            <v>0</v>
          </cell>
          <cell r="Q394" t="str">
            <v>Submitted</v>
          </cell>
          <cell r="R394" t="str">
            <v>IFR</v>
          </cell>
          <cell r="S394" t="str">
            <v>Issued for Review</v>
          </cell>
          <cell r="T394" t="str">
            <v/>
          </cell>
          <cell r="U394" t="str">
            <v>05-Jun-2026 13:52:22</v>
          </cell>
          <cell r="V394" t="str">
            <v>zm169dc@jutal.com</v>
          </cell>
          <cell r="W394" t="str">
            <v>05-Jun-2026 14:23:02</v>
          </cell>
          <cell r="X394" t="str">
            <v>Jumpol Sudjitjul</v>
          </cell>
          <cell r="Y394" t="str">
            <v>12-Jun-2026</v>
          </cell>
          <cell r="Z394" t="str">
            <v/>
          </cell>
          <cell r="AA394" t="str">
            <v>Aphisit Pinkaew</v>
          </cell>
          <cell r="AB394" t="str">
            <v>16-Jun-2026</v>
          </cell>
          <cell r="AC394" t="str">
            <v>15-Jun-2026 16:28:13</v>
          </cell>
          <cell r="AD394" t="str">
            <v>Pornlert Wanaphattharaphan</v>
          </cell>
          <cell r="AE394" t="str">
            <v>17-Jun-2026</v>
          </cell>
          <cell r="AF394" t="str">
            <v>18-Jun-2026 09:41:12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18-Jun-2026</v>
          </cell>
          <cell r="AK394" t="str">
            <v>18-Jun-2026 09:43:13</v>
          </cell>
          <cell r="AL394" t="str">
            <v>18-Jun-2026 03:30:46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MM-ZTK-1F-GEN-PIP-SPE-0001</v>
          </cell>
          <cell r="C395" t="str">
            <v>PARTICULAR PIPING AND VALVES MATERIAL SPECIFICATIONS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PIP</v>
          </cell>
          <cell r="M395" t="str">
            <v>Piping</v>
          </cell>
          <cell r="N395" t="str">
            <v>SPE</v>
          </cell>
          <cell r="O395" t="str">
            <v>Specification</v>
          </cell>
          <cell r="P395" t="str">
            <v>0</v>
          </cell>
          <cell r="Q395" t="str">
            <v>Submitted</v>
          </cell>
          <cell r="R395" t="str">
            <v>IFR</v>
          </cell>
          <cell r="S395" t="str">
            <v>Issued for Review</v>
          </cell>
          <cell r="T395" t="str">
            <v/>
          </cell>
          <cell r="U395" t="str">
            <v>29-Apr-2026 18:30:05</v>
          </cell>
          <cell r="V395" t="str">
            <v>wisuda.c@jutal.com</v>
          </cell>
          <cell r="W395" t="str">
            <v>30-Apr-2026 10:12:20</v>
          </cell>
          <cell r="X395" t="str">
            <v>Jumpol Sudjitjul</v>
          </cell>
          <cell r="Y395" t="str">
            <v>11-May-2026</v>
          </cell>
          <cell r="Z395" t="str">
            <v>12-May-2026 09:04:39</v>
          </cell>
          <cell r="AA395" t="str">
            <v>Aphisit Pinkaew</v>
          </cell>
          <cell r="AB395" t="str">
            <v>13-May-2026</v>
          </cell>
          <cell r="AC395" t="str">
            <v>18-May-2026 16:15:45</v>
          </cell>
          <cell r="AD395" t="str">
            <v>Pornlert Wanaphattharaphan</v>
          </cell>
          <cell r="AE395" t="str">
            <v>14-May-2026</v>
          </cell>
          <cell r="AF395" t="str">
            <v>20-May-2026 10:17:21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15-May-2026</v>
          </cell>
          <cell r="AK395" t="str">
            <v>20-May-2026 11:07:14</v>
          </cell>
          <cell r="AL395" t="str">
            <v>20-May-2026 04:29:23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MM-ZTK-1F-GEN-PIP-SPE-0002</v>
          </cell>
          <cell r="C396" t="str">
            <v>PARTICULAR PIG LAUNCHER AND PIG RECEIVER SPECIFICATIONS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PIP</v>
          </cell>
          <cell r="M396" t="str">
            <v>Piping</v>
          </cell>
          <cell r="N396" t="str">
            <v>SPE</v>
          </cell>
          <cell r="O396" t="str">
            <v>Specification</v>
          </cell>
          <cell r="P396" t="str">
            <v>0</v>
          </cell>
          <cell r="Q396" t="str">
            <v>Submitted</v>
          </cell>
          <cell r="R396" t="str">
            <v>IFR</v>
          </cell>
          <cell r="S396" t="str">
            <v>Issued for Review</v>
          </cell>
          <cell r="T396" t="str">
            <v/>
          </cell>
          <cell r="U396" t="str">
            <v>06-May-2026 11:12:53</v>
          </cell>
          <cell r="V396" t="str">
            <v>wisuda.c@jutal.com</v>
          </cell>
          <cell r="W396" t="str">
            <v>06-May-2026 13:05:17</v>
          </cell>
          <cell r="X396" t="str">
            <v>Jumpol Sudjitjul</v>
          </cell>
          <cell r="Y396" t="str">
            <v>13-May-2026</v>
          </cell>
          <cell r="Z396" t="str">
            <v>13-May-2026 23:43:11</v>
          </cell>
          <cell r="AA396" t="str">
            <v>Aphisit Pinkaew</v>
          </cell>
          <cell r="AB396" t="str">
            <v>15-May-2026</v>
          </cell>
          <cell r="AC396" t="str">
            <v>20-May-2026 09:46:11</v>
          </cell>
          <cell r="AD396" t="str">
            <v>Pornlert Wanaphattharaphan</v>
          </cell>
          <cell r="AE396" t="str">
            <v>18-May-2026</v>
          </cell>
          <cell r="AF396" t="str">
            <v>23-May-2026 23:34:10</v>
          </cell>
          <cell r="AG396" t="str">
            <v>NA</v>
          </cell>
          <cell r="AH396" t="str">
            <v>Not Approved</v>
          </cell>
          <cell r="AI396" t="str">
            <v>Jumpol Sudjitjul</v>
          </cell>
          <cell r="AJ396" t="str">
            <v>19-May-2026</v>
          </cell>
          <cell r="AK396" t="str">
            <v>24-May-2026 15:02:50</v>
          </cell>
          <cell r="AL396" t="str">
            <v>24-May-2026 15:28:41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MM-ZTK-1F-GEN-PIP-STD-0001</v>
          </cell>
          <cell r="C397" t="str">
            <v>PIPING DESIGN STANDARD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PIP</v>
          </cell>
          <cell r="M397" t="str">
            <v>Piping</v>
          </cell>
          <cell r="N397" t="str">
            <v>STD</v>
          </cell>
          <cell r="O397" t="str">
            <v>Standard</v>
          </cell>
          <cell r="P397" t="str">
            <v>0</v>
          </cell>
          <cell r="Q397" t="str">
            <v>Submitted</v>
          </cell>
          <cell r="R397" t="str">
            <v>IFR</v>
          </cell>
          <cell r="S397" t="str">
            <v>Issued for Review</v>
          </cell>
          <cell r="T397" t="str">
            <v/>
          </cell>
          <cell r="U397" t="str">
            <v>05-Jun-2026 20:58:43</v>
          </cell>
          <cell r="V397" t="str">
            <v>wisuda.c@jutal.com</v>
          </cell>
          <cell r="W397" t="str">
            <v>07-Jun-2026 18:08:42</v>
          </cell>
          <cell r="X397" t="str">
            <v>Jumpol Sudjitjul</v>
          </cell>
          <cell r="Y397" t="str">
            <v>15-Jun-2026</v>
          </cell>
          <cell r="Z397" t="str">
            <v/>
          </cell>
          <cell r="AA397" t="str">
            <v>Aphisit Pinkaew</v>
          </cell>
          <cell r="AB397" t="str">
            <v>17-Jun-2026</v>
          </cell>
          <cell r="AC397" t="str">
            <v>23-Jun-2026 11:11:33</v>
          </cell>
          <cell r="AD397" t="str">
            <v>Pornlert Wanaphattharaphan</v>
          </cell>
          <cell r="AE397" t="str">
            <v>18-Jun-2026</v>
          </cell>
          <cell r="AF397" t="str">
            <v>24-Jun-2026 00:46:48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19-Jun-2026</v>
          </cell>
          <cell r="AK397" t="str">
            <v>24-Jun-2026 13:33:42</v>
          </cell>
          <cell r="AL397" t="str">
            <v>24-Jun-2026 06:49:22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MM-ZTK-1F-GEN-PIP-STD-0002</v>
          </cell>
          <cell r="C398" t="str">
            <v>PIPE SUPPORT STANDARD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PIP</v>
          </cell>
          <cell r="M398" t="str">
            <v>Piping</v>
          </cell>
          <cell r="N398" t="str">
            <v>STD</v>
          </cell>
          <cell r="O398" t="str">
            <v>Standard</v>
          </cell>
          <cell r="P398" t="str">
            <v>0</v>
          </cell>
          <cell r="Q398" t="str">
            <v>Submitted</v>
          </cell>
          <cell r="R398" t="str">
            <v>IFR</v>
          </cell>
          <cell r="S398" t="str">
            <v>Issued for Review</v>
          </cell>
          <cell r="T398" t="str">
            <v/>
          </cell>
          <cell r="U398" t="str">
            <v>05-Jun-2026 20:59:13</v>
          </cell>
          <cell r="V398" t="str">
            <v>wisuda.c@jutal.com</v>
          </cell>
          <cell r="W398" t="str">
            <v>07-Jun-2026 18:08:56</v>
          </cell>
          <cell r="X398" t="str">
            <v>Jumpol Sudjitjul</v>
          </cell>
          <cell r="Y398" t="str">
            <v>15-Jun-2026</v>
          </cell>
          <cell r="Z398" t="str">
            <v/>
          </cell>
          <cell r="AA398" t="str">
            <v>Aphisit Pinkaew</v>
          </cell>
          <cell r="AB398" t="str">
            <v>17-Jun-2026</v>
          </cell>
          <cell r="AC398" t="str">
            <v>23-Jun-2026 11:51:09</v>
          </cell>
          <cell r="AD398" t="str">
            <v>Pornlert Wanaphattharaphan</v>
          </cell>
          <cell r="AE398" t="str">
            <v>18-Jun-2026</v>
          </cell>
          <cell r="AF398" t="str">
            <v>24-Jun-2026 00:41:28</v>
          </cell>
          <cell r="AG398" t="str">
            <v>APPR</v>
          </cell>
          <cell r="AH398" t="str">
            <v>Approved</v>
          </cell>
          <cell r="AI398" t="str">
            <v>Jumpol Sudjitjul</v>
          </cell>
          <cell r="AJ398" t="str">
            <v>19-Jun-2026</v>
          </cell>
          <cell r="AK398" t="str">
            <v>24-Jun-2026 13:34:23</v>
          </cell>
          <cell r="AL398" t="str">
            <v>24-Jun-2026 06:50:39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MM-ZTK-1F-GEN-PJM-MDR-0001</v>
          </cell>
          <cell r="C399" t="str">
            <v>MASTER DOCUMENT DELIVERABLE REGISTER FOR GENERIC DOCUMENTS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A - Project Management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PJM</v>
          </cell>
          <cell r="M399" t="str">
            <v>Project Management</v>
          </cell>
          <cell r="N399" t="str">
            <v>MDR</v>
          </cell>
          <cell r="O399" t="str">
            <v>Master Deliverable Register</v>
          </cell>
          <cell r="P399" t="str">
            <v>0</v>
          </cell>
          <cell r="Q399" t="str">
            <v>Submitted</v>
          </cell>
          <cell r="R399" t="str">
            <v>IFR</v>
          </cell>
          <cell r="S399" t="str">
            <v>Issued for Review</v>
          </cell>
          <cell r="T399" t="str">
            <v/>
          </cell>
          <cell r="U399" t="str">
            <v>25-Jun-2026 15:44:18</v>
          </cell>
          <cell r="V399" t="str">
            <v>26002z1fdcc@thoresen-jutal.com</v>
          </cell>
          <cell r="W399" t="str">
            <v>25-Jun-2026 15:54:14</v>
          </cell>
          <cell r="X399" t="str">
            <v>Jumpol Sudjitjul</v>
          </cell>
          <cell r="Y399" t="str">
            <v>02-Jul-2026</v>
          </cell>
          <cell r="Z399" t="str">
            <v>06-Jul-2026 22:37:50</v>
          </cell>
          <cell r="AA399" t="str">
            <v>Prin Jitatisil</v>
          </cell>
          <cell r="AB399" t="str">
            <v>06-Jul-2026</v>
          </cell>
          <cell r="AC399" t="str">
            <v>07-Jul-2026 08:57:50</v>
          </cell>
          <cell r="AE399" t="str">
            <v/>
          </cell>
          <cell r="AF399" t="str">
            <v/>
          </cell>
          <cell r="AG399" t="str">
            <v>APPR-C</v>
          </cell>
          <cell r="AH399" t="str">
            <v>Approved (Proceed to Rev.C)</v>
          </cell>
          <cell r="AI399" t="str">
            <v>Jumpol Sudjitjul</v>
          </cell>
          <cell r="AJ399" t="str">
            <v>08-Jul-2026</v>
          </cell>
          <cell r="AK399" t="str">
            <v>07-Jul-2026 09:18:10</v>
          </cell>
          <cell r="AL399" t="str">
            <v>07-Jul-2026 03:10:13</v>
          </cell>
          <cell r="AM399" t="str">
            <v>0</v>
          </cell>
          <cell r="AP399" t="str">
            <v>Focal Point</v>
          </cell>
          <cell r="AQ399" t="str">
            <v>Locate</v>
          </cell>
        </row>
        <row r="400">
          <cell r="B400" t="str">
            <v>MM-ZTK-1F-GEN-PJM-MDR-0003</v>
          </cell>
          <cell r="C400" t="str">
            <v>MASTER DOCUMENT DELIVERABLES REGISTER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A - Project Management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PJM</v>
          </cell>
          <cell r="M400" t="str">
            <v>Project Management</v>
          </cell>
          <cell r="N400" t="str">
            <v>MDR</v>
          </cell>
          <cell r="O400" t="str">
            <v>Master Deliverable Register</v>
          </cell>
          <cell r="P400" t="str">
            <v>0</v>
          </cell>
          <cell r="Q400" t="str">
            <v>Submitted</v>
          </cell>
          <cell r="R400" t="str">
            <v>IFR</v>
          </cell>
          <cell r="S400" t="str">
            <v>Issued for Review</v>
          </cell>
          <cell r="T400" t="str">
            <v/>
          </cell>
          <cell r="U400" t="str">
            <v>17-Apr-2026 16:49:12</v>
          </cell>
          <cell r="V400" t="str">
            <v>zm169dc@jutal.com</v>
          </cell>
          <cell r="W400" t="str">
            <v>17-Apr-2026 16:53:57</v>
          </cell>
          <cell r="X400" t="str">
            <v>Jumpol Sudjitjul</v>
          </cell>
          <cell r="Y400" t="str">
            <v>24-Apr-2026</v>
          </cell>
          <cell r="Z400" t="str">
            <v>28-Apr-2026 10:24:39</v>
          </cell>
          <cell r="AA400" t="str">
            <v>Prin Jitatisil</v>
          </cell>
          <cell r="AB400" t="str">
            <v>28-Apr-2026</v>
          </cell>
          <cell r="AC400" t="str">
            <v>28-Apr-2026 11:12:02</v>
          </cell>
          <cell r="AE400" t="str">
            <v/>
          </cell>
          <cell r="AF400" t="str">
            <v/>
          </cell>
          <cell r="AG400" t="str">
            <v>NA</v>
          </cell>
          <cell r="AH400" t="str">
            <v>Not Approved</v>
          </cell>
          <cell r="AI400" t="str">
            <v>Jumpol Sudjitjul</v>
          </cell>
          <cell r="AJ400" t="str">
            <v>30-Apr-2026</v>
          </cell>
          <cell r="AK400" t="str">
            <v>28-Apr-2026 13:43:04</v>
          </cell>
          <cell r="AL400" t="str">
            <v>28-Apr-2026 06:56:18</v>
          </cell>
          <cell r="AM400" t="str">
            <v>0</v>
          </cell>
          <cell r="AP400" t="str">
            <v>Focal Point</v>
          </cell>
          <cell r="AQ400" t="str">
            <v>Locate</v>
          </cell>
        </row>
        <row r="401">
          <cell r="B401" t="str">
            <v>MM-ZTK-1F-GEN-PJM-MDR-5001</v>
          </cell>
          <cell r="C401" t="str">
            <v>MASTER DOCUMENT DELIVERABLE REGISTER(TOPSIDES AND JACKETS)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A - Project Management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PJM</v>
          </cell>
          <cell r="M401" t="str">
            <v>Project Management</v>
          </cell>
          <cell r="N401" t="str">
            <v>MDR</v>
          </cell>
          <cell r="O401" t="str">
            <v>Master Deliverable Register</v>
          </cell>
          <cell r="P401" t="str">
            <v>0</v>
          </cell>
          <cell r="Q401" t="str">
            <v>Submitted</v>
          </cell>
          <cell r="R401" t="str">
            <v>IFR</v>
          </cell>
          <cell r="S401" t="str">
            <v>Issued for Review</v>
          </cell>
          <cell r="T401" t="str">
            <v/>
          </cell>
          <cell r="U401" t="str">
            <v>07-May-2026 10:37:08</v>
          </cell>
          <cell r="V401" t="str">
            <v>zm169dc@jutal.com</v>
          </cell>
          <cell r="W401" t="str">
            <v>07-May-2026 10:47:25</v>
          </cell>
          <cell r="X401" t="str">
            <v>Jumpol Sudjitjul</v>
          </cell>
          <cell r="Y401" t="str">
            <v>14-May-2026</v>
          </cell>
          <cell r="Z401" t="str">
            <v>25-May-2026 13:20:22</v>
          </cell>
          <cell r="AA401" t="str">
            <v>Prin Jitatisil</v>
          </cell>
          <cell r="AB401" t="str">
            <v>18-May-2026</v>
          </cell>
          <cell r="AC401" t="str">
            <v>27-May-2026 09:05:10</v>
          </cell>
          <cell r="AE401" t="str">
            <v/>
          </cell>
          <cell r="AF401" t="str">
            <v/>
          </cell>
          <cell r="AG401" t="str">
            <v>NA</v>
          </cell>
          <cell r="AH401" t="str">
            <v>Not Approved</v>
          </cell>
          <cell r="AI401" t="str">
            <v>Jumpol Sudjitjul</v>
          </cell>
          <cell r="AJ401" t="str">
            <v>20-May-2026</v>
          </cell>
          <cell r="AK401" t="str">
            <v>27-May-2026 10:39:59</v>
          </cell>
          <cell r="AL401" t="str">
            <v>27-May-2026 04:10:19</v>
          </cell>
          <cell r="AM401" t="str">
            <v>0</v>
          </cell>
          <cell r="AP401" t="str">
            <v>Focal Point</v>
          </cell>
          <cell r="AQ401" t="str">
            <v>Locate</v>
          </cell>
        </row>
        <row r="402">
          <cell r="B402" t="str">
            <v>MM-ZTK-1F-GEN-PJM-MDR-5001</v>
          </cell>
          <cell r="C402" t="str">
            <v>MASTER DOCUMENT DELIVERABLE REGISTER(TOPSIDES AND JACKETS)</v>
          </cell>
          <cell r="D402" t="str">
            <v/>
          </cell>
          <cell r="E402" t="str">
            <v>A2</v>
          </cell>
          <cell r="F402" t="str">
            <v>Project Document</v>
          </cell>
          <cell r="G402" t="str">
            <v>Engineering Document</v>
          </cell>
          <cell r="H402" t="str">
            <v>Part A - Project Management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PJM</v>
          </cell>
          <cell r="M402" t="str">
            <v>Project Management</v>
          </cell>
          <cell r="N402" t="str">
            <v>MDR</v>
          </cell>
          <cell r="O402" t="str">
            <v>Master Deliverable Register</v>
          </cell>
          <cell r="P402" t="str">
            <v>0</v>
          </cell>
          <cell r="Q402" t="str">
            <v>Submitted</v>
          </cell>
          <cell r="R402" t="str">
            <v>IFR</v>
          </cell>
          <cell r="S402" t="str">
            <v>Issued for Review</v>
          </cell>
          <cell r="T402" t="str">
            <v/>
          </cell>
          <cell r="U402" t="str">
            <v>05-Jun-2026 15:04:04</v>
          </cell>
          <cell r="V402" t="str">
            <v>zm169dc@jutal.com</v>
          </cell>
          <cell r="W402" t="str">
            <v>05-Jun-2026 17:57:18</v>
          </cell>
          <cell r="X402" t="str">
            <v>Jumpol Sudjitjul</v>
          </cell>
          <cell r="Y402" t="str">
            <v>15-Jun-2026</v>
          </cell>
          <cell r="Z402" t="str">
            <v>17-Jun-2026 22:13:16</v>
          </cell>
          <cell r="AA402" t="str">
            <v>Prin Jitatisil</v>
          </cell>
          <cell r="AB402" t="str">
            <v>17-Jun-2026</v>
          </cell>
          <cell r="AC402" t="str">
            <v>20-Jun-2026 22:51:20</v>
          </cell>
          <cell r="AE402" t="str">
            <v/>
          </cell>
          <cell r="AF402" t="str">
            <v/>
          </cell>
          <cell r="AG402" t="str">
            <v>APPR-C</v>
          </cell>
          <cell r="AH402" t="str">
            <v>Approved (Proceed to Rev.C)</v>
          </cell>
          <cell r="AI402" t="str">
            <v>Jumpol Sudjitjul</v>
          </cell>
          <cell r="AJ402" t="str">
            <v>19-Jun-2026</v>
          </cell>
          <cell r="AK402" t="str">
            <v>22-Jun-2026 12:53:20</v>
          </cell>
          <cell r="AL402" t="str">
            <v>22-Jun-2026 06:43:18</v>
          </cell>
          <cell r="AM402" t="str">
            <v>0</v>
          </cell>
          <cell r="AP402" t="str">
            <v>Focal Point</v>
          </cell>
          <cell r="AQ402" t="str">
            <v>Locate</v>
          </cell>
        </row>
        <row r="403">
          <cell r="B403" t="str">
            <v>MM-ZTK-1F-GEN-PJM-MDR-8001</v>
          </cell>
          <cell r="C403" t="str">
            <v>MASTER DOCUMENT DELIVERABLE REGISTER-WP1 T&amp;I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A - Project Management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PJM</v>
          </cell>
          <cell r="M403" t="str">
            <v>Project Management</v>
          </cell>
          <cell r="N403" t="str">
            <v>MDR</v>
          </cell>
          <cell r="O403" t="str">
            <v>Master Deliverable Register</v>
          </cell>
          <cell r="P403" t="str">
            <v>0</v>
          </cell>
          <cell r="Q403" t="str">
            <v>Submitted</v>
          </cell>
          <cell r="R403" t="str">
            <v>IFR</v>
          </cell>
          <cell r="S403" t="str">
            <v>Issued for Review</v>
          </cell>
          <cell r="T403" t="str">
            <v/>
          </cell>
          <cell r="U403" t="str">
            <v>20-Mar-2026 16:57:53</v>
          </cell>
          <cell r="V403" t="str">
            <v>kjb@coes.cn</v>
          </cell>
          <cell r="W403" t="str">
            <v>20-Mar-2026 17:02:39</v>
          </cell>
          <cell r="X403" t="str">
            <v>Jumpol Sudjitjul</v>
          </cell>
          <cell r="Y403" t="str">
            <v>30-Mar-2026</v>
          </cell>
          <cell r="Z403" t="str">
            <v>26-Mar-2026 11:29:19</v>
          </cell>
          <cell r="AA403" t="str">
            <v>Sukit Nualchanchai</v>
          </cell>
          <cell r="AB403" t="str">
            <v>01-Apr-2026</v>
          </cell>
          <cell r="AC403" t="str">
            <v>02-Apr-2026 17:22:33</v>
          </cell>
          <cell r="AD403" t="str">
            <v>Prin Jitatisil</v>
          </cell>
          <cell r="AE403" t="str">
            <v>02-Apr-2026</v>
          </cell>
          <cell r="AF403" t="str">
            <v>06-Apr-2026 17:44:25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03-Apr-2026</v>
          </cell>
          <cell r="AK403" t="str">
            <v>06-Apr-2026 21:39:50</v>
          </cell>
          <cell r="AL403" t="str">
            <v>06-Apr-2026 22:00:08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MM-ZTK-1F-GEN-PJM-MDR-9001</v>
          </cell>
          <cell r="C404" t="str">
            <v>MASTER DOCUMENT DELIVERABLES REGISTER - PIPELINE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A - Project Management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PJM</v>
          </cell>
          <cell r="M404" t="str">
            <v>Project Management</v>
          </cell>
          <cell r="N404" t="str">
            <v>MDR</v>
          </cell>
          <cell r="O404" t="str">
            <v>Master Deliverable Register</v>
          </cell>
          <cell r="P404" t="str">
            <v>0</v>
          </cell>
          <cell r="Q404" t="str">
            <v>Submitted</v>
          </cell>
          <cell r="R404" t="str">
            <v>IFR</v>
          </cell>
          <cell r="S404" t="str">
            <v>Issued for Review</v>
          </cell>
          <cell r="T404" t="str">
            <v/>
          </cell>
          <cell r="U404" t="str">
            <v>19-Mar-2026 14:13:30</v>
          </cell>
          <cell r="V404" t="str">
            <v>26002z1fdcc@thoresen-jutal.com</v>
          </cell>
          <cell r="W404" t="str">
            <v>19-Mar-2026 14:33:56</v>
          </cell>
          <cell r="X404" t="str">
            <v>Jumpol Sudjitjul</v>
          </cell>
          <cell r="Y404" t="str">
            <v>26-Mar-2026</v>
          </cell>
          <cell r="Z404" t="str">
            <v/>
          </cell>
          <cell r="AA404" t="str">
            <v>Akkarapat Suntornsuttiwat</v>
          </cell>
          <cell r="AB404" t="str">
            <v>30-Mar-2026</v>
          </cell>
          <cell r="AC404" t="str">
            <v>24-Mar-2026 13:28:57</v>
          </cell>
          <cell r="AD404" t="str">
            <v>Prin Jitatisil</v>
          </cell>
          <cell r="AE404" t="str">
            <v>31-Mar-2026</v>
          </cell>
          <cell r="AF404" t="str">
            <v>31-Mar-2026 10:03:29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>01-Apr-2026</v>
          </cell>
          <cell r="AK404" t="str">
            <v>31-Mar-2026 10:06:17</v>
          </cell>
          <cell r="AL404" t="str">
            <v>31-Mar-2026 10:23:40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MM-ZTK-1F-GEN-PJM-MPR-0001</v>
          </cell>
          <cell r="C405" t="str">
            <v>MONTHLY PROGRESS REPORT NO. 0001 - CUT OFF 20 MARCH 2026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A - Project Management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PJM</v>
          </cell>
          <cell r="M405" t="str">
            <v>Project Management</v>
          </cell>
          <cell r="N405" t="str">
            <v>MPR</v>
          </cell>
          <cell r="O405" t="str">
            <v>Monthly Progress Report</v>
          </cell>
          <cell r="P405" t="str">
            <v>0</v>
          </cell>
          <cell r="Q405" t="str">
            <v>Submitted</v>
          </cell>
          <cell r="R405" t="str">
            <v>IFI</v>
          </cell>
          <cell r="S405" t="str">
            <v>Issued for Information</v>
          </cell>
          <cell r="T405" t="str">
            <v/>
          </cell>
          <cell r="U405" t="str">
            <v>31-Mar-2026 16:31:42</v>
          </cell>
          <cell r="V405" t="str">
            <v>26002z1fdcc@thoresen-jutal.com</v>
          </cell>
          <cell r="W405" t="str">
            <v>01-Apr-2026 10:13:31</v>
          </cell>
          <cell r="X405" t="str">
            <v>Jumpol Sudjitjul</v>
          </cell>
          <cell r="Y405" t="str">
            <v/>
          </cell>
          <cell r="Z405" t="str">
            <v/>
          </cell>
          <cell r="AA405" t="str">
            <v>Prin Jitatisil</v>
          </cell>
          <cell r="AB405" t="str">
            <v/>
          </cell>
          <cell r="AC405" t="str">
            <v>17-Apr-2026 11:28:50</v>
          </cell>
          <cell r="AE405" t="str">
            <v/>
          </cell>
          <cell r="AF405" t="str">
            <v/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/>
          </cell>
          <cell r="AK405" t="str">
            <v>17-Apr-2026 11:49:09</v>
          </cell>
          <cell r="AL405" t="str">
            <v>17-Apr-2026 12:11:30</v>
          </cell>
          <cell r="AM405" t="str">
            <v>0</v>
          </cell>
          <cell r="AP405" t="str">
            <v>For Info</v>
          </cell>
          <cell r="AQ405" t="str">
            <v>Locate</v>
          </cell>
        </row>
        <row r="406">
          <cell r="B406" t="str">
            <v>MM-ZTK-1F-GEN-PJM-MPR-0001</v>
          </cell>
          <cell r="C406" t="str">
            <v>MONTHLY PROGRESS REPORT NO. 0001 - CUT OFF 20 MARCH 2026</v>
          </cell>
          <cell r="D406" t="str">
            <v/>
          </cell>
          <cell r="E406" t="str">
            <v>A2</v>
          </cell>
          <cell r="F406" t="str">
            <v>Project Document</v>
          </cell>
          <cell r="G406" t="str">
            <v>Engineering Document</v>
          </cell>
          <cell r="H406" t="str">
            <v>Part A - Project Management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PJM</v>
          </cell>
          <cell r="M406" t="str">
            <v>Project Management</v>
          </cell>
          <cell r="N406" t="str">
            <v>MPR</v>
          </cell>
          <cell r="O406" t="str">
            <v>Monthly Progress Report</v>
          </cell>
          <cell r="P406" t="str">
            <v>0</v>
          </cell>
          <cell r="Q406" t="str">
            <v>Submitted</v>
          </cell>
          <cell r="R406" t="str">
            <v>IFI</v>
          </cell>
          <cell r="S406" t="str">
            <v>Issued for Information</v>
          </cell>
          <cell r="T406" t="str">
            <v>05-May-2026</v>
          </cell>
          <cell r="U406" t="str">
            <v>20-Apr-2026 17:53:46</v>
          </cell>
          <cell r="V406" t="str">
            <v>26002z1fdcc@thoresen-jutal.com</v>
          </cell>
          <cell r="W406" t="str">
            <v>20-Apr-2026 18:05:21</v>
          </cell>
          <cell r="X406" t="str">
            <v>Jumpol Sudjitjul</v>
          </cell>
          <cell r="Y406" t="str">
            <v/>
          </cell>
          <cell r="Z406" t="str">
            <v/>
          </cell>
          <cell r="AA406" t="str">
            <v>Prin Jitatisil</v>
          </cell>
          <cell r="AB406" t="str">
            <v/>
          </cell>
          <cell r="AC406" t="str">
            <v>28-Apr-2026 10:55:40</v>
          </cell>
          <cell r="AE406" t="str">
            <v/>
          </cell>
          <cell r="AF406" t="str">
            <v/>
          </cell>
          <cell r="AG406" t="str">
            <v>REC</v>
          </cell>
          <cell r="AH406" t="str">
            <v>Received</v>
          </cell>
          <cell r="AJ406" t="str">
            <v/>
          </cell>
          <cell r="AK406" t="str">
            <v/>
          </cell>
          <cell r="AL406" t="str">
            <v>07-May-2026 12:10:44</v>
          </cell>
          <cell r="AM406" t="str">
            <v>0</v>
          </cell>
          <cell r="AP406" t="str">
            <v>For Info</v>
          </cell>
          <cell r="AQ406" t="str">
            <v>Locate</v>
          </cell>
        </row>
        <row r="407">
          <cell r="B407" t="str">
            <v>MM-ZTK-1F-GEN-PJM-MPR-0002</v>
          </cell>
          <cell r="C407" t="str">
            <v>MONTHLY PROGRESS REPORT NO. 0002 - CUT OFF 17 APRIL 2026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A - Project Management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PJM</v>
          </cell>
          <cell r="M407" t="str">
            <v>Project Management</v>
          </cell>
          <cell r="N407" t="str">
            <v>MPR</v>
          </cell>
          <cell r="O407" t="str">
            <v>Monthly Progress Report</v>
          </cell>
          <cell r="P407" t="str">
            <v>0</v>
          </cell>
          <cell r="Q407" t="str">
            <v>Submitted</v>
          </cell>
          <cell r="R407" t="str">
            <v>IFI</v>
          </cell>
          <cell r="S407" t="str">
            <v>Issued for Information</v>
          </cell>
          <cell r="T407" t="str">
            <v/>
          </cell>
          <cell r="U407" t="str">
            <v>27-Apr-2026 16:39:18</v>
          </cell>
          <cell r="V407" t="str">
            <v>26002z1fdcc@thoresen-jutal.com</v>
          </cell>
          <cell r="W407" t="str">
            <v>28-Apr-2026 08:51:13</v>
          </cell>
          <cell r="X407" t="str">
            <v>Jumpol Sudjitjul</v>
          </cell>
          <cell r="Y407" t="str">
            <v/>
          </cell>
          <cell r="Z407" t="str">
            <v/>
          </cell>
          <cell r="AA407" t="str">
            <v>Prin Jitatisil</v>
          </cell>
          <cell r="AB407" t="str">
            <v/>
          </cell>
          <cell r="AC407" t="str">
            <v>07-May-2026 10:44:47</v>
          </cell>
          <cell r="AE407" t="str">
            <v/>
          </cell>
          <cell r="AF407" t="str">
            <v/>
          </cell>
          <cell r="AG407" t="str">
            <v>REC</v>
          </cell>
          <cell r="AH407" t="str">
            <v>Received</v>
          </cell>
          <cell r="AI407" t="str">
            <v>Jumpol Sudjitjul</v>
          </cell>
          <cell r="AJ407" t="str">
            <v/>
          </cell>
          <cell r="AK407" t="str">
            <v>07-May-2026 10:53:08</v>
          </cell>
          <cell r="AL407" t="str">
            <v>07-May-2026 12:16:26</v>
          </cell>
          <cell r="AM407" t="str">
            <v>0</v>
          </cell>
          <cell r="AP407" t="str">
            <v>For Info</v>
          </cell>
          <cell r="AQ407" t="str">
            <v>Locate</v>
          </cell>
        </row>
        <row r="408">
          <cell r="B408" t="str">
            <v>MM-ZTK-1F-GEN-PJM-MPR-0003</v>
          </cell>
          <cell r="C408" t="str">
            <v>MONTHLY PROGRESS REPORT NO. 0003 - CUT OFF 22 MAY 2026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A - Project Management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PJM</v>
          </cell>
          <cell r="M408" t="str">
            <v>Project Management</v>
          </cell>
          <cell r="N408" t="str">
            <v>MPR</v>
          </cell>
          <cell r="O408" t="str">
            <v>Monthly Progress Report</v>
          </cell>
          <cell r="P408" t="str">
            <v>0</v>
          </cell>
          <cell r="Q408" t="str">
            <v>Latest</v>
          </cell>
          <cell r="R408" t="str">
            <v>IFI</v>
          </cell>
          <cell r="S408" t="str">
            <v>Issued for Information</v>
          </cell>
          <cell r="T408" t="str">
            <v/>
          </cell>
          <cell r="U408" t="str">
            <v>26-May-2026 16:48:39</v>
          </cell>
          <cell r="V408" t="str">
            <v>26002z1fdcc@thoresen-jutal.com</v>
          </cell>
          <cell r="W408" t="str">
            <v>28-May-2026 11:20:43</v>
          </cell>
          <cell r="X408" t="str">
            <v>Jumpol Sudjitjul</v>
          </cell>
          <cell r="Y408" t="str">
            <v/>
          </cell>
          <cell r="Z408" t="str">
            <v/>
          </cell>
          <cell r="AA408" t="str">
            <v>Prin Jitatisil</v>
          </cell>
          <cell r="AB408" t="str">
            <v/>
          </cell>
          <cell r="AC408" t="str">
            <v>06-Jun-2026 10:59:18</v>
          </cell>
          <cell r="AE408" t="str">
            <v/>
          </cell>
          <cell r="AF408" t="str">
            <v/>
          </cell>
          <cell r="AG408" t="str">
            <v>REC</v>
          </cell>
          <cell r="AH408" t="str">
            <v>Received</v>
          </cell>
          <cell r="AJ408" t="str">
            <v/>
          </cell>
          <cell r="AK408" t="str">
            <v/>
          </cell>
          <cell r="AL408" t="str">
            <v/>
          </cell>
          <cell r="AM408" t="str">
            <v>0</v>
          </cell>
          <cell r="AP408" t="str">
            <v>For Info</v>
          </cell>
          <cell r="AQ408" t="str">
            <v>Locate</v>
          </cell>
        </row>
        <row r="409">
          <cell r="B409" t="str">
            <v>MM‐ZTK‐1F‐GEN‐PJM‐MPR‐0004</v>
          </cell>
          <cell r="C409" t="str">
            <v>MONTHLY PROGRESS REPORT NO. 0004 - CUT OFF 19 JUNE 2026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A - Project Management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PJM</v>
          </cell>
          <cell r="M409" t="str">
            <v>Project Management</v>
          </cell>
          <cell r="N409" t="str">
            <v>MPR</v>
          </cell>
          <cell r="O409" t="str">
            <v>Monthly Progress Report</v>
          </cell>
          <cell r="P409" t="str">
            <v>0</v>
          </cell>
          <cell r="Q409" t="str">
            <v>Latest</v>
          </cell>
          <cell r="R409" t="str">
            <v>IFI</v>
          </cell>
          <cell r="S409" t="str">
            <v>Issued for Information</v>
          </cell>
          <cell r="T409" t="str">
            <v/>
          </cell>
          <cell r="U409" t="str">
            <v>30-Jun-2026 08:34:25</v>
          </cell>
          <cell r="V409" t="str">
            <v>26002z1fdcc@thoresen-jutal.com</v>
          </cell>
          <cell r="W409" t="str">
            <v>30-Jun-2026 11:16:16</v>
          </cell>
          <cell r="X409" t="str">
            <v>Jumpol Sudjitjul</v>
          </cell>
          <cell r="Y409" t="str">
            <v/>
          </cell>
          <cell r="Z409" t="str">
            <v/>
          </cell>
          <cell r="AA409" t="str">
            <v>Prin Jitatisil</v>
          </cell>
          <cell r="AB409" t="str">
            <v/>
          </cell>
          <cell r="AC409" t="str">
            <v>01-Jul-2026 09:54:10</v>
          </cell>
          <cell r="AE409" t="str">
            <v/>
          </cell>
          <cell r="AF409" t="str">
            <v/>
          </cell>
          <cell r="AG409" t="str">
            <v>REC</v>
          </cell>
          <cell r="AH409" t="str">
            <v>Received</v>
          </cell>
          <cell r="AJ409" t="str">
            <v/>
          </cell>
          <cell r="AK409" t="str">
            <v/>
          </cell>
          <cell r="AL409" t="str">
            <v/>
          </cell>
          <cell r="AM409" t="str">
            <v>0</v>
          </cell>
          <cell r="AP409" t="str">
            <v>For Info</v>
          </cell>
          <cell r="AQ409" t="str">
            <v>Locate</v>
          </cell>
        </row>
        <row r="410">
          <cell r="B410" t="str">
            <v>MM-ZTK-1F-GEN-PJM-MPR-0005</v>
          </cell>
          <cell r="C410" t="str">
            <v>MONTHLY PROGRESS REPORT NO. 0005 CUT OFF 24 JULY 2026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A - Project Management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PJM</v>
          </cell>
          <cell r="M410" t="str">
            <v>Project Management</v>
          </cell>
          <cell r="N410" t="str">
            <v>MPR</v>
          </cell>
          <cell r="O410" t="str">
            <v>Monthly Progress Report</v>
          </cell>
          <cell r="P410" t="str">
            <v>0</v>
          </cell>
          <cell r="Q410" t="str">
            <v>Latest</v>
          </cell>
          <cell r="R410" t="str">
            <v>IFI</v>
          </cell>
          <cell r="S410" t="str">
            <v>Issued for Information</v>
          </cell>
          <cell r="T410" t="str">
            <v/>
          </cell>
          <cell r="U410" t="str">
            <v>30-Jul-2026 15:05:28</v>
          </cell>
          <cell r="V410" t="str">
            <v>26002z1fdcc@thoresen-jutal.com</v>
          </cell>
          <cell r="W410" t="str">
            <v>30-Jul-2026 15:19:08</v>
          </cell>
          <cell r="X410" t="str">
            <v>Jumpol Sudjitjul</v>
          </cell>
          <cell r="Y410" t="str">
            <v/>
          </cell>
          <cell r="Z410" t="str">
            <v/>
          </cell>
          <cell r="AA410" t="str">
            <v>Prin Jitatisil</v>
          </cell>
          <cell r="AB410" t="str">
            <v/>
          </cell>
          <cell r="AC410" t="str">
            <v>30-Jul-2026 18:29:26</v>
          </cell>
          <cell r="AE410" t="str">
            <v/>
          </cell>
          <cell r="AF410" t="str">
            <v/>
          </cell>
          <cell r="AG410" t="str">
            <v>REC</v>
          </cell>
          <cell r="AH410" t="str">
            <v>Received</v>
          </cell>
          <cell r="AJ410" t="str">
            <v/>
          </cell>
          <cell r="AK410" t="str">
            <v/>
          </cell>
          <cell r="AL410" t="str">
            <v/>
          </cell>
          <cell r="AM410" t="str">
            <v>0</v>
          </cell>
          <cell r="AP410" t="str">
            <v>For Info</v>
          </cell>
          <cell r="AQ410" t="str">
            <v>Locate</v>
          </cell>
        </row>
        <row r="411">
          <cell r="B411" t="str">
            <v>MM-ZTK-1F-GEN-PJM-MPR-0006</v>
          </cell>
          <cell r="C411" t="str">
            <v>MONTHLY PROGRESS REPORT NO. 0006 - CUT OFF 21 AUGUST 2026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A - Project Management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PJM</v>
          </cell>
          <cell r="M411" t="str">
            <v>Project Management</v>
          </cell>
          <cell r="N411" t="str">
            <v>MPR</v>
          </cell>
          <cell r="O411" t="str">
            <v>Monthly Progress Report</v>
          </cell>
          <cell r="P411" t="str">
            <v>0</v>
          </cell>
          <cell r="Q411" t="str">
            <v>Latest</v>
          </cell>
          <cell r="R411" t="str">
            <v>IFI</v>
          </cell>
          <cell r="S411" t="str">
            <v>Issued for Information</v>
          </cell>
          <cell r="T411" t="str">
            <v/>
          </cell>
          <cell r="U411" t="str">
            <v>28-Aug-2026 10:31:38</v>
          </cell>
          <cell r="V411" t="str">
            <v>26002z1fdcc@thoresen-jutal.com</v>
          </cell>
          <cell r="W411" t="str">
            <v>28-Aug-2026 14:17:01</v>
          </cell>
          <cell r="X411" t="str">
            <v>Jumpol Sudjitjul</v>
          </cell>
          <cell r="Y411" t="str">
            <v/>
          </cell>
          <cell r="Z411" t="str">
            <v/>
          </cell>
          <cell r="AA411" t="str">
            <v>Prin Jitatisil</v>
          </cell>
          <cell r="AB411" t="str">
            <v/>
          </cell>
          <cell r="AC411" t="str">
            <v>31-Aug-2026 14:31:21</v>
          </cell>
          <cell r="AE411" t="str">
            <v/>
          </cell>
          <cell r="AF411" t="str">
            <v/>
          </cell>
          <cell r="AG411" t="str">
            <v>REC</v>
          </cell>
          <cell r="AH411" t="str">
            <v>Received</v>
          </cell>
          <cell r="AJ411" t="str">
            <v/>
          </cell>
          <cell r="AK411" t="str">
            <v/>
          </cell>
          <cell r="AL411" t="str">
            <v/>
          </cell>
          <cell r="AM411" t="str">
            <v>0</v>
          </cell>
          <cell r="AP411" t="str">
            <v>For Info</v>
          </cell>
          <cell r="AQ411" t="str">
            <v>Locate</v>
          </cell>
        </row>
        <row r="412">
          <cell r="B412" t="str">
            <v>MM-ZTK-1F-GEN-PJM-PDR-0002</v>
          </cell>
          <cell r="C412" t="str">
            <v>PROJECT CHANGE MANAGEMENT PROCEDURE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PJM</v>
          </cell>
          <cell r="M412" t="str">
            <v>Project Management</v>
          </cell>
          <cell r="N412" t="str">
            <v>PDR</v>
          </cell>
          <cell r="O412" t="str">
            <v>Procedure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12-Mar-2026 19:19:13</v>
          </cell>
          <cell r="V412" t="str">
            <v>26002z1fdcc@thoresen-jutal.com</v>
          </cell>
          <cell r="W412" t="str">
            <v>13-Mar-2026 08:29:34</v>
          </cell>
          <cell r="X412" t="str">
            <v>Jumpol Sudjitjul</v>
          </cell>
          <cell r="Y412" t="str">
            <v>20-Mar-2026</v>
          </cell>
          <cell r="Z412" t="str">
            <v>22-Mar-2026 13:03:46</v>
          </cell>
          <cell r="AA412" t="str">
            <v>Prin Jitatisil</v>
          </cell>
          <cell r="AB412" t="str">
            <v>24-Mar-2026</v>
          </cell>
          <cell r="AC412" t="str">
            <v>22-Mar-2026 22:59:05</v>
          </cell>
          <cell r="AE412" t="str">
            <v/>
          </cell>
          <cell r="AF412" t="str">
            <v/>
          </cell>
          <cell r="AG412" t="str">
            <v>NA</v>
          </cell>
          <cell r="AH412" t="str">
            <v>Not Approved</v>
          </cell>
          <cell r="AI412" t="str">
            <v>Jumpol Sudjitjul</v>
          </cell>
          <cell r="AJ412" t="str">
            <v>26-Mar-2026</v>
          </cell>
          <cell r="AK412" t="str">
            <v>23-Mar-2026 09:50:38</v>
          </cell>
          <cell r="AL412" t="str">
            <v>23-Mar-2026 03:27:05</v>
          </cell>
          <cell r="AM412" t="str">
            <v>0</v>
          </cell>
          <cell r="AP412" t="str">
            <v>Focal Point</v>
          </cell>
          <cell r="AQ412" t="str">
            <v>Locate</v>
          </cell>
        </row>
        <row r="413">
          <cell r="B413" t="str">
            <v>MM-ZTK-1F-GEN-PJM-PDR-0002</v>
          </cell>
          <cell r="C413" t="str">
            <v>PROJECT CHANGE MANAGEMENT PROCEDURE</v>
          </cell>
          <cell r="D413" t="str">
            <v/>
          </cell>
          <cell r="E413" t="str">
            <v>A2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PJM</v>
          </cell>
          <cell r="M413" t="str">
            <v>Project Management</v>
          </cell>
          <cell r="N413" t="str">
            <v>PDR</v>
          </cell>
          <cell r="O413" t="str">
            <v>Procedure</v>
          </cell>
          <cell r="P413" t="str">
            <v>0</v>
          </cell>
          <cell r="Q413" t="str">
            <v>Submitted</v>
          </cell>
          <cell r="R413" t="str">
            <v>IFR</v>
          </cell>
          <cell r="S413" t="str">
            <v>Issued for Review</v>
          </cell>
          <cell r="T413" t="str">
            <v>07-Apr-2026</v>
          </cell>
          <cell r="U413" t="str">
            <v>13-May-2026 15:33:54</v>
          </cell>
          <cell r="V413" t="str">
            <v>26002z1fdcc@thoresen-jutal.com</v>
          </cell>
          <cell r="W413" t="str">
            <v>13-May-2026 15:41:57</v>
          </cell>
          <cell r="X413" t="str">
            <v>Jumpol Sudjitjul</v>
          </cell>
          <cell r="Y413" t="str">
            <v>20-May-2026</v>
          </cell>
          <cell r="Z413" t="str">
            <v>18-May-2026 13:16:33</v>
          </cell>
          <cell r="AA413" t="str">
            <v>Prin Jitatisil</v>
          </cell>
          <cell r="AB413" t="str">
            <v>22-May-2026</v>
          </cell>
          <cell r="AC413" t="str">
            <v>21-May-2026 09:51:43</v>
          </cell>
          <cell r="AE413" t="str">
            <v/>
          </cell>
          <cell r="AF413" t="str">
            <v/>
          </cell>
          <cell r="AG413" t="str">
            <v>APPR-C</v>
          </cell>
          <cell r="AH413" t="str">
            <v>Approved (Proceed to Rev.C)</v>
          </cell>
          <cell r="AI413" t="str">
            <v>Jumpol Sudjitjul</v>
          </cell>
          <cell r="AJ413" t="str">
            <v>26-May-2026</v>
          </cell>
          <cell r="AK413" t="str">
            <v>21-May-2026 13:08:21</v>
          </cell>
          <cell r="AL413" t="str">
            <v>21-May-2026 13:22:02</v>
          </cell>
          <cell r="AM413" t="str">
            <v>0</v>
          </cell>
          <cell r="AP413" t="str">
            <v>Focal Point</v>
          </cell>
          <cell r="AQ413" t="str">
            <v>Locate</v>
          </cell>
        </row>
        <row r="414">
          <cell r="B414" t="str">
            <v>MM-ZTK-1F-GEN-PJM-PDR-0003</v>
          </cell>
          <cell r="C414" t="str">
            <v>PROJECT DOCUMENT CONTROL AND NUMBERING PROCEDURE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PJM</v>
          </cell>
          <cell r="M414" t="str">
            <v>Project Management</v>
          </cell>
          <cell r="N414" t="str">
            <v>PDR</v>
          </cell>
          <cell r="O414" t="str">
            <v>Procedure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17-Mar-2026 16:11:40</v>
          </cell>
          <cell r="V414" t="str">
            <v>26002z1fdcc@thoresen-jutal.com</v>
          </cell>
          <cell r="W414" t="str">
            <v>17-Mar-2026 16:37:48</v>
          </cell>
          <cell r="X414" t="str">
            <v>Jumpol Sudjitjul</v>
          </cell>
          <cell r="Y414" t="str">
            <v>24-Mar-2026</v>
          </cell>
          <cell r="Z414" t="str">
            <v>31-Mar-2026 09:53:54</v>
          </cell>
          <cell r="AA414" t="str">
            <v>Prin Jitatisil</v>
          </cell>
          <cell r="AB414" t="str">
            <v>26-Mar-2026</v>
          </cell>
          <cell r="AC414" t="str">
            <v>02-Apr-2026 16:47:31</v>
          </cell>
          <cell r="AE414" t="str">
            <v/>
          </cell>
          <cell r="AF414" t="str">
            <v/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30-Mar-2026</v>
          </cell>
          <cell r="AK414" t="str">
            <v>02-Apr-2026 19:18:14</v>
          </cell>
          <cell r="AL414" t="str">
            <v>02-Apr-2026 21:07:03</v>
          </cell>
          <cell r="AM414" t="str">
            <v>0</v>
          </cell>
          <cell r="AP414" t="str">
            <v>Focal Point</v>
          </cell>
          <cell r="AQ414" t="str">
            <v>Locate</v>
          </cell>
        </row>
        <row r="415">
          <cell r="B415" t="str">
            <v>MM-ZTK-1F-GEN-PJM-PDR-0004</v>
          </cell>
          <cell r="C415" t="str">
            <v>PROGRESS MEASUREMENT AND REPORTING PROCEDURE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PJM</v>
          </cell>
          <cell r="M415" t="str">
            <v>Project Management</v>
          </cell>
          <cell r="N415" t="str">
            <v>PDR</v>
          </cell>
          <cell r="O415" t="str">
            <v>Procedure</v>
          </cell>
          <cell r="P415" t="str">
            <v>0</v>
          </cell>
          <cell r="Q415" t="str">
            <v>Submitted</v>
          </cell>
          <cell r="R415" t="str">
            <v>IFR</v>
          </cell>
          <cell r="S415" t="str">
            <v>Issued for Review</v>
          </cell>
          <cell r="T415" t="str">
            <v/>
          </cell>
          <cell r="U415" t="str">
            <v>18-Mar-2026 19:56:49</v>
          </cell>
          <cell r="V415" t="str">
            <v>26002z1fdcc@thoresen-jutal.com</v>
          </cell>
          <cell r="W415" t="str">
            <v>19-Mar-2026 09:11:23</v>
          </cell>
          <cell r="X415" t="str">
            <v>Jumpol Sudjitjul</v>
          </cell>
          <cell r="Y415" t="str">
            <v>26-Mar-2026</v>
          </cell>
          <cell r="Z415" t="str">
            <v/>
          </cell>
          <cell r="AA415" t="str">
            <v>Jirayu Pantito</v>
          </cell>
          <cell r="AB415" t="str">
            <v>30-Mar-2026</v>
          </cell>
          <cell r="AC415" t="str">
            <v>25-Mar-2026 11:24:45</v>
          </cell>
          <cell r="AD415" t="str">
            <v>Prin Jitatisil</v>
          </cell>
          <cell r="AE415" t="str">
            <v>31-Mar-2026</v>
          </cell>
          <cell r="AF415" t="str">
            <v>31-Mar-2026 09:54:21</v>
          </cell>
          <cell r="AG415" t="str">
            <v>NA</v>
          </cell>
          <cell r="AH415" t="str">
            <v>Not Approved</v>
          </cell>
          <cell r="AI415" t="str">
            <v>Jumpol Sudjitjul</v>
          </cell>
          <cell r="AJ415" t="str">
            <v>01-Apr-2026</v>
          </cell>
          <cell r="AK415" t="str">
            <v>31-Mar-2026 10:00:42</v>
          </cell>
          <cell r="AL415" t="str">
            <v>31-Mar-2026 10:27:52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MM-ZTK-1F-GEN-PJM-PDR-0004</v>
          </cell>
          <cell r="C416" t="str">
            <v>PROGRESS MEASUREMENT AND REPORTING PROCEDURE</v>
          </cell>
          <cell r="D416" t="str">
            <v/>
          </cell>
          <cell r="E416" t="str">
            <v>A2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PJM</v>
          </cell>
          <cell r="M416" t="str">
            <v>Project Management</v>
          </cell>
          <cell r="N416" t="str">
            <v>PDR</v>
          </cell>
          <cell r="O416" t="str">
            <v>Procedure</v>
          </cell>
          <cell r="P416" t="str">
            <v>0</v>
          </cell>
          <cell r="Q416" t="str">
            <v>Submitted</v>
          </cell>
          <cell r="R416" t="str">
            <v>IFR</v>
          </cell>
          <cell r="S416" t="str">
            <v>Issued for Review</v>
          </cell>
          <cell r="T416" t="str">
            <v>20-Apr-2026</v>
          </cell>
          <cell r="U416" t="str">
            <v>08-Apr-2026 16:59:47</v>
          </cell>
          <cell r="V416" t="str">
            <v>26002z1fdcc@thoresen-jutal.com</v>
          </cell>
          <cell r="W416" t="str">
            <v>10-Apr-2026 13:53:48</v>
          </cell>
          <cell r="X416" t="str">
            <v>Jumpol Sudjitjul</v>
          </cell>
          <cell r="Y416" t="str">
            <v>22-Apr-2026</v>
          </cell>
          <cell r="Z416" t="str">
            <v>15-Apr-2026 17:05:06</v>
          </cell>
          <cell r="AA416" t="str">
            <v>Jirayu Pantito</v>
          </cell>
          <cell r="AB416" t="str">
            <v>24-Apr-2026</v>
          </cell>
          <cell r="AC416" t="str">
            <v>25-Apr-2026 07:09:03</v>
          </cell>
          <cell r="AD416" t="str">
            <v>Prin Jitatisil</v>
          </cell>
          <cell r="AE416" t="str">
            <v>27-Apr-2026</v>
          </cell>
          <cell r="AF416" t="str">
            <v>28-Apr-2026 08:24:37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28-Apr-2026</v>
          </cell>
          <cell r="AK416" t="str">
            <v>28-Apr-2026 10:14:30</v>
          </cell>
          <cell r="AL416" t="str">
            <v>28-Apr-2026 11:00:44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MM-ZTK-1F-GEN-PJM-PDR-0005</v>
          </cell>
          <cell r="C417" t="str">
            <v>PROJECT PLANNING &amp; CONTROL PROCEDURE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A - Project Management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PJM</v>
          </cell>
          <cell r="M417" t="str">
            <v>Project Management</v>
          </cell>
          <cell r="N417" t="str">
            <v>PDR</v>
          </cell>
          <cell r="O417" t="str">
            <v>Procedure</v>
          </cell>
          <cell r="P417" t="str">
            <v>0</v>
          </cell>
          <cell r="Q417" t="str">
            <v>Submitted</v>
          </cell>
          <cell r="R417" t="str">
            <v>IFR</v>
          </cell>
          <cell r="S417" t="str">
            <v>Issued for Review</v>
          </cell>
          <cell r="T417" t="str">
            <v/>
          </cell>
          <cell r="U417" t="str">
            <v>12-Mar-2026 19:19:38</v>
          </cell>
          <cell r="V417" t="str">
            <v>26002z1fdcc@thoresen-jutal.com</v>
          </cell>
          <cell r="W417" t="str">
            <v>13-Mar-2026 08:30:07</v>
          </cell>
          <cell r="X417" t="str">
            <v>Jumpol Sudjitjul</v>
          </cell>
          <cell r="Y417" t="str">
            <v>20-Mar-2026</v>
          </cell>
          <cell r="Z417" t="str">
            <v>22-Mar-2026 18:22:53</v>
          </cell>
          <cell r="AA417" t="str">
            <v>Prin Jitatisil</v>
          </cell>
          <cell r="AB417" t="str">
            <v>24-Mar-2026</v>
          </cell>
          <cell r="AC417" t="str">
            <v>22-Mar-2026 23:03:00</v>
          </cell>
          <cell r="AE417" t="str">
            <v/>
          </cell>
          <cell r="AF417" t="str">
            <v/>
          </cell>
          <cell r="AG417" t="str">
            <v>NA</v>
          </cell>
          <cell r="AH417" t="str">
            <v>Not Approved</v>
          </cell>
          <cell r="AI417" t="str">
            <v>Jumpol Sudjitjul</v>
          </cell>
          <cell r="AJ417" t="str">
            <v>26-Mar-2026</v>
          </cell>
          <cell r="AK417" t="str">
            <v>23-Mar-2026 09:44:12</v>
          </cell>
          <cell r="AL417" t="str">
            <v>23-Mar-2026 10:05:34</v>
          </cell>
          <cell r="AM417" t="str">
            <v>0</v>
          </cell>
          <cell r="AP417" t="str">
            <v>Focal Point</v>
          </cell>
          <cell r="AQ417" t="str">
            <v>Locate</v>
          </cell>
        </row>
        <row r="418">
          <cell r="B418" t="str">
            <v>MM-ZTK-1F-GEN-PJM-PDR-0005</v>
          </cell>
          <cell r="C418" t="str">
            <v>PROJECT PLANNING &amp; CONTROL PROCEDURE</v>
          </cell>
          <cell r="D418" t="str">
            <v/>
          </cell>
          <cell r="E418" t="str">
            <v>A2</v>
          </cell>
          <cell r="F418" t="str">
            <v>Project Document</v>
          </cell>
          <cell r="G418" t="str">
            <v>Engineering Document</v>
          </cell>
          <cell r="H418" t="str">
            <v>Part A - Project Management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PJM</v>
          </cell>
          <cell r="M418" t="str">
            <v>Project Management</v>
          </cell>
          <cell r="N418" t="str">
            <v>PDR</v>
          </cell>
          <cell r="O418" t="str">
            <v>Procedure</v>
          </cell>
          <cell r="P418" t="str">
            <v>0</v>
          </cell>
          <cell r="Q418" t="str">
            <v>Submitted</v>
          </cell>
          <cell r="R418" t="str">
            <v>IFR</v>
          </cell>
          <cell r="S418" t="str">
            <v>Issued for Review</v>
          </cell>
          <cell r="T418" t="str">
            <v>07-Apr-2026</v>
          </cell>
          <cell r="U418" t="str">
            <v>08-Apr-2026 16:24:40</v>
          </cell>
          <cell r="V418" t="str">
            <v>26002z1fdcc@thoresen-jutal.com</v>
          </cell>
          <cell r="W418" t="str">
            <v>10-Apr-2026 13:56:46</v>
          </cell>
          <cell r="X418" t="str">
            <v>Jumpol Sudjitjul</v>
          </cell>
          <cell r="Y418" t="str">
            <v>22-Apr-2026</v>
          </cell>
          <cell r="Z418" t="str">
            <v>25-Apr-2026 06:57:30</v>
          </cell>
          <cell r="AA418" t="str">
            <v>Prin Jitatisil</v>
          </cell>
          <cell r="AB418" t="str">
            <v>24-Apr-2026</v>
          </cell>
          <cell r="AC418" t="str">
            <v>28-Apr-2026 10:53:54</v>
          </cell>
          <cell r="AE418" t="str">
            <v/>
          </cell>
          <cell r="AF418" t="str">
            <v/>
          </cell>
          <cell r="AG418" t="str">
            <v>APPR</v>
          </cell>
          <cell r="AH418" t="str">
            <v>Approved</v>
          </cell>
          <cell r="AI418" t="str">
            <v>Jumpol Sudjitjul</v>
          </cell>
          <cell r="AJ418" t="str">
            <v>28-Apr-2026</v>
          </cell>
          <cell r="AK418" t="str">
            <v>28-Apr-2026 14:07:12</v>
          </cell>
          <cell r="AL418" t="str">
            <v>28-Apr-2026 14:43:21</v>
          </cell>
          <cell r="AM418" t="str">
            <v>0</v>
          </cell>
          <cell r="AP418" t="str">
            <v>Focal Point</v>
          </cell>
          <cell r="AQ418" t="str">
            <v>Locate</v>
          </cell>
        </row>
        <row r="419">
          <cell r="B419" t="str">
            <v>MM-ZTK-1F-GEN-PJM-PDR-0007</v>
          </cell>
          <cell r="C419" t="str">
            <v>PROJECT RISK ASSESSMENT PROCEDURE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PJM</v>
          </cell>
          <cell r="M419" t="str">
            <v>Project Management</v>
          </cell>
          <cell r="N419" t="str">
            <v>PDR</v>
          </cell>
          <cell r="O419" t="str">
            <v>Procedure</v>
          </cell>
          <cell r="P419" t="str">
            <v>0</v>
          </cell>
          <cell r="Q419" t="str">
            <v>Submitted</v>
          </cell>
          <cell r="R419" t="str">
            <v>IFR</v>
          </cell>
          <cell r="S419" t="str">
            <v>Issued for Review</v>
          </cell>
          <cell r="T419" t="str">
            <v/>
          </cell>
          <cell r="U419" t="str">
            <v>23-Mar-2026 10:10:02</v>
          </cell>
          <cell r="V419" t="str">
            <v>26002z1fdcc@thoresen-jutal.com</v>
          </cell>
          <cell r="W419" t="str">
            <v>23-Mar-2026 10:56:00</v>
          </cell>
          <cell r="X419" t="str">
            <v>Jumpol Sudjitjul</v>
          </cell>
          <cell r="Y419" t="str">
            <v>30-Mar-2026</v>
          </cell>
          <cell r="Z419" t="str">
            <v>07-Apr-2026 00:36:41</v>
          </cell>
          <cell r="AA419" t="str">
            <v>Prin Jitatisil</v>
          </cell>
          <cell r="AB419" t="str">
            <v>01-Apr-2026</v>
          </cell>
          <cell r="AC419" t="str">
            <v>17-Apr-2026 11:22:56</v>
          </cell>
          <cell r="AE419" t="str">
            <v/>
          </cell>
          <cell r="AF419" t="str">
            <v/>
          </cell>
          <cell r="AG419" t="str">
            <v>AWC-C</v>
          </cell>
          <cell r="AH419" t="str">
            <v>Approved with Comment (Proceed to Rev.C)</v>
          </cell>
          <cell r="AI419" t="str">
            <v>Jumpol Sudjitjul</v>
          </cell>
          <cell r="AJ419" t="str">
            <v>03-Apr-2026</v>
          </cell>
          <cell r="AK419" t="str">
            <v>17-Apr-2026 11:47:25</v>
          </cell>
          <cell r="AL419" t="str">
            <v>17-Apr-2026 05:08:21</v>
          </cell>
          <cell r="AM419" t="str">
            <v>0</v>
          </cell>
          <cell r="AP419" t="str">
            <v>Focal Point</v>
          </cell>
          <cell r="AQ419" t="str">
            <v>Locate</v>
          </cell>
        </row>
        <row r="420">
          <cell r="B420" t="str">
            <v>MM-ZTK-1F-GEN-PJM-PEP-0001</v>
          </cell>
          <cell r="C420" t="str">
            <v>PROJECT EXECUTION PLAN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PJM</v>
          </cell>
          <cell r="M420" t="str">
            <v>Project Management</v>
          </cell>
          <cell r="N420" t="str">
            <v>PEP</v>
          </cell>
          <cell r="O420" t="str">
            <v>Project Execution Plan</v>
          </cell>
          <cell r="P420" t="str">
            <v>0</v>
          </cell>
          <cell r="Q420" t="str">
            <v>Submitted</v>
          </cell>
          <cell r="R420" t="str">
            <v>IFR</v>
          </cell>
          <cell r="S420" t="str">
            <v>Issued for Review</v>
          </cell>
          <cell r="T420" t="str">
            <v/>
          </cell>
          <cell r="U420" t="str">
            <v>19-Mar-2026 14:13:58</v>
          </cell>
          <cell r="V420" t="str">
            <v>26002z1fdcc@thoresen-jutal.com</v>
          </cell>
          <cell r="W420" t="str">
            <v>19-Mar-2026 14:27:10</v>
          </cell>
          <cell r="X420" t="str">
            <v>Jumpol Sudjitjul</v>
          </cell>
          <cell r="Y420" t="str">
            <v>26-Mar-2026</v>
          </cell>
          <cell r="Z420" t="str">
            <v>29-Mar-2026 16:21:54</v>
          </cell>
          <cell r="AA420" t="str">
            <v>Prin Jitatisil</v>
          </cell>
          <cell r="AB420" t="str">
            <v>30-Mar-2026</v>
          </cell>
          <cell r="AC420" t="str">
            <v>02-Apr-2026 17:00:56</v>
          </cell>
          <cell r="AE420" t="str">
            <v/>
          </cell>
          <cell r="AF420" t="str">
            <v/>
          </cell>
          <cell r="AG420" t="str">
            <v>NA</v>
          </cell>
          <cell r="AH420" t="str">
            <v>Not Approved</v>
          </cell>
          <cell r="AI420" t="str">
            <v>Jumpol Sudjitjul</v>
          </cell>
          <cell r="AJ420" t="str">
            <v>01-Apr-2026</v>
          </cell>
          <cell r="AK420" t="str">
            <v>02-Apr-2026 19:16:29</v>
          </cell>
          <cell r="AL420" t="str">
            <v>02-Apr-2026 21:09:41</v>
          </cell>
          <cell r="AM420" t="str">
            <v>0</v>
          </cell>
          <cell r="AP420" t="str">
            <v>Focal Point</v>
          </cell>
          <cell r="AQ420" t="str">
            <v>Locate</v>
          </cell>
        </row>
        <row r="421">
          <cell r="B421" t="str">
            <v>MM-ZTK-1F-GEN-PJM-PEP-0001</v>
          </cell>
          <cell r="C421" t="str">
            <v>PROJECT EXECUTION PLAN</v>
          </cell>
          <cell r="D421" t="str">
            <v/>
          </cell>
          <cell r="E421" t="str">
            <v>A2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PJM</v>
          </cell>
          <cell r="M421" t="str">
            <v>Project Management</v>
          </cell>
          <cell r="N421" t="str">
            <v>PEP</v>
          </cell>
          <cell r="O421" t="str">
            <v>Project Execution Plan</v>
          </cell>
          <cell r="P421" t="str">
            <v>0</v>
          </cell>
          <cell r="Q421" t="str">
            <v>Submitted</v>
          </cell>
          <cell r="R421" t="str">
            <v>IFR</v>
          </cell>
          <cell r="S421" t="str">
            <v>Issued for Review</v>
          </cell>
          <cell r="T421" t="str">
            <v/>
          </cell>
          <cell r="U421" t="str">
            <v>21-Jun-2026 22:41:43</v>
          </cell>
          <cell r="V421" t="str">
            <v>26002z1fdcc@thoresen-jutal.com</v>
          </cell>
          <cell r="W421" t="str">
            <v>22-Jun-2026 14:06:03</v>
          </cell>
          <cell r="X421" t="str">
            <v>Jumpol Sudjitjul</v>
          </cell>
          <cell r="Y421" t="str">
            <v>29-Jun-2026</v>
          </cell>
          <cell r="Z421" t="str">
            <v>29-Jun-2026 08:56:16</v>
          </cell>
          <cell r="AA421" t="str">
            <v>Prin Jitatisil</v>
          </cell>
          <cell r="AB421" t="str">
            <v>01-Jul-2026</v>
          </cell>
          <cell r="AC421" t="str">
            <v>29-Jun-2026 11:04:13</v>
          </cell>
          <cell r="AE421" t="str">
            <v/>
          </cell>
          <cell r="AF421" t="str">
            <v/>
          </cell>
          <cell r="AG421" t="str">
            <v>AWC-C</v>
          </cell>
          <cell r="AH421" t="str">
            <v>Approved with Comment (Proceed to Rev.C)</v>
          </cell>
          <cell r="AI421" t="str">
            <v>Jumpol Sudjitjul</v>
          </cell>
          <cell r="AJ421" t="str">
            <v>03-Jul-2026</v>
          </cell>
          <cell r="AK421" t="str">
            <v>30-Jun-2026 09:41:36</v>
          </cell>
          <cell r="AL421" t="str">
            <v>30-Jun-2026 03:28:27</v>
          </cell>
          <cell r="AM421" t="str">
            <v>0</v>
          </cell>
          <cell r="AP421" t="str">
            <v>Focal Point</v>
          </cell>
          <cell r="AQ421" t="str">
            <v>Locate</v>
          </cell>
        </row>
        <row r="422">
          <cell r="B422" t="str">
            <v>MM-ZTK-1F-GEN-PJM-PLN-0003</v>
          </cell>
          <cell r="C422" t="str">
            <v>60 DAY LOOK AHEAD PLAN FOR EARLY WORK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A - Project Management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PJM</v>
          </cell>
          <cell r="M422" t="str">
            <v>Project Management</v>
          </cell>
          <cell r="N422" t="str">
            <v>PLN</v>
          </cell>
          <cell r="O422" t="str">
            <v>Plan</v>
          </cell>
          <cell r="P422" t="str">
            <v>0</v>
          </cell>
          <cell r="Q422" t="str">
            <v>Submitted</v>
          </cell>
          <cell r="R422" t="str">
            <v>IFR</v>
          </cell>
          <cell r="S422" t="str">
            <v>Issued for Review</v>
          </cell>
          <cell r="T422" t="str">
            <v/>
          </cell>
          <cell r="U422" t="str">
            <v>25-Feb-2026 16:40:14</v>
          </cell>
          <cell r="V422" t="str">
            <v>26002z1fdcc@thoresen-jutal.com</v>
          </cell>
          <cell r="W422" t="str">
            <v>27-Feb-2026 15:30:20</v>
          </cell>
          <cell r="X422" t="str">
            <v>Jumpol Sudjitjul</v>
          </cell>
          <cell r="Y422" t="str">
            <v>09-Mar-2026</v>
          </cell>
          <cell r="Z422" t="str">
            <v>09-Mar-2026 13:16:12</v>
          </cell>
          <cell r="AA422" t="str">
            <v>Jirayu Pantito</v>
          </cell>
          <cell r="AB422" t="str">
            <v>11-Mar-2026</v>
          </cell>
          <cell r="AC422" t="str">
            <v>10-Mar-2026 07:33:24</v>
          </cell>
          <cell r="AD422" t="str">
            <v>Prin Jitatisil</v>
          </cell>
          <cell r="AE422" t="str">
            <v>12-Mar-2026</v>
          </cell>
          <cell r="AF422" t="str">
            <v>11-Mar-2026 12:55:20</v>
          </cell>
          <cell r="AG422" t="str">
            <v>NA</v>
          </cell>
          <cell r="AH422" t="str">
            <v>Not Approved</v>
          </cell>
          <cell r="AI422" t="str">
            <v>Jumpol Sudjitjul</v>
          </cell>
          <cell r="AJ422" t="str">
            <v>13-Mar-2026</v>
          </cell>
          <cell r="AK422" t="str">
            <v>11-Mar-2026 12:59:53</v>
          </cell>
          <cell r="AL422" t="str">
            <v>11-Mar-2026 13:15:31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MM-ZTK-1F-GEN-PJM-PLN-0003</v>
          </cell>
          <cell r="C423" t="str">
            <v>60 DAY LOOK AHEAD PLAN FOR EARLY WORK</v>
          </cell>
          <cell r="D423" t="str">
            <v/>
          </cell>
          <cell r="E423" t="str">
            <v>A2</v>
          </cell>
          <cell r="F423" t="str">
            <v>Project Document</v>
          </cell>
          <cell r="G423" t="str">
            <v>Engineering Document</v>
          </cell>
          <cell r="H423" t="str">
            <v>Part A - Project Management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PJM</v>
          </cell>
          <cell r="M423" t="str">
            <v>Project Management</v>
          </cell>
          <cell r="N423" t="str">
            <v>PLN</v>
          </cell>
          <cell r="O423" t="str">
            <v>Plan</v>
          </cell>
          <cell r="P423" t="str">
            <v>0</v>
          </cell>
          <cell r="Q423" t="str">
            <v>Submitted</v>
          </cell>
          <cell r="R423" t="str">
            <v>IFR</v>
          </cell>
          <cell r="S423" t="str">
            <v>Issued for Review</v>
          </cell>
          <cell r="T423" t="str">
            <v>25-Mar-2026</v>
          </cell>
          <cell r="U423" t="str">
            <v>07-Apr-2026 18:18:52</v>
          </cell>
          <cell r="V423" t="str">
            <v>26002z1fdcc@thoresen-jutal.com</v>
          </cell>
          <cell r="W423" t="str">
            <v>08-Apr-2026 07:01:47</v>
          </cell>
          <cell r="X423" t="str">
            <v>Jumpol Sudjitjul</v>
          </cell>
          <cell r="Y423" t="str">
            <v>20-Apr-2026</v>
          </cell>
          <cell r="Z423" t="str">
            <v>21-Apr-2026 09:10:34</v>
          </cell>
          <cell r="AA423" t="str">
            <v>Jirayu Pantito</v>
          </cell>
          <cell r="AB423" t="str">
            <v>22-Apr-2026</v>
          </cell>
          <cell r="AC423" t="str">
            <v>03-May-2026 19:10:19</v>
          </cell>
          <cell r="AD423" t="str">
            <v>Prin Jitatisil</v>
          </cell>
          <cell r="AE423" t="str">
            <v>23-Apr-2026</v>
          </cell>
          <cell r="AF423" t="str">
            <v>06-May-2026 08:47:48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24-Apr-2026</v>
          </cell>
          <cell r="AK423" t="str">
            <v>06-May-2026 09:32:36</v>
          </cell>
          <cell r="AL423" t="str">
            <v>06-May-2026 09:50:17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MM-ZTK-1F-GEN-PJM-PLN-0005</v>
          </cell>
          <cell r="C424" t="str">
            <v>DETAIL WORK TIME SCHEDULE L3/L4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A - Project Management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PJM</v>
          </cell>
          <cell r="M424" t="str">
            <v>Project Management</v>
          </cell>
          <cell r="N424" t="str">
            <v>PLN</v>
          </cell>
          <cell r="O424" t="str">
            <v>Plan</v>
          </cell>
          <cell r="P424" t="str">
            <v>0</v>
          </cell>
          <cell r="Q424" t="str">
            <v>Submitted</v>
          </cell>
          <cell r="R424" t="str">
            <v>IFR</v>
          </cell>
          <cell r="S424" t="str">
            <v>Issued for Review</v>
          </cell>
          <cell r="T424" t="str">
            <v/>
          </cell>
          <cell r="U424" t="str">
            <v>17-Mar-2026 11:05:46</v>
          </cell>
          <cell r="V424" t="str">
            <v>26002z1fdcc@thoresen-jutal.com</v>
          </cell>
          <cell r="W424" t="str">
            <v>17-Mar-2026 13:25:30</v>
          </cell>
          <cell r="X424" t="str">
            <v>Jumpol Sudjitjul</v>
          </cell>
          <cell r="Y424" t="str">
            <v>24-Mar-2026</v>
          </cell>
          <cell r="Z424" t="str">
            <v>24-Mar-2026 15:31:09</v>
          </cell>
          <cell r="AA424" t="str">
            <v>Jirayu Pantito</v>
          </cell>
          <cell r="AB424" t="str">
            <v>26-Mar-2026</v>
          </cell>
          <cell r="AC424" t="str">
            <v>25-Mar-2026 11:55:01</v>
          </cell>
          <cell r="AD424" t="str">
            <v>Prin Jitatisil</v>
          </cell>
          <cell r="AE424" t="str">
            <v>27-Mar-2026</v>
          </cell>
          <cell r="AF424" t="str">
            <v>31-Mar-2026 10:00:27</v>
          </cell>
          <cell r="AG424" t="str">
            <v>NA</v>
          </cell>
          <cell r="AH424" t="str">
            <v>Not Approved</v>
          </cell>
          <cell r="AI424" t="str">
            <v>Jumpol Sudjitjul</v>
          </cell>
          <cell r="AJ424" t="str">
            <v>30-Mar-2026</v>
          </cell>
          <cell r="AK424" t="str">
            <v>31-Mar-2026 10:03:30</v>
          </cell>
          <cell r="AL424" t="str">
            <v>31-Mar-2026 10:22:28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MM-ZTK-1F-GEN-PJM-SCD-0002</v>
          </cell>
          <cell r="C425" t="str">
            <v>DETAIL WORK TIME SCHEDULE L5/L6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A - Project Management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PJM</v>
          </cell>
          <cell r="M425" t="str">
            <v>Project Management</v>
          </cell>
          <cell r="N425" t="str">
            <v>SCD</v>
          </cell>
          <cell r="O425" t="str">
            <v>Schedule</v>
          </cell>
          <cell r="P425" t="str">
            <v>0</v>
          </cell>
          <cell r="Q425" t="str">
            <v>Submitted</v>
          </cell>
          <cell r="R425" t="str">
            <v>IFR</v>
          </cell>
          <cell r="S425" t="str">
            <v>Issued for Review</v>
          </cell>
          <cell r="T425" t="str">
            <v/>
          </cell>
          <cell r="U425" t="str">
            <v>20-Mar-2026 17:30:35</v>
          </cell>
          <cell r="V425" t="str">
            <v>26002z1fdcc@thoresen-jutal.com</v>
          </cell>
          <cell r="W425" t="str">
            <v>20-Mar-2026 17:35:54</v>
          </cell>
          <cell r="X425" t="str">
            <v>Jumpol Sudjitjul</v>
          </cell>
          <cell r="Y425" t="str">
            <v>30-Mar-2026</v>
          </cell>
          <cell r="Z425" t="str">
            <v>26-Mar-2026 11:19:30</v>
          </cell>
          <cell r="AA425" t="str">
            <v>Jirayu Pantito</v>
          </cell>
          <cell r="AB425" t="str">
            <v>01-Apr-2026</v>
          </cell>
          <cell r="AC425" t="str">
            <v>30-Mar-2026 07:58:22</v>
          </cell>
          <cell r="AD425" t="str">
            <v>Prin Jitatisil</v>
          </cell>
          <cell r="AE425" t="str">
            <v>02-Apr-2026</v>
          </cell>
          <cell r="AF425" t="str">
            <v>31-Mar-2026 10:07:18</v>
          </cell>
          <cell r="AG425" t="str">
            <v>NA</v>
          </cell>
          <cell r="AH425" t="str">
            <v>Not Approved</v>
          </cell>
          <cell r="AI425" t="str">
            <v>Jumpol Sudjitjul</v>
          </cell>
          <cell r="AJ425" t="str">
            <v>03-Apr-2026</v>
          </cell>
          <cell r="AK425" t="str">
            <v>31-Mar-2026 10:08:40</v>
          </cell>
          <cell r="AL425" t="str">
            <v>31-Mar-2026 10:24:55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MM-ZTK-1F-GEN-PJM-WPR-0001</v>
          </cell>
          <cell r="C426" t="str">
            <v>WEEKLY REPORT NO:0001 CUT OFF 06 MARCH 2026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A - Project Management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PJM</v>
          </cell>
          <cell r="M426" t="str">
            <v>Project Management</v>
          </cell>
          <cell r="N426" t="str">
            <v>WPR</v>
          </cell>
          <cell r="O426" t="str">
            <v>Weekly Progress Report</v>
          </cell>
          <cell r="P426" t="str">
            <v>0</v>
          </cell>
          <cell r="Q426" t="str">
            <v>Submitted</v>
          </cell>
          <cell r="R426" t="str">
            <v>IFI</v>
          </cell>
          <cell r="S426" t="str">
            <v>Issued for Information</v>
          </cell>
          <cell r="T426" t="str">
            <v/>
          </cell>
          <cell r="U426" t="str">
            <v>18-Mar-2026 19:57:19</v>
          </cell>
          <cell r="V426" t="str">
            <v>26002z1fdcc@thoresen-jutal.com</v>
          </cell>
          <cell r="W426" t="str">
            <v>19-Mar-2026 09:07:19</v>
          </cell>
          <cell r="X426" t="str">
            <v>Jumpol Sudjitjul</v>
          </cell>
          <cell r="Y426" t="str">
            <v/>
          </cell>
          <cell r="Z426" t="str">
            <v/>
          </cell>
          <cell r="AA426" t="str">
            <v>Prin Jitatisil</v>
          </cell>
          <cell r="AB426" t="str">
            <v/>
          </cell>
          <cell r="AC426" t="str">
            <v>22-Mar-2026 23:07:28</v>
          </cell>
          <cell r="AE426" t="str">
            <v/>
          </cell>
          <cell r="AF426" t="str">
            <v/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/>
          </cell>
          <cell r="AK426" t="str">
            <v>23-Mar-2026 09:43:32</v>
          </cell>
          <cell r="AL426" t="str">
            <v>23-Mar-2026 10:15:42</v>
          </cell>
          <cell r="AM426" t="str">
            <v>0</v>
          </cell>
          <cell r="AP426" t="str">
            <v>For Info</v>
          </cell>
          <cell r="AQ426" t="str">
            <v>Locate</v>
          </cell>
        </row>
        <row r="427">
          <cell r="B427" t="str">
            <v>MM-ZTK-1F-GEN-PJM-WPR-0002</v>
          </cell>
          <cell r="C427" t="str">
            <v>WEEKLY REPORT NO:0002 CUT OFF 13 MARCH 2026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A - Project Management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PJM</v>
          </cell>
          <cell r="M427" t="str">
            <v>Project Management</v>
          </cell>
          <cell r="N427" t="str">
            <v>WPR</v>
          </cell>
          <cell r="O427" t="str">
            <v>Weekly Progress Report</v>
          </cell>
          <cell r="P427" t="str">
            <v>0</v>
          </cell>
          <cell r="Q427" t="str">
            <v>Submitted</v>
          </cell>
          <cell r="R427" t="str">
            <v>IFI</v>
          </cell>
          <cell r="S427" t="str">
            <v>Issued for Information</v>
          </cell>
          <cell r="T427" t="str">
            <v/>
          </cell>
          <cell r="U427" t="str">
            <v>18-Mar-2026 19:57:55</v>
          </cell>
          <cell r="V427" t="str">
            <v>26002z1fdcc@thoresen-jutal.com</v>
          </cell>
          <cell r="W427" t="str">
            <v>19-Mar-2026 09:08:30</v>
          </cell>
          <cell r="X427" t="str">
            <v>Jumpol Sudjitjul</v>
          </cell>
          <cell r="Y427" t="str">
            <v/>
          </cell>
          <cell r="Z427" t="str">
            <v/>
          </cell>
          <cell r="AA427" t="str">
            <v>Prin Jitatisil</v>
          </cell>
          <cell r="AB427" t="str">
            <v/>
          </cell>
          <cell r="AC427" t="str">
            <v>22-Mar-2026 23:19:34</v>
          </cell>
          <cell r="AE427" t="str">
            <v/>
          </cell>
          <cell r="AF427" t="str">
            <v/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/>
          </cell>
          <cell r="AK427" t="str">
            <v>23-Mar-2026 09:41:38</v>
          </cell>
          <cell r="AL427" t="str">
            <v>23-Mar-2026 10:14:34</v>
          </cell>
          <cell r="AM427" t="str">
            <v>0</v>
          </cell>
          <cell r="AP427" t="str">
            <v>For Info</v>
          </cell>
          <cell r="AQ427" t="str">
            <v>Locate</v>
          </cell>
        </row>
        <row r="428">
          <cell r="B428" t="str">
            <v>MM-ZTK-1F-GEN-PJM-WPR-0003</v>
          </cell>
          <cell r="C428" t="str">
            <v>WEEKLY REPORT NO.0003 CUT OFF 20 MARCH 2026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A - Project Management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PJM</v>
          </cell>
          <cell r="M428" t="str">
            <v>Project Management</v>
          </cell>
          <cell r="N428" t="str">
            <v>WPR</v>
          </cell>
          <cell r="O428" t="str">
            <v>Weekly Progress Report</v>
          </cell>
          <cell r="P428" t="str">
            <v>0</v>
          </cell>
          <cell r="Q428" t="str">
            <v>Latest</v>
          </cell>
          <cell r="R428" t="str">
            <v>IFI</v>
          </cell>
          <cell r="S428" t="str">
            <v>Issued for Information</v>
          </cell>
          <cell r="T428" t="str">
            <v/>
          </cell>
          <cell r="U428" t="str">
            <v>17-Apr-2026 12:10:56</v>
          </cell>
          <cell r="V428" t="str">
            <v>26002z1fdcc@thoresen-jutal.com</v>
          </cell>
          <cell r="W428" t="str">
            <v>17-Apr-2026 13:42:08</v>
          </cell>
          <cell r="X428" t="str">
            <v>Jumpol Sudjitjul</v>
          </cell>
          <cell r="Y428" t="str">
            <v/>
          </cell>
          <cell r="Z428" t="str">
            <v/>
          </cell>
          <cell r="AA428" t="str">
            <v>Prin Jitatisil</v>
          </cell>
          <cell r="AB428" t="str">
            <v/>
          </cell>
          <cell r="AC428" t="str">
            <v>28-Apr-2026 10:39:22</v>
          </cell>
          <cell r="AE428" t="str">
            <v/>
          </cell>
          <cell r="AF428" t="str">
            <v/>
          </cell>
          <cell r="AG428" t="str">
            <v>REC</v>
          </cell>
          <cell r="AH428" t="str">
            <v>Received</v>
          </cell>
          <cell r="AJ428" t="str">
            <v/>
          </cell>
          <cell r="AK428" t="str">
            <v/>
          </cell>
          <cell r="AL428" t="str">
            <v/>
          </cell>
          <cell r="AM428" t="str">
            <v>0</v>
          </cell>
          <cell r="AP428" t="str">
            <v>For Info</v>
          </cell>
          <cell r="AQ428" t="str">
            <v>Locate</v>
          </cell>
        </row>
        <row r="429">
          <cell r="B429" t="str">
            <v>MM-ZTK-1F-GEN-PJM-WPR-0004</v>
          </cell>
          <cell r="C429" t="str">
            <v>WEEKLY REPORT NO.0003 CUT OFF 27 MARCH 2026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A - Project Management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PJM</v>
          </cell>
          <cell r="M429" t="str">
            <v>Project Management</v>
          </cell>
          <cell r="N429" t="str">
            <v>WPR</v>
          </cell>
          <cell r="O429" t="str">
            <v>Weekly Progress Report</v>
          </cell>
          <cell r="P429" t="str">
            <v>0</v>
          </cell>
          <cell r="Q429" t="str">
            <v>Latest</v>
          </cell>
          <cell r="R429" t="str">
            <v>IFI</v>
          </cell>
          <cell r="S429" t="str">
            <v>Issued for Information</v>
          </cell>
          <cell r="T429" t="str">
            <v/>
          </cell>
          <cell r="U429" t="str">
            <v>17-Apr-2026 12:11:21</v>
          </cell>
          <cell r="V429" t="str">
            <v>26002z1fdcc@thoresen-jutal.com</v>
          </cell>
          <cell r="W429" t="str">
            <v>17-Apr-2026 13:42:53</v>
          </cell>
          <cell r="X429" t="str">
            <v>Jumpol Sudjitjul</v>
          </cell>
          <cell r="Y429" t="str">
            <v/>
          </cell>
          <cell r="Z429" t="str">
            <v/>
          </cell>
          <cell r="AA429" t="str">
            <v>Prin Jitatisil</v>
          </cell>
          <cell r="AB429" t="str">
            <v/>
          </cell>
          <cell r="AC429" t="str">
            <v>28-Apr-2026 10:40:03</v>
          </cell>
          <cell r="AE429" t="str">
            <v/>
          </cell>
          <cell r="AF429" t="str">
            <v/>
          </cell>
          <cell r="AG429" t="str">
            <v>REC</v>
          </cell>
          <cell r="AH429" t="str">
            <v>Received</v>
          </cell>
          <cell r="AJ429" t="str">
            <v/>
          </cell>
          <cell r="AK429" t="str">
            <v/>
          </cell>
          <cell r="AL429" t="str">
            <v/>
          </cell>
          <cell r="AM429" t="str">
            <v>0</v>
          </cell>
          <cell r="AP429" t="str">
            <v>For Info</v>
          </cell>
          <cell r="AQ429" t="str">
            <v>Locate</v>
          </cell>
        </row>
        <row r="430">
          <cell r="B430" t="str">
            <v>MM-ZTK-1F-GEN-PJM-WPR-0005</v>
          </cell>
          <cell r="C430" t="str">
            <v>WEEKLY REPORT NO.0005 CUT OFF 03 APRIL 2026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PJM</v>
          </cell>
          <cell r="M430" t="str">
            <v>Project Management</v>
          </cell>
          <cell r="N430" t="str">
            <v>WPR</v>
          </cell>
          <cell r="O430" t="str">
            <v>Weekly Progress Report</v>
          </cell>
          <cell r="P430" t="str">
            <v>0</v>
          </cell>
          <cell r="Q430" t="str">
            <v>Latest</v>
          </cell>
          <cell r="R430" t="str">
            <v>IFI</v>
          </cell>
          <cell r="S430" t="str">
            <v>Issued for Information</v>
          </cell>
          <cell r="T430" t="str">
            <v/>
          </cell>
          <cell r="U430" t="str">
            <v>17-Apr-2026 12:11:47</v>
          </cell>
          <cell r="V430" t="str">
            <v>26002z1fdcc@thoresen-jutal.com</v>
          </cell>
          <cell r="W430" t="str">
            <v>17-Apr-2026 13:43:11</v>
          </cell>
          <cell r="X430" t="str">
            <v>Jumpol Sudjitjul</v>
          </cell>
          <cell r="Y430" t="str">
            <v/>
          </cell>
          <cell r="Z430" t="str">
            <v/>
          </cell>
          <cell r="AA430" t="str">
            <v>Prin Jitatisil</v>
          </cell>
          <cell r="AB430" t="str">
            <v/>
          </cell>
          <cell r="AC430" t="str">
            <v>28-Apr-2026 10:40:39</v>
          </cell>
          <cell r="AE430" t="str">
            <v/>
          </cell>
          <cell r="AF430" t="str">
            <v/>
          </cell>
          <cell r="AG430" t="str">
            <v>REC</v>
          </cell>
          <cell r="AH430" t="str">
            <v>Received</v>
          </cell>
          <cell r="AJ430" t="str">
            <v/>
          </cell>
          <cell r="AK430" t="str">
            <v/>
          </cell>
          <cell r="AL430" t="str">
            <v/>
          </cell>
          <cell r="AM430" t="str">
            <v>0</v>
          </cell>
          <cell r="AP430" t="str">
            <v>For Info</v>
          </cell>
          <cell r="AQ430" t="str">
            <v>Locate</v>
          </cell>
        </row>
        <row r="431">
          <cell r="B431" t="str">
            <v>MM-ZTK-1F-GEN-PJM-WPR-0006</v>
          </cell>
          <cell r="C431" t="str">
            <v>WEEKLY REPORT NO.0006 CUT OFF 10 APRIL 2026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A - Project Management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PJM</v>
          </cell>
          <cell r="M431" t="str">
            <v>Project Management</v>
          </cell>
          <cell r="N431" t="str">
            <v>WPR</v>
          </cell>
          <cell r="O431" t="str">
            <v>Weekly Progress Report</v>
          </cell>
          <cell r="P431" t="str">
            <v>0</v>
          </cell>
          <cell r="Q431" t="str">
            <v>Latest</v>
          </cell>
          <cell r="R431" t="str">
            <v>IFI</v>
          </cell>
          <cell r="S431" t="str">
            <v>Issued for Information</v>
          </cell>
          <cell r="T431" t="str">
            <v/>
          </cell>
          <cell r="U431" t="str">
            <v>18-Apr-2026 10:11:42</v>
          </cell>
          <cell r="V431" t="str">
            <v>26002z1fdcc@thoresen-jutal.com</v>
          </cell>
          <cell r="W431" t="str">
            <v>19-Apr-2026 22:16:59</v>
          </cell>
          <cell r="X431" t="str">
            <v>Jumpol Sudjitjul</v>
          </cell>
          <cell r="Y431" t="str">
            <v/>
          </cell>
          <cell r="Z431" t="str">
            <v/>
          </cell>
          <cell r="AA431" t="str">
            <v>Prin Jitatisil</v>
          </cell>
          <cell r="AB431" t="str">
            <v/>
          </cell>
          <cell r="AC431" t="str">
            <v>28-Apr-2026 10:42:00</v>
          </cell>
          <cell r="AE431" t="str">
            <v/>
          </cell>
          <cell r="AF431" t="str">
            <v/>
          </cell>
          <cell r="AG431" t="str">
            <v>REC</v>
          </cell>
          <cell r="AH431" t="str">
            <v>Received</v>
          </cell>
          <cell r="AJ431" t="str">
            <v/>
          </cell>
          <cell r="AK431" t="str">
            <v/>
          </cell>
          <cell r="AL431" t="str">
            <v/>
          </cell>
          <cell r="AM431" t="str">
            <v>0</v>
          </cell>
          <cell r="AP431" t="str">
            <v>For Info</v>
          </cell>
          <cell r="AQ431" t="str">
            <v>Locate</v>
          </cell>
        </row>
        <row r="432">
          <cell r="B432" t="str">
            <v>MM-ZTK-1F-GEN-PJM-WPR-0007</v>
          </cell>
          <cell r="C432" t="str">
            <v>WEEKLY REPORT NO. 0007 CUT OFF 17 APRIL 2026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A - Project Management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PJM</v>
          </cell>
          <cell r="M432" t="str">
            <v>Project Management</v>
          </cell>
          <cell r="N432" t="str">
            <v>WPR</v>
          </cell>
          <cell r="O432" t="str">
            <v>Weekly Progress Report</v>
          </cell>
          <cell r="P432" t="str">
            <v>0</v>
          </cell>
          <cell r="Q432" t="str">
            <v>Latest</v>
          </cell>
          <cell r="R432" t="str">
            <v>IFI</v>
          </cell>
          <cell r="S432" t="str">
            <v>Issued for Information</v>
          </cell>
          <cell r="T432" t="str">
            <v/>
          </cell>
          <cell r="U432" t="str">
            <v>22-Apr-2026 08:58:25</v>
          </cell>
          <cell r="V432" t="str">
            <v>26002z1fdcc@thoresen-jutal.com</v>
          </cell>
          <cell r="W432" t="str">
            <v>22-Apr-2026 13:16:33</v>
          </cell>
          <cell r="X432" t="str">
            <v>Jumpol Sudjitjul</v>
          </cell>
          <cell r="Y432" t="str">
            <v/>
          </cell>
          <cell r="Z432" t="str">
            <v/>
          </cell>
          <cell r="AA432" t="str">
            <v>Prin Jitatisil</v>
          </cell>
          <cell r="AB432" t="str">
            <v/>
          </cell>
          <cell r="AC432" t="str">
            <v>28-Apr-2026 10:41:46</v>
          </cell>
          <cell r="AE432" t="str">
            <v/>
          </cell>
          <cell r="AF432" t="str">
            <v/>
          </cell>
          <cell r="AG432" t="str">
            <v>REC</v>
          </cell>
          <cell r="AH432" t="str">
            <v>Received</v>
          </cell>
          <cell r="AJ432" t="str">
            <v/>
          </cell>
          <cell r="AK432" t="str">
            <v/>
          </cell>
          <cell r="AL432" t="str">
            <v/>
          </cell>
          <cell r="AM432" t="str">
            <v>0</v>
          </cell>
          <cell r="AP432" t="str">
            <v>For Info</v>
          </cell>
          <cell r="AQ432" t="str">
            <v>Locate</v>
          </cell>
        </row>
        <row r="433">
          <cell r="B433" t="str">
            <v>MM-ZTK-1F-GEN-PJM-WPR-0008</v>
          </cell>
          <cell r="C433" t="str">
            <v>WEEKLY REPORT NO. 0008 CUT OFF 24 APRIL 2026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PJM</v>
          </cell>
          <cell r="M433" t="str">
            <v>Project Management</v>
          </cell>
          <cell r="N433" t="str">
            <v>WPR</v>
          </cell>
          <cell r="O433" t="str">
            <v>Weekly Progress Report</v>
          </cell>
          <cell r="P433" t="str">
            <v>0</v>
          </cell>
          <cell r="Q433" t="str">
            <v>Submitted</v>
          </cell>
          <cell r="R433" t="str">
            <v>IFI</v>
          </cell>
          <cell r="S433" t="str">
            <v>Issued for Information</v>
          </cell>
          <cell r="T433" t="str">
            <v/>
          </cell>
          <cell r="U433" t="str">
            <v>28-Apr-2026 19:05:31</v>
          </cell>
          <cell r="V433" t="str">
            <v>26002z1fdcc@thoresen-jutal.com</v>
          </cell>
          <cell r="W433" t="str">
            <v>29-Apr-2026 09:39:33</v>
          </cell>
          <cell r="X433" t="str">
            <v>Jumpol Sudjitjul</v>
          </cell>
          <cell r="Y433" t="str">
            <v/>
          </cell>
          <cell r="Z433" t="str">
            <v/>
          </cell>
          <cell r="AA433" t="str">
            <v>Prin Jitatisil</v>
          </cell>
          <cell r="AB433" t="str">
            <v/>
          </cell>
          <cell r="AC433" t="str">
            <v>07-May-2026 10:51:41</v>
          </cell>
          <cell r="AE433" t="str">
            <v/>
          </cell>
          <cell r="AF433" t="str">
            <v/>
          </cell>
          <cell r="AG433" t="str">
            <v>REC</v>
          </cell>
          <cell r="AH433" t="str">
            <v>Received</v>
          </cell>
          <cell r="AI433" t="str">
            <v>Jumpol Sudjitjul</v>
          </cell>
          <cell r="AJ433" t="str">
            <v/>
          </cell>
          <cell r="AK433" t="str">
            <v>07-May-2026 10:54:40</v>
          </cell>
          <cell r="AL433" t="str">
            <v>07-May-2026 12:13:52</v>
          </cell>
          <cell r="AM433" t="str">
            <v>0</v>
          </cell>
          <cell r="AP433" t="str">
            <v>For Info</v>
          </cell>
          <cell r="AQ433" t="str">
            <v>Locate</v>
          </cell>
        </row>
        <row r="434">
          <cell r="B434" t="str">
            <v>MM-ZTK-1F-GEN-PJM-WPR-0009</v>
          </cell>
          <cell r="C434" t="str">
            <v>WEEKLY REPORT NO. 0009 CUT OFF 01 MAY 2026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PJM</v>
          </cell>
          <cell r="M434" t="str">
            <v>Project Management</v>
          </cell>
          <cell r="N434" t="str">
            <v>WPR</v>
          </cell>
          <cell r="O434" t="str">
            <v>Weekly Progress Report</v>
          </cell>
          <cell r="P434" t="str">
            <v>0</v>
          </cell>
          <cell r="Q434" t="str">
            <v>Latest</v>
          </cell>
          <cell r="R434" t="str">
            <v>IFI</v>
          </cell>
          <cell r="S434" t="str">
            <v>Issued for Information</v>
          </cell>
          <cell r="T434" t="str">
            <v/>
          </cell>
          <cell r="U434" t="str">
            <v>07-May-2026 11:27:57</v>
          </cell>
          <cell r="V434" t="str">
            <v>26002z1fdcc@thoresen-jutal.com</v>
          </cell>
          <cell r="W434" t="str">
            <v>07-May-2026 11:38:09</v>
          </cell>
          <cell r="X434" t="str">
            <v>Jumpol Sudjitjul</v>
          </cell>
          <cell r="Y434" t="str">
            <v/>
          </cell>
          <cell r="Z434" t="str">
            <v/>
          </cell>
          <cell r="AA434" t="str">
            <v>Prin Jitatisil</v>
          </cell>
          <cell r="AB434" t="str">
            <v/>
          </cell>
          <cell r="AC434" t="str">
            <v>10-May-2026 17:30:44</v>
          </cell>
          <cell r="AE434" t="str">
            <v/>
          </cell>
          <cell r="AF434" t="str">
            <v/>
          </cell>
          <cell r="AG434" t="str">
            <v>REC</v>
          </cell>
          <cell r="AH434" t="str">
            <v>Received</v>
          </cell>
          <cell r="AJ434" t="str">
            <v/>
          </cell>
          <cell r="AK434" t="str">
            <v/>
          </cell>
          <cell r="AL434" t="str">
            <v/>
          </cell>
          <cell r="AM434" t="str">
            <v>0</v>
          </cell>
          <cell r="AP434" t="str">
            <v>For Info</v>
          </cell>
          <cell r="AQ434" t="str">
            <v>Locate</v>
          </cell>
        </row>
        <row r="435">
          <cell r="B435" t="str">
            <v>MM-ZTK-1F-GEN-PJM-WPR-0010</v>
          </cell>
          <cell r="C435" t="str">
            <v>WEEKLY REPORT NO. 0010 CUT OFF 08 MAY 2026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PJM</v>
          </cell>
          <cell r="M435" t="str">
            <v>Project Management</v>
          </cell>
          <cell r="N435" t="str">
            <v>WPR</v>
          </cell>
          <cell r="O435" t="str">
            <v>Weekly Progress Report</v>
          </cell>
          <cell r="P435" t="str">
            <v>0</v>
          </cell>
          <cell r="Q435" t="str">
            <v>Latest</v>
          </cell>
          <cell r="R435" t="str">
            <v>IFI</v>
          </cell>
          <cell r="S435" t="str">
            <v>Issued for Information</v>
          </cell>
          <cell r="T435" t="str">
            <v/>
          </cell>
          <cell r="U435" t="str">
            <v>13-May-2026 15:34:56</v>
          </cell>
          <cell r="V435" t="str">
            <v>26002z1fdcc@thoresen-jutal.com</v>
          </cell>
          <cell r="W435" t="str">
            <v>13-May-2026 15:55:28</v>
          </cell>
          <cell r="X435" t="str">
            <v>Jumpol Sudjitjul</v>
          </cell>
          <cell r="Y435" t="str">
            <v/>
          </cell>
          <cell r="Z435" t="str">
            <v/>
          </cell>
          <cell r="AA435" t="str">
            <v>Prin Jitatisil</v>
          </cell>
          <cell r="AB435" t="str">
            <v/>
          </cell>
          <cell r="AC435" t="str">
            <v>17-May-2026 00:02:34</v>
          </cell>
          <cell r="AE435" t="str">
            <v/>
          </cell>
          <cell r="AF435" t="str">
            <v/>
          </cell>
          <cell r="AG435" t="str">
            <v>REC</v>
          </cell>
          <cell r="AH435" t="str">
            <v>Received</v>
          </cell>
          <cell r="AJ435" t="str">
            <v/>
          </cell>
          <cell r="AK435" t="str">
            <v/>
          </cell>
          <cell r="AL435" t="str">
            <v/>
          </cell>
          <cell r="AM435" t="str">
            <v>0</v>
          </cell>
          <cell r="AP435" t="str">
            <v>For Info</v>
          </cell>
          <cell r="AQ435" t="str">
            <v>Locate</v>
          </cell>
        </row>
        <row r="436">
          <cell r="B436" t="str">
            <v>MM-ZTK-1F-GEN-PJM-WPR-0011</v>
          </cell>
          <cell r="C436" t="str">
            <v>WEEKLY REPORT NO. 0011 CUT OFF 15 MAY 2026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PJM</v>
          </cell>
          <cell r="M436" t="str">
            <v>Project Management</v>
          </cell>
          <cell r="N436" t="str">
            <v>WPR</v>
          </cell>
          <cell r="O436" t="str">
            <v>Weekly Progress Report</v>
          </cell>
          <cell r="P436" t="str">
            <v>0</v>
          </cell>
          <cell r="Q436" t="str">
            <v>Latest</v>
          </cell>
          <cell r="R436" t="str">
            <v>IFI</v>
          </cell>
          <cell r="S436" t="str">
            <v>Issued for Information</v>
          </cell>
          <cell r="T436" t="str">
            <v/>
          </cell>
          <cell r="U436" t="str">
            <v>26-May-2026 16:49:13</v>
          </cell>
          <cell r="V436" t="str">
            <v>26002z1fdcc@thoresen-jutal.com</v>
          </cell>
          <cell r="W436" t="str">
            <v>27-May-2026 09:39:18</v>
          </cell>
          <cell r="X436" t="str">
            <v>Jumpol Sudjitjul</v>
          </cell>
          <cell r="Y436" t="str">
            <v/>
          </cell>
          <cell r="Z436" t="str">
            <v/>
          </cell>
          <cell r="AA436" t="str">
            <v>Prin Jitatisil</v>
          </cell>
          <cell r="AB436" t="str">
            <v/>
          </cell>
          <cell r="AC436" t="str">
            <v>06-Jun-2026 10:58:34</v>
          </cell>
          <cell r="AE436" t="str">
            <v/>
          </cell>
          <cell r="AF436" t="str">
            <v/>
          </cell>
          <cell r="AG436" t="str">
            <v>REC</v>
          </cell>
          <cell r="AH436" t="str">
            <v>Received</v>
          </cell>
          <cell r="AJ436" t="str">
            <v/>
          </cell>
          <cell r="AK436" t="str">
            <v/>
          </cell>
          <cell r="AL436" t="str">
            <v/>
          </cell>
          <cell r="AM436" t="str">
            <v>0</v>
          </cell>
          <cell r="AP436" t="str">
            <v>For Info</v>
          </cell>
          <cell r="AQ436" t="str">
            <v>Locate</v>
          </cell>
        </row>
        <row r="437">
          <cell r="B437" t="str">
            <v>MM-ZTK-1F-GEN-PJM-WPR-0012</v>
          </cell>
          <cell r="C437" t="str">
            <v>WEEKLY REPORT NO. 0012 CUT OFF 22 MAY 2026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PJM</v>
          </cell>
          <cell r="M437" t="str">
            <v>Project Management</v>
          </cell>
          <cell r="N437" t="str">
            <v>WPR</v>
          </cell>
          <cell r="O437" t="str">
            <v>Weekly Progress Report</v>
          </cell>
          <cell r="P437" t="str">
            <v>0</v>
          </cell>
          <cell r="Q437" t="str">
            <v>Latest</v>
          </cell>
          <cell r="R437" t="str">
            <v>IFI</v>
          </cell>
          <cell r="S437" t="str">
            <v>Issued for Information</v>
          </cell>
          <cell r="T437" t="str">
            <v/>
          </cell>
          <cell r="U437" t="str">
            <v>28-May-2026 10:01:49</v>
          </cell>
          <cell r="V437" t="str">
            <v>26002z1fdcc@thoresen-jutal.com</v>
          </cell>
          <cell r="W437" t="str">
            <v>28-May-2026 13:32:39</v>
          </cell>
          <cell r="X437" t="str">
            <v>Jumpol Sudjitjul</v>
          </cell>
          <cell r="Y437" t="str">
            <v/>
          </cell>
          <cell r="Z437" t="str">
            <v/>
          </cell>
          <cell r="AA437" t="str">
            <v>Prin Jitatisil</v>
          </cell>
          <cell r="AB437" t="str">
            <v/>
          </cell>
          <cell r="AC437" t="str">
            <v>06-Jun-2026 10:58:01</v>
          </cell>
          <cell r="AE437" t="str">
            <v/>
          </cell>
          <cell r="AF437" t="str">
            <v/>
          </cell>
          <cell r="AG437" t="str">
            <v>REC</v>
          </cell>
          <cell r="AH437" t="str">
            <v>Received</v>
          </cell>
          <cell r="AJ437" t="str">
            <v/>
          </cell>
          <cell r="AK437" t="str">
            <v/>
          </cell>
          <cell r="AL437" t="str">
            <v/>
          </cell>
          <cell r="AM437" t="str">
            <v>0</v>
          </cell>
          <cell r="AP437" t="str">
            <v>For Info</v>
          </cell>
          <cell r="AQ437" t="str">
            <v>Locate</v>
          </cell>
        </row>
        <row r="438">
          <cell r="B438" t="str">
            <v>MM-ZTK-1F-GEN-PJM-WPR-0013</v>
          </cell>
          <cell r="C438" t="str">
            <v>WEEKLY REPORT NO. 0013 CUT OFF 29 MAY 2026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PJM</v>
          </cell>
          <cell r="M438" t="str">
            <v>Project Management</v>
          </cell>
          <cell r="N438" t="str">
            <v>WPR</v>
          </cell>
          <cell r="O438" t="str">
            <v>Weekly Progress Report</v>
          </cell>
          <cell r="P438" t="str">
            <v>0</v>
          </cell>
          <cell r="Q438" t="str">
            <v>Latest</v>
          </cell>
          <cell r="R438" t="str">
            <v>IFI</v>
          </cell>
          <cell r="S438" t="str">
            <v>Issued for Information</v>
          </cell>
          <cell r="T438" t="str">
            <v/>
          </cell>
          <cell r="U438" t="str">
            <v>02-Jun-2026 22:47:41</v>
          </cell>
          <cell r="V438" t="str">
            <v>26002z1fdcc@thoresen-jutal.com</v>
          </cell>
          <cell r="W438" t="str">
            <v>03-Jun-2026 09:26:06</v>
          </cell>
          <cell r="X438" t="str">
            <v>Jumpol Sudjitjul</v>
          </cell>
          <cell r="Y438" t="str">
            <v/>
          </cell>
          <cell r="Z438" t="str">
            <v/>
          </cell>
          <cell r="AA438" t="str">
            <v>Prin Jitatisil</v>
          </cell>
          <cell r="AB438" t="str">
            <v/>
          </cell>
          <cell r="AC438" t="str">
            <v>06-Jun-2026 10:57:24</v>
          </cell>
          <cell r="AE438" t="str">
            <v/>
          </cell>
          <cell r="AF438" t="str">
            <v/>
          </cell>
          <cell r="AG438" t="str">
            <v>REC</v>
          </cell>
          <cell r="AH438" t="str">
            <v>Received</v>
          </cell>
          <cell r="AJ438" t="str">
            <v/>
          </cell>
          <cell r="AK438" t="str">
            <v/>
          </cell>
          <cell r="AL438" t="str">
            <v/>
          </cell>
          <cell r="AM438" t="str">
            <v>0</v>
          </cell>
          <cell r="AP438" t="str">
            <v>For Info</v>
          </cell>
          <cell r="AQ438" t="str">
            <v>Locate</v>
          </cell>
        </row>
        <row r="439">
          <cell r="B439" t="str">
            <v>MM-ZTK-1F-GEN-PJM-WPR-0014</v>
          </cell>
          <cell r="C439" t="str">
            <v>WEEKLY REPORT NO. 0014 CUT OFF 05 JUNE 2026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PJM</v>
          </cell>
          <cell r="M439" t="str">
            <v>Project Management</v>
          </cell>
          <cell r="N439" t="str">
            <v>WPR</v>
          </cell>
          <cell r="O439" t="str">
            <v>Weekly Progress Report</v>
          </cell>
          <cell r="P439" t="str">
            <v>0</v>
          </cell>
          <cell r="Q439" t="str">
            <v>Latest</v>
          </cell>
          <cell r="R439" t="str">
            <v>IFI</v>
          </cell>
          <cell r="S439" t="str">
            <v>Issued for Information</v>
          </cell>
          <cell r="T439" t="str">
            <v/>
          </cell>
          <cell r="U439" t="str">
            <v>10-Jun-2026 20:29:44</v>
          </cell>
          <cell r="V439" t="str">
            <v>26002z1fdcc@thoresen-jutal.com</v>
          </cell>
          <cell r="W439" t="str">
            <v>11-Jun-2026 15:53:44</v>
          </cell>
          <cell r="X439" t="str">
            <v>Jumpol Sudjitjul</v>
          </cell>
          <cell r="Y439" t="str">
            <v/>
          </cell>
          <cell r="Z439" t="str">
            <v/>
          </cell>
          <cell r="AA439" t="str">
            <v>Prin Jitatisil</v>
          </cell>
          <cell r="AB439" t="str">
            <v/>
          </cell>
          <cell r="AC439" t="str">
            <v>15-Jun-2026 14:33:16</v>
          </cell>
          <cell r="AE439" t="str">
            <v/>
          </cell>
          <cell r="AF439" t="str">
            <v/>
          </cell>
          <cell r="AG439" t="str">
            <v>REC</v>
          </cell>
          <cell r="AH439" t="str">
            <v>Received</v>
          </cell>
          <cell r="AJ439" t="str">
            <v/>
          </cell>
          <cell r="AK439" t="str">
            <v/>
          </cell>
          <cell r="AL439" t="str">
            <v/>
          </cell>
          <cell r="AM439" t="str">
            <v>0</v>
          </cell>
          <cell r="AP439" t="str">
            <v>For Info</v>
          </cell>
          <cell r="AQ439" t="str">
            <v>Locate</v>
          </cell>
        </row>
        <row r="440">
          <cell r="B440" t="str">
            <v>MM-ZTK-1F-GEN-PJM-WPR-0015</v>
          </cell>
          <cell r="C440" t="str">
            <v>WEEKLY REPORT NO. 0015 CUT OFF 12 JUNE 2026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PJM</v>
          </cell>
          <cell r="M440" t="str">
            <v>Project Management</v>
          </cell>
          <cell r="N440" t="str">
            <v>WPR</v>
          </cell>
          <cell r="O440" t="str">
            <v>Weekly Progress Report</v>
          </cell>
          <cell r="P440" t="str">
            <v>0</v>
          </cell>
          <cell r="Q440" t="str">
            <v>Latest</v>
          </cell>
          <cell r="R440" t="str">
            <v>IFI</v>
          </cell>
          <cell r="S440" t="str">
            <v>Issued for Information</v>
          </cell>
          <cell r="T440" t="str">
            <v/>
          </cell>
          <cell r="U440" t="str">
            <v>17-Jun-2026 12:50:23</v>
          </cell>
          <cell r="V440" t="str">
            <v>26002z1fdcc@thoresen-jutal.com</v>
          </cell>
          <cell r="W440" t="str">
            <v>17-Jun-2026 15:39:05</v>
          </cell>
          <cell r="X440" t="str">
            <v>Jumpol Sudjitjul</v>
          </cell>
          <cell r="Y440" t="str">
            <v/>
          </cell>
          <cell r="Z440" t="str">
            <v/>
          </cell>
          <cell r="AA440" t="str">
            <v>Prin Jitatisil</v>
          </cell>
          <cell r="AB440" t="str">
            <v/>
          </cell>
          <cell r="AC440" t="str">
            <v>20-Jun-2026 22:51:55</v>
          </cell>
          <cell r="AE440" t="str">
            <v/>
          </cell>
          <cell r="AF440" t="str">
            <v/>
          </cell>
          <cell r="AG440" t="str">
            <v>REC</v>
          </cell>
          <cell r="AH440" t="str">
            <v>Received</v>
          </cell>
          <cell r="AJ440" t="str">
            <v/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For Info</v>
          </cell>
          <cell r="AQ440" t="str">
            <v>Locate</v>
          </cell>
        </row>
        <row r="441">
          <cell r="B441" t="str">
            <v>MM‐ZTK‐1F‐GEN‐PJM‐WPR‐0016</v>
          </cell>
          <cell r="C441" t="str">
            <v>WEEKLY REPORT NO. 0016 - CUT OFF 19 JUNE 2026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PJM</v>
          </cell>
          <cell r="M441" t="str">
            <v>Project Management</v>
          </cell>
          <cell r="N441" t="str">
            <v>WPR</v>
          </cell>
          <cell r="O441" t="str">
            <v>Weekly Progress Report</v>
          </cell>
          <cell r="P441" t="str">
            <v>0</v>
          </cell>
          <cell r="Q441" t="str">
            <v>Latest</v>
          </cell>
          <cell r="R441" t="str">
            <v>IFI</v>
          </cell>
          <cell r="S441" t="str">
            <v>Issued for Information</v>
          </cell>
          <cell r="T441" t="str">
            <v/>
          </cell>
          <cell r="U441" t="str">
            <v>29-Jun-2026 22:06:48</v>
          </cell>
          <cell r="V441" t="str">
            <v>26002z1fdcc@thoresen-jutal.com</v>
          </cell>
          <cell r="W441" t="str">
            <v>30-Jun-2026 10:56:00</v>
          </cell>
          <cell r="X441" t="str">
            <v>Jumpol Sudjitjul</v>
          </cell>
          <cell r="Y441" t="str">
            <v/>
          </cell>
          <cell r="Z441" t="str">
            <v/>
          </cell>
          <cell r="AA441" t="str">
            <v>Prin Jitatisil</v>
          </cell>
          <cell r="AB441" t="str">
            <v/>
          </cell>
          <cell r="AC441" t="str">
            <v>01-Jul-2026 09:53:43</v>
          </cell>
          <cell r="AE441" t="str">
            <v/>
          </cell>
          <cell r="AF441" t="str">
            <v/>
          </cell>
          <cell r="AG441" t="str">
            <v>REC</v>
          </cell>
          <cell r="AH441" t="str">
            <v>Received</v>
          </cell>
          <cell r="AJ441" t="str">
            <v/>
          </cell>
          <cell r="AK441" t="str">
            <v/>
          </cell>
          <cell r="AL441" t="str">
            <v/>
          </cell>
          <cell r="AM441" t="str">
            <v>0</v>
          </cell>
          <cell r="AP441" t="str">
            <v>For Info</v>
          </cell>
          <cell r="AQ441" t="str">
            <v>Locate</v>
          </cell>
        </row>
        <row r="442">
          <cell r="B442" t="str">
            <v>MM-ZTK-1F-GEN-PJM-WPR-0017</v>
          </cell>
          <cell r="C442" t="str">
            <v>WEEKLY REPORT NO. 0017 CUT OFF 26 JUNE 2026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PJM</v>
          </cell>
          <cell r="M442" t="str">
            <v>Project Management</v>
          </cell>
          <cell r="N442" t="str">
            <v>WPR</v>
          </cell>
          <cell r="O442" t="str">
            <v>Weekly Progress Report</v>
          </cell>
          <cell r="P442" t="str">
            <v>0</v>
          </cell>
          <cell r="Q442" t="str">
            <v>Latest</v>
          </cell>
          <cell r="R442" t="str">
            <v>IFI</v>
          </cell>
          <cell r="S442" t="str">
            <v>Issued for Information</v>
          </cell>
          <cell r="T442" t="str">
            <v/>
          </cell>
          <cell r="U442" t="str">
            <v>14-Jul-2026 15:35:49</v>
          </cell>
          <cell r="V442" t="str">
            <v>26002z1fdcc@thoresen-jutal.com</v>
          </cell>
          <cell r="W442" t="str">
            <v>14-Jul-2026 15:50:24</v>
          </cell>
          <cell r="X442" t="str">
            <v>Jumpol Sudjitjul</v>
          </cell>
          <cell r="Y442" t="str">
            <v/>
          </cell>
          <cell r="Z442" t="str">
            <v/>
          </cell>
          <cell r="AA442" t="str">
            <v>Prin Jitatisil</v>
          </cell>
          <cell r="AB442" t="str">
            <v/>
          </cell>
          <cell r="AC442" t="str">
            <v>15-Jul-2026 13:32:55</v>
          </cell>
          <cell r="AE442" t="str">
            <v/>
          </cell>
          <cell r="AF442" t="str">
            <v/>
          </cell>
          <cell r="AG442" t="str">
            <v>REC</v>
          </cell>
          <cell r="AH442" t="str">
            <v>Received</v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For Info</v>
          </cell>
          <cell r="AQ442" t="str">
            <v>Locate</v>
          </cell>
        </row>
        <row r="443">
          <cell r="B443" t="str">
            <v>MM-ZTK-1F-GEN-PJM-WPR-0018</v>
          </cell>
          <cell r="C443" t="str">
            <v>WEEKLY REPORT NO. 0018 CUT OFF 03 JULY 2026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PJM</v>
          </cell>
          <cell r="M443" t="str">
            <v>Project Management</v>
          </cell>
          <cell r="N443" t="str">
            <v>WPR</v>
          </cell>
          <cell r="O443" t="str">
            <v>Weekly Progress Report</v>
          </cell>
          <cell r="P443" t="str">
            <v>0</v>
          </cell>
          <cell r="Q443" t="str">
            <v>Latest</v>
          </cell>
          <cell r="R443" t="str">
            <v>IFI</v>
          </cell>
          <cell r="S443" t="str">
            <v>Issued for Information</v>
          </cell>
          <cell r="T443" t="str">
            <v/>
          </cell>
          <cell r="U443" t="str">
            <v>14-Jul-2026 15:36:27</v>
          </cell>
          <cell r="V443" t="str">
            <v>26002z1fdcc@thoresen-jutal.com</v>
          </cell>
          <cell r="W443" t="str">
            <v>14-Jul-2026 15:51:44</v>
          </cell>
          <cell r="X443" t="str">
            <v>Jumpol Sudjitjul</v>
          </cell>
          <cell r="Y443" t="str">
            <v/>
          </cell>
          <cell r="Z443" t="str">
            <v/>
          </cell>
          <cell r="AA443" t="str">
            <v>Prin Jitatisil</v>
          </cell>
          <cell r="AB443" t="str">
            <v/>
          </cell>
          <cell r="AC443" t="str">
            <v>15-Jul-2026 13:33:24</v>
          </cell>
          <cell r="AE443" t="str">
            <v/>
          </cell>
          <cell r="AF443" t="str">
            <v/>
          </cell>
          <cell r="AG443" t="str">
            <v>REC</v>
          </cell>
          <cell r="AH443" t="str">
            <v>Received</v>
          </cell>
          <cell r="AJ443" t="str">
            <v/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>For Info</v>
          </cell>
          <cell r="AQ443" t="str">
            <v>Locate</v>
          </cell>
        </row>
        <row r="444">
          <cell r="B444" t="str">
            <v>MM-ZTK-1F-GEN-PJM-WPR-0019</v>
          </cell>
          <cell r="C444" t="str">
            <v>WEEKLY REPORT NO. 0019 CUT OFF 10 JULY 2026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PJM</v>
          </cell>
          <cell r="M444" t="str">
            <v>Project Management</v>
          </cell>
          <cell r="N444" t="str">
            <v>WPR</v>
          </cell>
          <cell r="O444" t="str">
            <v>Weekly Progress Report</v>
          </cell>
          <cell r="P444" t="str">
            <v>0</v>
          </cell>
          <cell r="Q444" t="str">
            <v>Latest</v>
          </cell>
          <cell r="R444" t="str">
            <v>IFI</v>
          </cell>
          <cell r="S444" t="str">
            <v>Issued for Information</v>
          </cell>
          <cell r="T444" t="str">
            <v/>
          </cell>
          <cell r="U444" t="str">
            <v>20-Jul-2026 12:42:13</v>
          </cell>
          <cell r="V444" t="str">
            <v>26002z1fdcc@thoresen-jutal.com</v>
          </cell>
          <cell r="W444" t="str">
            <v>20-Jul-2026 12:47:24</v>
          </cell>
          <cell r="X444" t="str">
            <v>Jumpol Sudjitjul</v>
          </cell>
          <cell r="Y444" t="str">
            <v/>
          </cell>
          <cell r="Z444" t="str">
            <v/>
          </cell>
          <cell r="AA444" t="str">
            <v>Prin Jitatisil</v>
          </cell>
          <cell r="AB444" t="str">
            <v/>
          </cell>
          <cell r="AC444" t="str">
            <v>21-Jul-2026 10:06:16</v>
          </cell>
          <cell r="AE444" t="str">
            <v/>
          </cell>
          <cell r="AF444" t="str">
            <v/>
          </cell>
          <cell r="AG444" t="str">
            <v>REC</v>
          </cell>
          <cell r="AH444" t="str">
            <v>Received</v>
          </cell>
          <cell r="AJ444" t="str">
            <v/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For Info</v>
          </cell>
          <cell r="AQ444" t="str">
            <v>Locate</v>
          </cell>
        </row>
        <row r="445">
          <cell r="B445" t="str">
            <v>MM-ZTK-1F-GEN-PJM-WPR-0020</v>
          </cell>
          <cell r="C445" t="str">
            <v>WEEKLY REPORT NO. 0020 CUT OFF 17 JULY 2026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PJM</v>
          </cell>
          <cell r="M445" t="str">
            <v>Project Management</v>
          </cell>
          <cell r="N445" t="str">
            <v>WPR</v>
          </cell>
          <cell r="O445" t="str">
            <v>Weekly Progress Report</v>
          </cell>
          <cell r="P445" t="str">
            <v>0</v>
          </cell>
          <cell r="Q445" t="str">
            <v>Latest</v>
          </cell>
          <cell r="R445" t="str">
            <v>IFI</v>
          </cell>
          <cell r="S445" t="str">
            <v>Issued for Information</v>
          </cell>
          <cell r="T445" t="str">
            <v/>
          </cell>
          <cell r="U445" t="str">
            <v>30-Jul-2026 15:05:57</v>
          </cell>
          <cell r="V445" t="str">
            <v>26002z1fdcc@thoresen-jutal.com</v>
          </cell>
          <cell r="W445" t="str">
            <v>30-Jul-2026 15:14:04</v>
          </cell>
          <cell r="X445" t="str">
            <v>Jumpol Sudjitjul</v>
          </cell>
          <cell r="Y445" t="str">
            <v/>
          </cell>
          <cell r="Z445" t="str">
            <v/>
          </cell>
          <cell r="AA445" t="str">
            <v>Prin Jitatisil</v>
          </cell>
          <cell r="AB445" t="str">
            <v/>
          </cell>
          <cell r="AC445" t="str">
            <v>30-Jul-2026 18:29:01</v>
          </cell>
          <cell r="AE445" t="str">
            <v/>
          </cell>
          <cell r="AF445" t="str">
            <v/>
          </cell>
          <cell r="AG445" t="str">
            <v>REC</v>
          </cell>
          <cell r="AH445" t="str">
            <v>Received</v>
          </cell>
          <cell r="AJ445" t="str">
            <v/>
          </cell>
          <cell r="AK445" t="str">
            <v/>
          </cell>
          <cell r="AL445" t="str">
            <v/>
          </cell>
          <cell r="AM445" t="str">
            <v>0</v>
          </cell>
          <cell r="AP445" t="str">
            <v>For Info</v>
          </cell>
          <cell r="AQ445" t="str">
            <v>Locate</v>
          </cell>
        </row>
        <row r="446">
          <cell r="B446" t="str">
            <v>MM-ZTK-1F-GEN-PJM-WPR-0021</v>
          </cell>
          <cell r="C446" t="str">
            <v>WEEKLY REPORT NO. 0021 CUT OFF 24 JULY 2026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PJM</v>
          </cell>
          <cell r="M446" t="str">
            <v>Project Management</v>
          </cell>
          <cell r="N446" t="str">
            <v>WPR</v>
          </cell>
          <cell r="O446" t="str">
            <v>Weekly Progress Report</v>
          </cell>
          <cell r="P446" t="str">
            <v>0</v>
          </cell>
          <cell r="Q446" t="str">
            <v>Latest</v>
          </cell>
          <cell r="R446" t="str">
            <v>IFI</v>
          </cell>
          <cell r="S446" t="str">
            <v>Issued for Information</v>
          </cell>
          <cell r="T446" t="str">
            <v/>
          </cell>
          <cell r="U446" t="str">
            <v>30-Jul-2026 15:06:26</v>
          </cell>
          <cell r="V446" t="str">
            <v>26002z1fdcc@thoresen-jutal.com</v>
          </cell>
          <cell r="W446" t="str">
            <v>30-Jul-2026 15:14:51</v>
          </cell>
          <cell r="X446" t="str">
            <v>Jumpol Sudjitjul</v>
          </cell>
          <cell r="Y446" t="str">
            <v/>
          </cell>
          <cell r="Z446" t="str">
            <v/>
          </cell>
          <cell r="AA446" t="str">
            <v>Prin Jitatisil</v>
          </cell>
          <cell r="AB446" t="str">
            <v/>
          </cell>
          <cell r="AC446" t="str">
            <v>30-Jul-2026 18:29:13</v>
          </cell>
          <cell r="AE446" t="str">
            <v/>
          </cell>
          <cell r="AF446" t="str">
            <v/>
          </cell>
          <cell r="AG446" t="str">
            <v>REC</v>
          </cell>
          <cell r="AH446" t="str">
            <v>Received</v>
          </cell>
          <cell r="AJ446" t="str">
            <v/>
          </cell>
          <cell r="AK446" t="str">
            <v/>
          </cell>
          <cell r="AL446" t="str">
            <v/>
          </cell>
          <cell r="AM446" t="str">
            <v>0</v>
          </cell>
          <cell r="AP446" t="str">
            <v>For Info</v>
          </cell>
          <cell r="AQ446" t="str">
            <v>Locate</v>
          </cell>
        </row>
        <row r="447">
          <cell r="B447" t="str">
            <v>MM-ZTK-1F-GEN-PJM-WPR-0022</v>
          </cell>
          <cell r="C447" t="str">
            <v>WEEKLY REPORT NO. 0022 CUT OFF 31 JULY 2026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PJM</v>
          </cell>
          <cell r="M447" t="str">
            <v>Project Management</v>
          </cell>
          <cell r="N447" t="str">
            <v>WPR</v>
          </cell>
          <cell r="O447" t="str">
            <v>Weekly Progress Report</v>
          </cell>
          <cell r="P447" t="str">
            <v>0</v>
          </cell>
          <cell r="Q447" t="str">
            <v>Latest</v>
          </cell>
          <cell r="R447" t="str">
            <v>IFI</v>
          </cell>
          <cell r="S447" t="str">
            <v>Issued for Information</v>
          </cell>
          <cell r="T447" t="str">
            <v/>
          </cell>
          <cell r="U447" t="str">
            <v>05-Aug-2026 11:59:00</v>
          </cell>
          <cell r="V447" t="str">
            <v>26002z1fdcc@thoresen-jutal.com</v>
          </cell>
          <cell r="W447" t="str">
            <v>05-Aug-2026 13:38:39</v>
          </cell>
          <cell r="X447" t="str">
            <v>Jumpol Sudjitjul</v>
          </cell>
          <cell r="Y447" t="str">
            <v/>
          </cell>
          <cell r="Z447" t="str">
            <v/>
          </cell>
          <cell r="AA447" t="str">
            <v>Prin Jitatisil</v>
          </cell>
          <cell r="AB447" t="str">
            <v/>
          </cell>
          <cell r="AC447" t="str">
            <v>05-Aug-2026 22:02:02</v>
          </cell>
          <cell r="AE447" t="str">
            <v/>
          </cell>
          <cell r="AF447" t="str">
            <v/>
          </cell>
          <cell r="AG447" t="str">
            <v>REC</v>
          </cell>
          <cell r="AH447" t="str">
            <v>Received</v>
          </cell>
          <cell r="AJ447" t="str">
            <v/>
          </cell>
          <cell r="AK447" t="str">
            <v/>
          </cell>
          <cell r="AL447" t="str">
            <v/>
          </cell>
          <cell r="AM447" t="str">
            <v>0</v>
          </cell>
          <cell r="AP447" t="str">
            <v>For Info</v>
          </cell>
          <cell r="AQ447" t="str">
            <v>Locate</v>
          </cell>
        </row>
        <row r="448">
          <cell r="B448" t="str">
            <v>MM-ZTK-1F-GEN-PJM-WPR-0023</v>
          </cell>
          <cell r="C448" t="str">
            <v>WEEKLY REPORT NO. 0023 CUT OFF 07 AUGUST 2026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PJM</v>
          </cell>
          <cell r="M448" t="str">
            <v>Project Management</v>
          </cell>
          <cell r="N448" t="str">
            <v>WPR</v>
          </cell>
          <cell r="O448" t="str">
            <v>Weekly Progress Report</v>
          </cell>
          <cell r="P448" t="str">
            <v>0</v>
          </cell>
          <cell r="Q448" t="str">
            <v>Latest</v>
          </cell>
          <cell r="R448" t="str">
            <v>IFI</v>
          </cell>
          <cell r="S448" t="str">
            <v>Issued for Information</v>
          </cell>
          <cell r="T448" t="str">
            <v/>
          </cell>
          <cell r="U448" t="str">
            <v>13-Aug-2026 17:05:32</v>
          </cell>
          <cell r="V448" t="str">
            <v>26002z1fdcc@thoresen-jutal.com</v>
          </cell>
          <cell r="W448" t="str">
            <v>13-Aug-2026 17:13:41</v>
          </cell>
          <cell r="X448" t="str">
            <v>Jumpol Sudjitjul</v>
          </cell>
          <cell r="Y448" t="str">
            <v/>
          </cell>
          <cell r="Z448" t="str">
            <v/>
          </cell>
          <cell r="AA448" t="str">
            <v>Prin Jitatisil</v>
          </cell>
          <cell r="AB448" t="str">
            <v/>
          </cell>
          <cell r="AC448" t="str">
            <v>13-Aug-2026 23:39:07</v>
          </cell>
          <cell r="AE448" t="str">
            <v/>
          </cell>
          <cell r="AF448" t="str">
            <v/>
          </cell>
          <cell r="AG448" t="str">
            <v>REC</v>
          </cell>
          <cell r="AH448" t="str">
            <v>Received</v>
          </cell>
          <cell r="AJ448" t="str">
            <v/>
          </cell>
          <cell r="AK448" t="str">
            <v/>
          </cell>
          <cell r="AL448" t="str">
            <v/>
          </cell>
          <cell r="AM448" t="str">
            <v>0</v>
          </cell>
          <cell r="AP448" t="str">
            <v>For Info</v>
          </cell>
          <cell r="AQ448" t="str">
            <v>Locate</v>
          </cell>
        </row>
        <row r="449">
          <cell r="B449" t="str">
            <v>MM-ZTK-1F-GEN-PJM-WPR-0024</v>
          </cell>
          <cell r="C449" t="str">
            <v>WEEKLY REPORT NO. 0024 CUT OFF 14 AUG 2026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PJM</v>
          </cell>
          <cell r="M449" t="str">
            <v>Project Management</v>
          </cell>
          <cell r="N449" t="str">
            <v>WPR</v>
          </cell>
          <cell r="O449" t="str">
            <v>Weekly Progress Report</v>
          </cell>
          <cell r="P449" t="str">
            <v>0</v>
          </cell>
          <cell r="Q449" t="str">
            <v>Latest</v>
          </cell>
          <cell r="R449" t="str">
            <v>IFI</v>
          </cell>
          <cell r="S449" t="str">
            <v>Issued for Information</v>
          </cell>
          <cell r="T449" t="str">
            <v/>
          </cell>
          <cell r="U449" t="str">
            <v>24-Aug-2026 11:03:54</v>
          </cell>
          <cell r="V449" t="str">
            <v>26002z1fdcc@thoresen-jutal.com</v>
          </cell>
          <cell r="W449" t="str">
            <v>24-Aug-2026 20:32:43</v>
          </cell>
          <cell r="X449" t="str">
            <v>Jumpol Sudjitjul</v>
          </cell>
          <cell r="Y449" t="str">
            <v/>
          </cell>
          <cell r="Z449" t="str">
            <v/>
          </cell>
          <cell r="AA449" t="str">
            <v>Prin Jitatisil</v>
          </cell>
          <cell r="AB449" t="str">
            <v/>
          </cell>
          <cell r="AC449" t="str">
            <v>26-Aug-2026 08:45:38</v>
          </cell>
          <cell r="AE449" t="str">
            <v/>
          </cell>
          <cell r="AF449" t="str">
            <v/>
          </cell>
          <cell r="AG449" t="str">
            <v>REC</v>
          </cell>
          <cell r="AH449" t="str">
            <v>Received</v>
          </cell>
          <cell r="AJ449" t="str">
            <v/>
          </cell>
          <cell r="AK449" t="str">
            <v/>
          </cell>
          <cell r="AL449" t="str">
            <v/>
          </cell>
          <cell r="AM449" t="str">
            <v>0</v>
          </cell>
          <cell r="AP449" t="str">
            <v>For Info</v>
          </cell>
          <cell r="AQ449" t="str">
            <v>Locate</v>
          </cell>
        </row>
        <row r="450">
          <cell r="B450" t="str">
            <v>MM-ZTK-1F-GEN-PJM-WPR-0025</v>
          </cell>
          <cell r="C450" t="str">
            <v>WEEKLY REPORT NO. 0025 CUT OFF 21 AUGUST 2026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PJM</v>
          </cell>
          <cell r="M450" t="str">
            <v>Project Management</v>
          </cell>
          <cell r="N450" t="str">
            <v>WPR</v>
          </cell>
          <cell r="O450" t="str">
            <v>Weekly Progress Report</v>
          </cell>
          <cell r="P450" t="str">
            <v>0</v>
          </cell>
          <cell r="Q450" t="str">
            <v>Submitted</v>
          </cell>
          <cell r="R450" t="str">
            <v>IFI</v>
          </cell>
          <cell r="S450" t="str">
            <v>Issued for Information</v>
          </cell>
          <cell r="T450" t="str">
            <v/>
          </cell>
          <cell r="U450" t="str">
            <v>01-Sep-2026 15:21:14</v>
          </cell>
          <cell r="V450" t="str">
            <v>26002z1fdcc@thoresen-jutal.com</v>
          </cell>
          <cell r="W450" t="str">
            <v>01-Sep-2026 16:10:06</v>
          </cell>
          <cell r="X450" t="str">
            <v>Neeranuch Nutong</v>
          </cell>
          <cell r="Y450" t="str">
            <v>08-Sep-2026</v>
          </cell>
          <cell r="Z450" t="str">
            <v/>
          </cell>
          <cell r="AA450" t="str">
            <v>Prin Jitatisil</v>
          </cell>
          <cell r="AB450" t="str">
            <v>10-Sep-2026</v>
          </cell>
          <cell r="AC450" t="str">
            <v>06-Sep-2026 00:38:40</v>
          </cell>
          <cell r="AE450" t="str">
            <v/>
          </cell>
          <cell r="AF450" t="str">
            <v/>
          </cell>
          <cell r="AG450" t="str">
            <v>REC</v>
          </cell>
          <cell r="AH450" t="str">
            <v>Received</v>
          </cell>
          <cell r="AI450" t="str">
            <v>Jumpol Sudjitjul</v>
          </cell>
          <cell r="AJ450" t="str">
            <v>14-Sep-2026</v>
          </cell>
          <cell r="AK450" t="str">
            <v>06-Sep-2026 09:30:16</v>
          </cell>
          <cell r="AL450" t="str">
            <v>06-Sep-2026 03:01:23</v>
          </cell>
          <cell r="AM450" t="str">
            <v>0</v>
          </cell>
          <cell r="AP450" t="str">
            <v>Focal Point</v>
          </cell>
          <cell r="AQ450" t="str">
            <v>Locate</v>
          </cell>
        </row>
        <row r="451">
          <cell r="B451" t="str">
            <v>MM-ZTK-1F-GEN-PJM-WPR-0026</v>
          </cell>
          <cell r="C451" t="str">
            <v>WEEKLY REPORT NO. 0026 CUT OFF 28 AUGUST 2026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PJM</v>
          </cell>
          <cell r="M451" t="str">
            <v>Project Management</v>
          </cell>
          <cell r="N451" t="str">
            <v>WPR</v>
          </cell>
          <cell r="O451" t="str">
            <v>Weekly Progress Report</v>
          </cell>
          <cell r="P451" t="str">
            <v>0</v>
          </cell>
          <cell r="Q451" t="str">
            <v>Latest</v>
          </cell>
          <cell r="R451" t="str">
            <v>IFI</v>
          </cell>
          <cell r="S451" t="str">
            <v>Issued for Information</v>
          </cell>
          <cell r="T451" t="str">
            <v/>
          </cell>
          <cell r="U451" t="str">
            <v>02-Sep-2026 18:22:54</v>
          </cell>
          <cell r="V451" t="str">
            <v>26002z1fdcc@thoresen-jutal.com</v>
          </cell>
          <cell r="W451" t="str">
            <v>03-Sep-2026 11:26:32</v>
          </cell>
          <cell r="X451" t="str">
            <v>Jumpol Sudjitjul</v>
          </cell>
          <cell r="Y451" t="str">
            <v/>
          </cell>
          <cell r="Z451" t="str">
            <v/>
          </cell>
          <cell r="AA451" t="str">
            <v>Prin Jitatisil</v>
          </cell>
          <cell r="AB451" t="str">
            <v/>
          </cell>
          <cell r="AC451" t="str">
            <v>06-Sep-2026 00:39:02</v>
          </cell>
          <cell r="AE451" t="str">
            <v/>
          </cell>
          <cell r="AF451" t="str">
            <v/>
          </cell>
          <cell r="AG451" t="str">
            <v>REC</v>
          </cell>
          <cell r="AH451" t="str">
            <v>Received</v>
          </cell>
          <cell r="AJ451" t="str">
            <v/>
          </cell>
          <cell r="AK451" t="str">
            <v/>
          </cell>
          <cell r="AL451" t="str">
            <v/>
          </cell>
          <cell r="AM451" t="str">
            <v>0</v>
          </cell>
          <cell r="AP451" t="str">
            <v>For Info</v>
          </cell>
          <cell r="AQ451" t="str">
            <v>Locate</v>
          </cell>
        </row>
        <row r="452">
          <cell r="B452" t="str">
            <v>MM-ZTK-1F-GEN-PJM-WPR-0027</v>
          </cell>
          <cell r="C452" t="str">
            <v>WEEKLY REPORT NO. 0027 CUT OFF 04-SEP-2026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PJM</v>
          </cell>
          <cell r="M452" t="str">
            <v>Project Management</v>
          </cell>
          <cell r="N452" t="str">
            <v>WPR</v>
          </cell>
          <cell r="O452" t="str">
            <v>Weekly Progress Report</v>
          </cell>
          <cell r="P452" t="str">
            <v>0</v>
          </cell>
          <cell r="Q452" t="str">
            <v>Latest</v>
          </cell>
          <cell r="R452" t="str">
            <v>IFI</v>
          </cell>
          <cell r="S452" t="str">
            <v>Issued for Information</v>
          </cell>
          <cell r="T452" t="str">
            <v/>
          </cell>
          <cell r="U452" t="str">
            <v>09-Sep-2026 17:32:32</v>
          </cell>
          <cell r="V452" t="str">
            <v>26002z1fdcc@thoresen-jutal.com</v>
          </cell>
          <cell r="W452" t="str">
            <v/>
          </cell>
          <cell r="Y452" t="str">
            <v/>
          </cell>
          <cell r="Z452" t="str">
            <v/>
          </cell>
          <cell r="AB452" t="str">
            <v/>
          </cell>
          <cell r="AC452" t="str">
            <v/>
          </cell>
          <cell r="AE452" t="str">
            <v/>
          </cell>
          <cell r="AF452" t="str">
            <v/>
          </cell>
          <cell r="AG452" t="str">
            <v/>
          </cell>
          <cell r="AJ452" t="str">
            <v/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/>
          </cell>
          <cell r="AQ452" t="str">
            <v>Locate</v>
          </cell>
        </row>
        <row r="453">
          <cell r="B453" t="str">
            <v>MM-ZTK-1F-GEN-PJM-WST-0001</v>
          </cell>
          <cell r="C453" t="str">
            <v>CONSORTIUM STATEMENT NO.1 (TJE) - 03 JULY 2026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PJM</v>
          </cell>
          <cell r="M453" t="str">
            <v>Project Management</v>
          </cell>
          <cell r="N453" t="str">
            <v>WST</v>
          </cell>
          <cell r="O453" t="str">
            <v>Work Statement</v>
          </cell>
          <cell r="P453" t="str">
            <v>0</v>
          </cell>
          <cell r="Q453" t="str">
            <v>Latest</v>
          </cell>
          <cell r="R453" t="str">
            <v>IFI</v>
          </cell>
          <cell r="S453" t="str">
            <v>Issued for Information</v>
          </cell>
          <cell r="T453" t="str">
            <v/>
          </cell>
          <cell r="U453" t="str">
            <v>30-Jul-2026 10:59:02</v>
          </cell>
          <cell r="V453" t="str">
            <v>26002z1fdcc@thoresen-jutal.com</v>
          </cell>
          <cell r="W453" t="str">
            <v>30-Jul-2026 11:10:12</v>
          </cell>
          <cell r="X453" t="str">
            <v>Jumpol Sudjitjul</v>
          </cell>
          <cell r="Y453" t="str">
            <v/>
          </cell>
          <cell r="Z453" t="str">
            <v/>
          </cell>
          <cell r="AA453" t="str">
            <v>Jirayu Pantito</v>
          </cell>
          <cell r="AB453" t="str">
            <v/>
          </cell>
          <cell r="AC453" t="str">
            <v>04-Aug-2026 09:29:27</v>
          </cell>
          <cell r="AE453" t="str">
            <v/>
          </cell>
          <cell r="AF453" t="str">
            <v/>
          </cell>
          <cell r="AG453" t="str">
            <v>REC</v>
          </cell>
          <cell r="AH453" t="str">
            <v>Received</v>
          </cell>
          <cell r="AJ453" t="str">
            <v/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For Info</v>
          </cell>
          <cell r="AQ453" t="str">
            <v>Locate</v>
          </cell>
        </row>
        <row r="454">
          <cell r="B454" t="str">
            <v>MM-ZTK-1F-GEN-PJM-WST-0002</v>
          </cell>
          <cell r="C454" t="str">
            <v>CONSORTIUM STATEMENT NO.2 (TJE) - 07 AUGUST 2026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PJM</v>
          </cell>
          <cell r="M454" t="str">
            <v>Project Management</v>
          </cell>
          <cell r="N454" t="str">
            <v>WST</v>
          </cell>
          <cell r="O454" t="str">
            <v>Work Statement</v>
          </cell>
          <cell r="P454" t="str">
            <v>0</v>
          </cell>
          <cell r="Q454" t="str">
            <v>Latest</v>
          </cell>
          <cell r="R454" t="str">
            <v>IFI</v>
          </cell>
          <cell r="S454" t="str">
            <v>Issued for Information</v>
          </cell>
          <cell r="T454" t="str">
            <v/>
          </cell>
          <cell r="U454" t="str">
            <v>26-Aug-2026 09:30:56</v>
          </cell>
          <cell r="V454" t="str">
            <v>26002z1fdcc@thoresen-jutal.com</v>
          </cell>
          <cell r="W454" t="str">
            <v>26-Aug-2026 13:05:14</v>
          </cell>
          <cell r="X454" t="str">
            <v>Jumpol Sudjitjul</v>
          </cell>
          <cell r="Y454" t="str">
            <v/>
          </cell>
          <cell r="Z454" t="str">
            <v/>
          </cell>
          <cell r="AA454" t="str">
            <v>Jirayu Pantito</v>
          </cell>
          <cell r="AB454" t="str">
            <v/>
          </cell>
          <cell r="AC454" t="str">
            <v>27-Aug-2026 12:40:16</v>
          </cell>
          <cell r="AE454" t="str">
            <v/>
          </cell>
          <cell r="AF454" t="str">
            <v/>
          </cell>
          <cell r="AG454" t="str">
            <v>REC</v>
          </cell>
          <cell r="AH454" t="str">
            <v>Received</v>
          </cell>
          <cell r="AJ454" t="str">
            <v/>
          </cell>
          <cell r="AK454" t="str">
            <v/>
          </cell>
          <cell r="AL454" t="str">
            <v/>
          </cell>
          <cell r="AM454" t="str">
            <v>0</v>
          </cell>
          <cell r="AP454" t="str">
            <v>For Info</v>
          </cell>
          <cell r="AQ454" t="str">
            <v>Locate</v>
          </cell>
        </row>
        <row r="455">
          <cell r="B455" t="str">
            <v>MM-ZTK-1F-GEN-PJM-WST-1001</v>
          </cell>
          <cell r="C455" t="str">
            <v>CONSORTIUM STATEMENT NO.1 (ALL) - 03 JULY 2026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PJM</v>
          </cell>
          <cell r="M455" t="str">
            <v>Project Management</v>
          </cell>
          <cell r="N455" t="str">
            <v>WST</v>
          </cell>
          <cell r="O455" t="str">
            <v>Work Statement</v>
          </cell>
          <cell r="P455" t="str">
            <v>0</v>
          </cell>
          <cell r="Q455" t="str">
            <v>Latest</v>
          </cell>
          <cell r="R455" t="str">
            <v>IFI</v>
          </cell>
          <cell r="S455" t="str">
            <v>Issued for Information</v>
          </cell>
          <cell r="T455" t="str">
            <v/>
          </cell>
          <cell r="U455" t="str">
            <v>30-Jul-2026 10:59:34</v>
          </cell>
          <cell r="V455" t="str">
            <v>26002z1fdcc@thoresen-jutal.com</v>
          </cell>
          <cell r="W455" t="str">
            <v>30-Jul-2026 11:10:35</v>
          </cell>
          <cell r="X455" t="str">
            <v>Jumpol Sudjitjul</v>
          </cell>
          <cell r="Y455" t="str">
            <v/>
          </cell>
          <cell r="Z455" t="str">
            <v/>
          </cell>
          <cell r="AA455" t="str">
            <v>Jirayu Pantito</v>
          </cell>
          <cell r="AB455" t="str">
            <v/>
          </cell>
          <cell r="AC455" t="str">
            <v>04-Aug-2026 09:31:16</v>
          </cell>
          <cell r="AE455" t="str">
            <v/>
          </cell>
          <cell r="AF455" t="str">
            <v/>
          </cell>
          <cell r="AG455" t="str">
            <v>REC</v>
          </cell>
          <cell r="AH455" t="str">
            <v>Received</v>
          </cell>
          <cell r="AJ455" t="str">
            <v/>
          </cell>
          <cell r="AK455" t="str">
            <v/>
          </cell>
          <cell r="AL455" t="str">
            <v/>
          </cell>
          <cell r="AM455" t="str">
            <v>0</v>
          </cell>
          <cell r="AP455" t="str">
            <v>For Info</v>
          </cell>
          <cell r="AQ455" t="str">
            <v>Locate</v>
          </cell>
        </row>
        <row r="456">
          <cell r="B456" t="str">
            <v>MM-ZTK-1F-GEN-PJM-WST-1002</v>
          </cell>
          <cell r="C456" t="str">
            <v>CONSORTIUM STATEMENT NO.2 (ALL) - 07 AUGUST 2026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PJM</v>
          </cell>
          <cell r="M456" t="str">
            <v>Project Management</v>
          </cell>
          <cell r="N456" t="str">
            <v>WST</v>
          </cell>
          <cell r="O456" t="str">
            <v>Work Statement</v>
          </cell>
          <cell r="P456" t="str">
            <v>0</v>
          </cell>
          <cell r="Q456" t="str">
            <v>Latest</v>
          </cell>
          <cell r="R456" t="str">
            <v>IFI</v>
          </cell>
          <cell r="S456" t="str">
            <v>Issued for Information</v>
          </cell>
          <cell r="T456" t="str">
            <v/>
          </cell>
          <cell r="U456" t="str">
            <v>26-Aug-2026 09:31:26</v>
          </cell>
          <cell r="V456" t="str">
            <v>26002z1fdcc@thoresen-jutal.com</v>
          </cell>
          <cell r="W456" t="str">
            <v>26-Aug-2026 13:05:33</v>
          </cell>
          <cell r="X456" t="str">
            <v>Jumpol Sudjitjul</v>
          </cell>
          <cell r="Y456" t="str">
            <v/>
          </cell>
          <cell r="Z456" t="str">
            <v/>
          </cell>
          <cell r="AA456" t="str">
            <v>Jirayu Pantito</v>
          </cell>
          <cell r="AB456" t="str">
            <v/>
          </cell>
          <cell r="AC456" t="str">
            <v>27-Aug-2026 12:39:55</v>
          </cell>
          <cell r="AE456" t="str">
            <v/>
          </cell>
          <cell r="AF456" t="str">
            <v/>
          </cell>
          <cell r="AG456" t="str">
            <v>REC</v>
          </cell>
          <cell r="AH456" t="str">
            <v>Received</v>
          </cell>
          <cell r="AJ456" t="str">
            <v/>
          </cell>
          <cell r="AK456" t="str">
            <v/>
          </cell>
          <cell r="AL456" t="str">
            <v/>
          </cell>
          <cell r="AM456" t="str">
            <v>0</v>
          </cell>
          <cell r="AP456" t="str">
            <v>For Info</v>
          </cell>
          <cell r="AQ456" t="str">
            <v>Locate</v>
          </cell>
        </row>
        <row r="457">
          <cell r="B457" t="str">
            <v>MM-ZTK-1F-GEN-PJM-WST-8001</v>
          </cell>
          <cell r="C457" t="str">
            <v>CONSORTIUM STATEMENT NO.1 (SSC) - 03 JULY 2026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PJM</v>
          </cell>
          <cell r="M457" t="str">
            <v>Project Management</v>
          </cell>
          <cell r="N457" t="str">
            <v>WST</v>
          </cell>
          <cell r="O457" t="str">
            <v>Work Statement</v>
          </cell>
          <cell r="P457" t="str">
            <v>0</v>
          </cell>
          <cell r="Q457" t="str">
            <v>Latest</v>
          </cell>
          <cell r="R457" t="str">
            <v>IFI</v>
          </cell>
          <cell r="S457" t="str">
            <v>Issued for Information</v>
          </cell>
          <cell r="T457" t="str">
            <v/>
          </cell>
          <cell r="U457" t="str">
            <v>30-Jul-2026 11:00:04</v>
          </cell>
          <cell r="V457" t="str">
            <v>26002z1fdcc@thoresen-jutal.com</v>
          </cell>
          <cell r="W457" t="str">
            <v>30-Jul-2026 11:10:51</v>
          </cell>
          <cell r="X457" t="str">
            <v>Jumpol Sudjitjul</v>
          </cell>
          <cell r="Y457" t="str">
            <v/>
          </cell>
          <cell r="Z457" t="str">
            <v/>
          </cell>
          <cell r="AA457" t="str">
            <v>Jirayu Pantito</v>
          </cell>
          <cell r="AB457" t="str">
            <v/>
          </cell>
          <cell r="AC457" t="str">
            <v>04-Aug-2026 18:09:29</v>
          </cell>
          <cell r="AE457" t="str">
            <v/>
          </cell>
          <cell r="AF457" t="str">
            <v/>
          </cell>
          <cell r="AG457" t="str">
            <v>REC</v>
          </cell>
          <cell r="AH457" t="str">
            <v>Received</v>
          </cell>
          <cell r="AJ457" t="str">
            <v/>
          </cell>
          <cell r="AK457" t="str">
            <v/>
          </cell>
          <cell r="AL457" t="str">
            <v/>
          </cell>
          <cell r="AM457" t="str">
            <v>0</v>
          </cell>
          <cell r="AP457" t="str">
            <v>For Info</v>
          </cell>
          <cell r="AQ457" t="str">
            <v>Locate</v>
          </cell>
        </row>
        <row r="458">
          <cell r="B458" t="str">
            <v>MM-ZTK-1F-GEN-PJM-WST-8002</v>
          </cell>
          <cell r="C458" t="str">
            <v>CONSORTIUM STATEMENT NO.2 (SSC) - 07 AUGUST 2026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PJM</v>
          </cell>
          <cell r="M458" t="str">
            <v>Project Management</v>
          </cell>
          <cell r="N458" t="str">
            <v>WST</v>
          </cell>
          <cell r="O458" t="str">
            <v>Work Statement</v>
          </cell>
          <cell r="P458" t="str">
            <v>0</v>
          </cell>
          <cell r="Q458" t="str">
            <v>Latest</v>
          </cell>
          <cell r="R458" t="str">
            <v>IFI</v>
          </cell>
          <cell r="S458" t="str">
            <v>Issued for Information</v>
          </cell>
          <cell r="T458" t="str">
            <v/>
          </cell>
          <cell r="U458" t="str">
            <v>26-Aug-2026 09:32:01</v>
          </cell>
          <cell r="V458" t="str">
            <v>26002z1fdcc@thoresen-jutal.com</v>
          </cell>
          <cell r="W458" t="str">
            <v>26-Aug-2026 13:05:51</v>
          </cell>
          <cell r="X458" t="str">
            <v>Jumpol Sudjitjul</v>
          </cell>
          <cell r="Y458" t="str">
            <v/>
          </cell>
          <cell r="Z458" t="str">
            <v/>
          </cell>
          <cell r="AA458" t="str">
            <v>Jirayu Pantito</v>
          </cell>
          <cell r="AB458" t="str">
            <v/>
          </cell>
          <cell r="AC458" t="str">
            <v>27-Aug-2026 12:39:35</v>
          </cell>
          <cell r="AE458" t="str">
            <v/>
          </cell>
          <cell r="AF458" t="str">
            <v/>
          </cell>
          <cell r="AG458" t="str">
            <v>REC</v>
          </cell>
          <cell r="AH458" t="str">
            <v>Received</v>
          </cell>
          <cell r="AJ458" t="str">
            <v/>
          </cell>
          <cell r="AK458" t="str">
            <v/>
          </cell>
          <cell r="AL458" t="str">
            <v/>
          </cell>
          <cell r="AM458" t="str">
            <v>0</v>
          </cell>
          <cell r="AP458" t="str">
            <v>For Info</v>
          </cell>
          <cell r="AQ458" t="str">
            <v>Locate</v>
          </cell>
        </row>
        <row r="459">
          <cell r="B459" t="str">
            <v>MM-ZTK-1F-GEN-PRC-PDR-5002</v>
          </cell>
          <cell r="C459" t="str">
            <v>SUBCONTRACTING PROCEDURE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PRC</v>
          </cell>
          <cell r="M459" t="str">
            <v>Procurement</v>
          </cell>
          <cell r="N459" t="str">
            <v>PDR</v>
          </cell>
          <cell r="O459" t="str">
            <v>Procedure</v>
          </cell>
          <cell r="P459" t="str">
            <v>0</v>
          </cell>
          <cell r="Q459" t="str">
            <v>Submitted</v>
          </cell>
          <cell r="R459" t="str">
            <v>IFR</v>
          </cell>
          <cell r="S459" t="str">
            <v>Issued for Review</v>
          </cell>
          <cell r="T459" t="str">
            <v/>
          </cell>
          <cell r="U459" t="str">
            <v>03-Aug-2026 19:14:12</v>
          </cell>
          <cell r="V459" t="str">
            <v>zm169dc@jutal.com</v>
          </cell>
          <cell r="W459" t="str">
            <v>04-Aug-2026 11:48:19</v>
          </cell>
          <cell r="X459" t="str">
            <v>Jumpol Sudjitjul</v>
          </cell>
          <cell r="Y459" t="str">
            <v>11-Aug-2026</v>
          </cell>
          <cell r="Z459" t="str">
            <v/>
          </cell>
          <cell r="AA459" t="str">
            <v>Jirayu Pantito</v>
          </cell>
          <cell r="AB459" t="str">
            <v>14-Aug-2026</v>
          </cell>
          <cell r="AC459" t="str">
            <v>11-Aug-2026 10:49:18</v>
          </cell>
          <cell r="AD459" t="str">
            <v>Prin Jitatisil</v>
          </cell>
          <cell r="AE459" t="str">
            <v>17-Aug-2026</v>
          </cell>
          <cell r="AF459" t="str">
            <v>11-Aug-2026 14:32:00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18-Aug-2026</v>
          </cell>
          <cell r="AK459" t="str">
            <v>11-Aug-2026 14:44:49</v>
          </cell>
          <cell r="AL459" t="str">
            <v>11-Aug-2026 08:06:41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MM-ZTK-1F-GEN-PRC-PLN-0001</v>
          </cell>
          <cell r="C460" t="str">
            <v>PROJECT PROCUREMENT PLAN FOR WORK PACKAGE 1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PRC</v>
          </cell>
          <cell r="M460" t="str">
            <v>Procurement</v>
          </cell>
          <cell r="N460" t="str">
            <v>PLN</v>
          </cell>
          <cell r="O460" t="str">
            <v>Plan</v>
          </cell>
          <cell r="P460" t="str">
            <v>0</v>
          </cell>
          <cell r="Q460" t="str">
            <v>Submitted</v>
          </cell>
          <cell r="R460" t="str">
            <v>IFA</v>
          </cell>
          <cell r="S460" t="str">
            <v>Issued for Review</v>
          </cell>
          <cell r="T460" t="str">
            <v/>
          </cell>
          <cell r="U460" t="str">
            <v>17-Mar-2026 11:05:20</v>
          </cell>
          <cell r="V460" t="str">
            <v>zm169dc@jutal.com</v>
          </cell>
          <cell r="W460" t="str">
            <v>17-Mar-2026 13:22:27</v>
          </cell>
          <cell r="X460" t="str">
            <v>Jumpol Sudjitjul</v>
          </cell>
          <cell r="Y460" t="str">
            <v>24-Mar-2026</v>
          </cell>
          <cell r="Z460" t="str">
            <v>18-Mar-2026 06:42:41</v>
          </cell>
          <cell r="AA460" t="str">
            <v>Jirayu Pantito</v>
          </cell>
          <cell r="AB460" t="str">
            <v>26-Mar-2026</v>
          </cell>
          <cell r="AC460" t="str">
            <v>22-Mar-2026 06:55:40</v>
          </cell>
          <cell r="AD460" t="str">
            <v>Prin Jitatisil</v>
          </cell>
          <cell r="AE460" t="str">
            <v>27-Mar-2026</v>
          </cell>
          <cell r="AF460" t="str">
            <v>22-Mar-2026 22:28:17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30-Mar-2026</v>
          </cell>
          <cell r="AK460" t="str">
            <v>23-Mar-2026 09:39:43</v>
          </cell>
          <cell r="AL460" t="str">
            <v>23-Mar-2026 09:54:41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MM-ZTK-1F-GEN-PRC-PLN-3001</v>
          </cell>
          <cell r="C461" t="str">
            <v>PROJECT PROCUREMENT PLAN - PIPELINE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PRC</v>
          </cell>
          <cell r="M461" t="str">
            <v>Procurement</v>
          </cell>
          <cell r="N461" t="str">
            <v>PLN</v>
          </cell>
          <cell r="O461" t="str">
            <v>Plan</v>
          </cell>
          <cell r="P461" t="str">
            <v>0</v>
          </cell>
          <cell r="Q461" t="str">
            <v>Submitted</v>
          </cell>
          <cell r="R461" t="str">
            <v>IFR</v>
          </cell>
          <cell r="S461" t="str">
            <v>Issued for Review</v>
          </cell>
          <cell r="T461" t="str">
            <v/>
          </cell>
          <cell r="U461" t="str">
            <v>27-Feb-2026 17:16:08</v>
          </cell>
          <cell r="V461" t="str">
            <v>26002z1fdcc@thoresen-jutal.com</v>
          </cell>
          <cell r="W461" t="str">
            <v>27-Feb-2026 19:40:08</v>
          </cell>
          <cell r="X461" t="str">
            <v>Jumpol Sudjitjul</v>
          </cell>
          <cell r="Y461" t="str">
            <v>10-Mar-2026</v>
          </cell>
          <cell r="Z461" t="str">
            <v>08-Mar-2026 08:33:51</v>
          </cell>
          <cell r="AA461" t="str">
            <v>Jirayu Pantito</v>
          </cell>
          <cell r="AB461" t="str">
            <v>12-Mar-2026</v>
          </cell>
          <cell r="AC461" t="str">
            <v>11-Mar-2026 15:49:34</v>
          </cell>
          <cell r="AD461" t="str">
            <v>Prin Jitatisil</v>
          </cell>
          <cell r="AE461" t="str">
            <v>13-Mar-2026</v>
          </cell>
          <cell r="AF461" t="str">
            <v>17-Mar-2026 09:53:15</v>
          </cell>
          <cell r="AG461" t="str">
            <v>NA</v>
          </cell>
          <cell r="AH461" t="str">
            <v>Not Approved</v>
          </cell>
          <cell r="AI461" t="str">
            <v>Jumpol Sudjitjul</v>
          </cell>
          <cell r="AJ461" t="str">
            <v>16-Mar-2026</v>
          </cell>
          <cell r="AK461" t="str">
            <v>17-Mar-2026 10:01:15</v>
          </cell>
          <cell r="AL461" t="str">
            <v>17-Mar-2026 03:27:49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MM-ZTK-1F-GEN-PRC-PLN-8001</v>
          </cell>
          <cell r="C462" t="str">
            <v>PROJECT PROCUREMENT PLAN AND PROCEDURE - WHP T&amp;I</v>
          </cell>
          <cell r="D462" t="str">
            <v/>
          </cell>
          <cell r="E462" t="str">
            <v>A2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PRC</v>
          </cell>
          <cell r="M462" t="str">
            <v>Procurement</v>
          </cell>
          <cell r="N462" t="str">
            <v>PLN</v>
          </cell>
          <cell r="O462" t="str">
            <v>Plan</v>
          </cell>
          <cell r="P462" t="str">
            <v>0</v>
          </cell>
          <cell r="Q462" t="str">
            <v>Submitted</v>
          </cell>
          <cell r="R462" t="str">
            <v>IFR</v>
          </cell>
          <cell r="S462" t="str">
            <v>Issued for Review</v>
          </cell>
          <cell r="T462" t="str">
            <v/>
          </cell>
          <cell r="U462" t="str">
            <v>24-Apr-2026 16:39:17</v>
          </cell>
          <cell r="V462" t="str">
            <v>kjb@coes.cn</v>
          </cell>
          <cell r="W462" t="str">
            <v>24-Apr-2026 18:01:03</v>
          </cell>
          <cell r="X462" t="str">
            <v>Jumpol Sudjitjul</v>
          </cell>
          <cell r="Y462" t="str">
            <v>06-May-2026</v>
          </cell>
          <cell r="Z462" t="str">
            <v>06-May-2026 08:18:33</v>
          </cell>
          <cell r="AA462" t="str">
            <v>Jirayu Pantito</v>
          </cell>
          <cell r="AB462" t="str">
            <v>08-May-2026</v>
          </cell>
          <cell r="AC462" t="str">
            <v>08-May-2026 12:10:03</v>
          </cell>
          <cell r="AD462" t="str">
            <v>Prin Jitatisil</v>
          </cell>
          <cell r="AE462" t="str">
            <v>11-May-2026</v>
          </cell>
          <cell r="AF462" t="str">
            <v>10-May-2026 17:27:29</v>
          </cell>
          <cell r="AG462" t="str">
            <v>AWC-C</v>
          </cell>
          <cell r="AH462" t="str">
            <v>Approved with Comment (Proceed to Rev.C)</v>
          </cell>
          <cell r="AI462" t="str">
            <v>Jumpol Sudjitjul</v>
          </cell>
          <cell r="AJ462" t="str">
            <v>12-May-2026</v>
          </cell>
          <cell r="AK462" t="str">
            <v>10-May-2026 23:24:23</v>
          </cell>
          <cell r="AL462" t="str">
            <v>11-May-2026 00:22:34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MM-ZTK-1F-GEN-PRC-PLN-9001</v>
          </cell>
          <cell r="C463" t="str">
            <v>PROJECT PROCUREMENT PLAN AND PROCEDURE - PIPELINE</v>
          </cell>
          <cell r="D463" t="str">
            <v/>
          </cell>
          <cell r="E463" t="str">
            <v>A2</v>
          </cell>
          <cell r="F463" t="str">
            <v>Project Document</v>
          </cell>
          <cell r="G463" t="str">
            <v>Engineering Document</v>
          </cell>
          <cell r="H463" t="str">
            <v>Part A - Project Management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PRC</v>
          </cell>
          <cell r="M463" t="str">
            <v>Procurement</v>
          </cell>
          <cell r="N463" t="str">
            <v>PLN</v>
          </cell>
          <cell r="O463" t="str">
            <v>Plan</v>
          </cell>
          <cell r="P463" t="str">
            <v>0</v>
          </cell>
          <cell r="Q463" t="str">
            <v>Submitted</v>
          </cell>
          <cell r="R463" t="str">
            <v>IFR</v>
          </cell>
          <cell r="S463" t="str">
            <v>Issued for Review</v>
          </cell>
          <cell r="T463" t="str">
            <v/>
          </cell>
          <cell r="U463" t="str">
            <v>25-Mar-2026 16:40:14</v>
          </cell>
          <cell r="V463" t="str">
            <v>26002z1fdcc@thoresen-jutal.com</v>
          </cell>
          <cell r="W463" t="str">
            <v>26-Mar-2026 17:06:24</v>
          </cell>
          <cell r="X463" t="str">
            <v>Jumpol Sudjitjul</v>
          </cell>
          <cell r="Y463" t="str">
            <v>03-Apr-2026</v>
          </cell>
          <cell r="Z463" t="str">
            <v>31-Mar-2026 09:51:34</v>
          </cell>
          <cell r="AA463" t="str">
            <v>Jirayu Pantito</v>
          </cell>
          <cell r="AB463" t="str">
            <v>08-Apr-2026</v>
          </cell>
          <cell r="AC463" t="str">
            <v>03-Apr-2026 09:15:20</v>
          </cell>
          <cell r="AD463" t="str">
            <v>Prin Jitatisil</v>
          </cell>
          <cell r="AE463" t="str">
            <v>09-Apr-2026</v>
          </cell>
          <cell r="AF463" t="str">
            <v>06-Apr-2026 17:35:29</v>
          </cell>
          <cell r="AG463" t="str">
            <v>AWC-C</v>
          </cell>
          <cell r="AH463" t="str">
            <v>Approved with Comment (Proceed to Rev.C)</v>
          </cell>
          <cell r="AI463" t="str">
            <v>Jumpol Sudjitjul</v>
          </cell>
          <cell r="AJ463" t="str">
            <v>10-Apr-2026</v>
          </cell>
          <cell r="AK463" t="str">
            <v>06-Apr-2026 21:37:04</v>
          </cell>
          <cell r="AL463" t="str">
            <v>06-Apr-2026 21:57:33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MM-ZTK-1F-GEN-PRC-TQ-1001</v>
          </cell>
          <cell r="C464" t="str">
            <v>TECHNICAL QUERY FOR PVL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A - Project Management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PRC</v>
          </cell>
          <cell r="M464" t="str">
            <v>Procurement</v>
          </cell>
          <cell r="N464" t="str">
            <v>TQ</v>
          </cell>
          <cell r="O464" t="str">
            <v>Technical Query</v>
          </cell>
          <cell r="P464" t="str">
            <v>0</v>
          </cell>
          <cell r="Q464" t="str">
            <v>Submitted</v>
          </cell>
          <cell r="R464" t="str">
            <v>IFR</v>
          </cell>
          <cell r="S464" t="str">
            <v>Issued for Review</v>
          </cell>
          <cell r="T464" t="str">
            <v/>
          </cell>
          <cell r="U464" t="str">
            <v>05-Jun-2026 15:02:51</v>
          </cell>
          <cell r="V464" t="str">
            <v>zm169dc@jutal.com</v>
          </cell>
          <cell r="W464" t="str">
            <v>05-Jun-2026 17:55:34</v>
          </cell>
          <cell r="X464" t="str">
            <v>Jumpol Sudjitjul</v>
          </cell>
          <cell r="Y464" t="str">
            <v/>
          </cell>
          <cell r="Z464" t="str">
            <v/>
          </cell>
          <cell r="AA464" t="str">
            <v>Jirayu Pantito</v>
          </cell>
          <cell r="AB464" t="str">
            <v/>
          </cell>
          <cell r="AC464" t="str">
            <v>10-Jun-2026 16:39:32</v>
          </cell>
          <cell r="AE464" t="str">
            <v/>
          </cell>
          <cell r="AF464" t="str">
            <v/>
          </cell>
          <cell r="AG464" t="str">
            <v>REC</v>
          </cell>
          <cell r="AH464" t="str">
            <v>Received</v>
          </cell>
          <cell r="AJ464" t="str">
            <v/>
          </cell>
          <cell r="AK464" t="str">
            <v/>
          </cell>
          <cell r="AL464" t="str">
            <v>12-Jun-2026 15:43:15</v>
          </cell>
          <cell r="AM464" t="str">
            <v>0</v>
          </cell>
          <cell r="AP464" t="str">
            <v>For Info</v>
          </cell>
          <cell r="AQ464" t="str">
            <v>Locate</v>
          </cell>
        </row>
        <row r="465">
          <cell r="B465" t="str">
            <v>MM-ZTK-1F-GEN-PRC-TQ-1002</v>
          </cell>
          <cell r="C465" t="str">
            <v>TECHNICAL QUERY FOR PVL (BUNDLE4#)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A - Project Management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PRC</v>
          </cell>
          <cell r="M465" t="str">
            <v>Procurement</v>
          </cell>
          <cell r="N465" t="str">
            <v>TQ</v>
          </cell>
          <cell r="O465" t="str">
            <v>Technical Query</v>
          </cell>
          <cell r="P465" t="str">
            <v>0</v>
          </cell>
          <cell r="Q465" t="str">
            <v>Submitted</v>
          </cell>
          <cell r="R465" t="str">
            <v>IFI</v>
          </cell>
          <cell r="S465" t="str">
            <v>Issued for Information</v>
          </cell>
          <cell r="T465" t="str">
            <v/>
          </cell>
          <cell r="U465" t="str">
            <v>05-Jun-2026 15:03:24</v>
          </cell>
          <cell r="V465" t="str">
            <v>zm169dc@jutal.com</v>
          </cell>
          <cell r="W465" t="str">
            <v>05-Jun-2026 17:55:53</v>
          </cell>
          <cell r="X465" t="str">
            <v>Jumpol Sudjitjul</v>
          </cell>
          <cell r="Y465" t="str">
            <v/>
          </cell>
          <cell r="Z465" t="str">
            <v/>
          </cell>
          <cell r="AA465" t="str">
            <v>Jirayu Pantito</v>
          </cell>
          <cell r="AB465" t="str">
            <v/>
          </cell>
          <cell r="AC465" t="str">
            <v>10-Jun-2026 16:39:14</v>
          </cell>
          <cell r="AE465" t="str">
            <v/>
          </cell>
          <cell r="AF465" t="str">
            <v/>
          </cell>
          <cell r="AG465" t="str">
            <v>REC</v>
          </cell>
          <cell r="AH465" t="str">
            <v>Received</v>
          </cell>
          <cell r="AJ465" t="str">
            <v/>
          </cell>
          <cell r="AK465" t="str">
            <v/>
          </cell>
          <cell r="AL465" t="str">
            <v>12-Jun-2026 15:44:30</v>
          </cell>
          <cell r="AM465" t="str">
            <v>0</v>
          </cell>
          <cell r="AP465" t="str">
            <v>For Info</v>
          </cell>
          <cell r="AQ465" t="str">
            <v>Locate</v>
          </cell>
        </row>
        <row r="466">
          <cell r="B466" t="str">
            <v>MM-ZTK-1F-GEN-PRC-UPO-0001</v>
          </cell>
          <cell r="C466" t="str">
            <v>UNPRICED PO FOR PRESSURE VESSELS AND STORAGE TANK FOR TOPSIDE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A - Project Management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PRC</v>
          </cell>
          <cell r="M466" t="str">
            <v>Procurement</v>
          </cell>
          <cell r="N466" t="str">
            <v>UPO</v>
          </cell>
          <cell r="O466" t="str">
            <v>Unpriced Purchase Order</v>
          </cell>
          <cell r="P466" t="str">
            <v>0</v>
          </cell>
          <cell r="Q466" t="str">
            <v>Submitted</v>
          </cell>
          <cell r="R466" t="str">
            <v>IFI</v>
          </cell>
          <cell r="S466" t="str">
            <v>Issued for Information</v>
          </cell>
          <cell r="T466" t="str">
            <v/>
          </cell>
          <cell r="U466" t="str">
            <v>16-Jul-2026 14:03:10</v>
          </cell>
          <cell r="V466" t="str">
            <v>zm169dc@jutal.com</v>
          </cell>
          <cell r="W466" t="str">
            <v>16-Jul-2026 14:09:43</v>
          </cell>
          <cell r="X466" t="str">
            <v>Jumpol Sudjitjul</v>
          </cell>
          <cell r="Y466" t="str">
            <v/>
          </cell>
          <cell r="Z466" t="str">
            <v/>
          </cell>
          <cell r="AA466" t="str">
            <v>Jirayu Pantito</v>
          </cell>
          <cell r="AB466" t="str">
            <v/>
          </cell>
          <cell r="AC466" t="str">
            <v>12-Aug-2026 08:09:45</v>
          </cell>
          <cell r="AE466" t="str">
            <v/>
          </cell>
          <cell r="AF466" t="str">
            <v/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/>
          </cell>
          <cell r="AK466" t="str">
            <v>13-Aug-2026 11:12:56</v>
          </cell>
          <cell r="AL466" t="str">
            <v>13-Aug-2026 05:36:39</v>
          </cell>
          <cell r="AM466" t="str">
            <v>0</v>
          </cell>
          <cell r="AP466" t="str">
            <v>For Info</v>
          </cell>
          <cell r="AQ466" t="str">
            <v>Locate</v>
          </cell>
        </row>
        <row r="467">
          <cell r="B467" t="str">
            <v>MM-ZTK-1F-GEN-PRC-UPO-0002</v>
          </cell>
          <cell r="C467" t="str">
            <v>UNPRICED PO FOR ACTUATED CHOKE VALVE FOR TOPSIDE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A - Project Management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PRC</v>
          </cell>
          <cell r="M467" t="str">
            <v>Procurement</v>
          </cell>
          <cell r="N467" t="str">
            <v>UPO</v>
          </cell>
          <cell r="O467" t="str">
            <v>Unpriced Purchase Order</v>
          </cell>
          <cell r="P467" t="str">
            <v>0</v>
          </cell>
          <cell r="Q467" t="str">
            <v>Submitted</v>
          </cell>
          <cell r="R467" t="str">
            <v>IFI</v>
          </cell>
          <cell r="S467" t="str">
            <v>Issued for Information</v>
          </cell>
          <cell r="T467" t="str">
            <v/>
          </cell>
          <cell r="U467" t="str">
            <v>23-Jul-2026 18:08:04</v>
          </cell>
          <cell r="V467" t="str">
            <v>zm169dc@jutal.com</v>
          </cell>
          <cell r="W467" t="str">
            <v>24-Jul-2026 10:47:41</v>
          </cell>
          <cell r="X467" t="str">
            <v>Jumpol Sudjitjul</v>
          </cell>
          <cell r="Y467" t="str">
            <v/>
          </cell>
          <cell r="Z467" t="str">
            <v/>
          </cell>
          <cell r="AA467" t="str">
            <v>Jirayu Pantito</v>
          </cell>
          <cell r="AB467" t="str">
            <v/>
          </cell>
          <cell r="AC467" t="str">
            <v>16-Aug-2026 14:50:59</v>
          </cell>
          <cell r="AE467" t="str">
            <v/>
          </cell>
          <cell r="AF467" t="str">
            <v/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/>
          </cell>
          <cell r="AK467" t="str">
            <v>17-Aug-2026 13:56:10</v>
          </cell>
          <cell r="AL467" t="str">
            <v>17-Aug-2026 07:18:20</v>
          </cell>
          <cell r="AM467" t="str">
            <v>0</v>
          </cell>
          <cell r="AP467" t="str">
            <v>For Info</v>
          </cell>
          <cell r="AQ467" t="str">
            <v>Locate</v>
          </cell>
        </row>
        <row r="468">
          <cell r="B468" t="str">
            <v>MM-ZTK-1F-GEN-PRC-UPO-0003</v>
          </cell>
          <cell r="C468" t="str">
            <v>UNPRICED PO FOR  OFF-SHORE PEDESTAL CRANE FOR TOPSIDE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A - Project Management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PRC</v>
          </cell>
          <cell r="M468" t="str">
            <v>Procurement</v>
          </cell>
          <cell r="N468" t="str">
            <v>UPO</v>
          </cell>
          <cell r="O468" t="str">
            <v>Unpriced Purchase Order</v>
          </cell>
          <cell r="P468" t="str">
            <v>0</v>
          </cell>
          <cell r="Q468" t="str">
            <v>Submitted</v>
          </cell>
          <cell r="R468" t="str">
            <v>IFI</v>
          </cell>
          <cell r="S468" t="str">
            <v>Issued for Information</v>
          </cell>
          <cell r="T468" t="str">
            <v/>
          </cell>
          <cell r="U468" t="str">
            <v>14-Aug-2026 17:26:58</v>
          </cell>
          <cell r="V468" t="str">
            <v>zm169dc@jutal.com</v>
          </cell>
          <cell r="W468" t="str">
            <v>14-Aug-2026 17:33:23</v>
          </cell>
          <cell r="X468" t="str">
            <v>Jumpol Sudjitjul</v>
          </cell>
          <cell r="Y468" t="str">
            <v/>
          </cell>
          <cell r="Z468" t="str">
            <v/>
          </cell>
          <cell r="AA468" t="str">
            <v>Jirayu Pantito</v>
          </cell>
          <cell r="AB468" t="str">
            <v/>
          </cell>
          <cell r="AC468" t="str">
            <v>31-Aug-2026 13:13:47</v>
          </cell>
          <cell r="AE468" t="str">
            <v/>
          </cell>
          <cell r="AF468" t="str">
            <v/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/>
          </cell>
          <cell r="AK468" t="str">
            <v>31-Aug-2026 15:45:12</v>
          </cell>
          <cell r="AL468" t="str">
            <v>31-Aug-2026 09:28:01</v>
          </cell>
          <cell r="AM468" t="str">
            <v>0</v>
          </cell>
          <cell r="AP468" t="str">
            <v>For Info</v>
          </cell>
          <cell r="AQ468" t="str">
            <v>Locate</v>
          </cell>
        </row>
        <row r="469">
          <cell r="B469" t="str">
            <v>MM-ZTK-1F-GEN-PRC-UPO-0003</v>
          </cell>
          <cell r="C469" t="str">
            <v>UNPRICED PO FOR  OFF-SHORE PEDESTAL CRANE FOR TOPSIDE</v>
          </cell>
          <cell r="D469" t="str">
            <v/>
          </cell>
          <cell r="E469" t="str">
            <v>A2</v>
          </cell>
          <cell r="F469" t="str">
            <v>Project Document</v>
          </cell>
          <cell r="G469" t="str">
            <v>Engineering Document</v>
          </cell>
          <cell r="H469" t="str">
            <v>Part A - Project Management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PRC</v>
          </cell>
          <cell r="M469" t="str">
            <v>Procurement</v>
          </cell>
          <cell r="N469" t="str">
            <v>UPO</v>
          </cell>
          <cell r="O469" t="str">
            <v>Unpriced Purchase Order</v>
          </cell>
          <cell r="P469" t="str">
            <v>0</v>
          </cell>
          <cell r="Q469" t="str">
            <v>In Review</v>
          </cell>
          <cell r="R469" t="str">
            <v>IFI</v>
          </cell>
          <cell r="S469" t="str">
            <v>Issued for Information</v>
          </cell>
          <cell r="T469" t="str">
            <v/>
          </cell>
          <cell r="U469" t="str">
            <v>01-Sep-2026 18:07:01</v>
          </cell>
          <cell r="V469" t="str">
            <v>zm169dc@jutal.com</v>
          </cell>
          <cell r="W469" t="str">
            <v>02-Sep-2026 08:31:33</v>
          </cell>
          <cell r="X469" t="str">
            <v>Neeranuch Nutong</v>
          </cell>
          <cell r="Y469" t="str">
            <v/>
          </cell>
          <cell r="Z469" t="str">
            <v/>
          </cell>
          <cell r="AA469" t="str">
            <v>Jirayu Pantito</v>
          </cell>
          <cell r="AB469" t="str">
            <v/>
          </cell>
          <cell r="AC469" t="str">
            <v/>
          </cell>
          <cell r="AE469" t="str">
            <v/>
          </cell>
          <cell r="AF469" t="str">
            <v/>
          </cell>
          <cell r="AG469" t="str">
            <v/>
          </cell>
          <cell r="AJ469" t="str">
            <v/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>For Info</v>
          </cell>
          <cell r="AQ469" t="str">
            <v>Locate</v>
          </cell>
        </row>
        <row r="470">
          <cell r="B470" t="str">
            <v>MM-ZTK-1F-GEN-PRC-UPO-0004</v>
          </cell>
          <cell r="C470" t="str">
            <v>UNPRICED PO FOR  AC,DCDB, NAVIGATION AID FOR TOPSIDE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A - Project Management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PRC</v>
          </cell>
          <cell r="M470" t="str">
            <v>Procurement</v>
          </cell>
          <cell r="N470" t="str">
            <v>UPO</v>
          </cell>
          <cell r="O470" t="str">
            <v>Unpriced Purchase Order</v>
          </cell>
          <cell r="P470" t="str">
            <v>0</v>
          </cell>
          <cell r="Q470" t="str">
            <v>Submitted</v>
          </cell>
          <cell r="R470" t="str">
            <v>IFI</v>
          </cell>
          <cell r="S470" t="str">
            <v>Issued for Information</v>
          </cell>
          <cell r="T470" t="str">
            <v/>
          </cell>
          <cell r="U470" t="str">
            <v>14-Aug-2026 17:27:24</v>
          </cell>
          <cell r="V470" t="str">
            <v>zm169dc@jutal.com</v>
          </cell>
          <cell r="W470" t="str">
            <v>14-Aug-2026 17:47:58</v>
          </cell>
          <cell r="X470" t="str">
            <v>Jumpol Sudjitjul</v>
          </cell>
          <cell r="Y470" t="str">
            <v/>
          </cell>
          <cell r="Z470" t="str">
            <v/>
          </cell>
          <cell r="AA470" t="str">
            <v>Jirayu Pantito</v>
          </cell>
          <cell r="AB470" t="str">
            <v/>
          </cell>
          <cell r="AC470" t="str">
            <v>31-Aug-2026 13:21:12</v>
          </cell>
          <cell r="AE470" t="str">
            <v/>
          </cell>
          <cell r="AF470" t="str">
            <v/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/>
          </cell>
          <cell r="AK470" t="str">
            <v>31-Aug-2026 15:45:53</v>
          </cell>
          <cell r="AL470" t="str">
            <v>31-Aug-2026 09:29:21</v>
          </cell>
          <cell r="AM470" t="str">
            <v>0</v>
          </cell>
          <cell r="AP470" t="str">
            <v>For Info</v>
          </cell>
          <cell r="AQ470" t="str">
            <v>Locate</v>
          </cell>
        </row>
        <row r="471">
          <cell r="B471" t="str">
            <v>MM-ZTK-1F-GEN-PRC-UPO-0005</v>
          </cell>
          <cell r="C471" t="str">
            <v>UNPRICED PO FOR GRIPPER, PACKER AND DIAPHRAGM FOR JACKET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A - Project Management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PRC</v>
          </cell>
          <cell r="M471" t="str">
            <v>Procurement</v>
          </cell>
          <cell r="N471" t="str">
            <v>UPO</v>
          </cell>
          <cell r="O471" t="str">
            <v>Unpriced Purchase Order</v>
          </cell>
          <cell r="P471" t="str">
            <v>0</v>
          </cell>
          <cell r="Q471" t="str">
            <v>Submitted</v>
          </cell>
          <cell r="R471" t="str">
            <v>IFI</v>
          </cell>
          <cell r="S471" t="str">
            <v>Issued for Information</v>
          </cell>
          <cell r="T471" t="str">
            <v/>
          </cell>
          <cell r="U471" t="str">
            <v>14-Aug-2026 17:27:52</v>
          </cell>
          <cell r="V471" t="str">
            <v>zm169dc@jutal.com</v>
          </cell>
          <cell r="W471" t="str">
            <v>14-Aug-2026 17:47:59</v>
          </cell>
          <cell r="X471" t="str">
            <v>Jumpol Sudjitjul</v>
          </cell>
          <cell r="Y471" t="str">
            <v/>
          </cell>
          <cell r="Z471" t="str">
            <v/>
          </cell>
          <cell r="AA471" t="str">
            <v>Jirayu Pantito</v>
          </cell>
          <cell r="AB471" t="str">
            <v/>
          </cell>
          <cell r="AC471" t="str">
            <v>31-Aug-2026 13:33:03</v>
          </cell>
          <cell r="AE471" t="str">
            <v/>
          </cell>
          <cell r="AF471" t="str">
            <v/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/>
          </cell>
          <cell r="AK471" t="str">
            <v>31-Aug-2026 15:47:03</v>
          </cell>
          <cell r="AL471" t="str">
            <v>31-Aug-2026 09:31:57</v>
          </cell>
          <cell r="AM471" t="str">
            <v>0</v>
          </cell>
          <cell r="AP471" t="str">
            <v>For Info</v>
          </cell>
          <cell r="AQ471" t="str">
            <v>Locate</v>
          </cell>
        </row>
        <row r="472">
          <cell r="B472" t="str">
            <v>MM-ZTK-1F-GEN-PRC-UPO-0006</v>
          </cell>
          <cell r="C472" t="str">
            <v>UNPRICED PO FOR ACTUATED COMPACT BALL VALVE FOR TOPSIDE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A - Project Management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PRC</v>
          </cell>
          <cell r="M472" t="str">
            <v>Procurement</v>
          </cell>
          <cell r="N472" t="str">
            <v>UPO</v>
          </cell>
          <cell r="O472" t="str">
            <v>Unpriced Purchase Order</v>
          </cell>
          <cell r="P472" t="str">
            <v>0</v>
          </cell>
          <cell r="Q472" t="str">
            <v>Submitted</v>
          </cell>
          <cell r="R472" t="str">
            <v>IFI</v>
          </cell>
          <cell r="S472" t="str">
            <v>Issued for Information</v>
          </cell>
          <cell r="T472" t="str">
            <v/>
          </cell>
          <cell r="U472" t="str">
            <v>14-Aug-2026 17:28:18</v>
          </cell>
          <cell r="V472" t="str">
            <v>zm169dc@jutal.com</v>
          </cell>
          <cell r="W472" t="str">
            <v>14-Aug-2026 17:47:57</v>
          </cell>
          <cell r="X472" t="str">
            <v>Jumpol Sudjitjul</v>
          </cell>
          <cell r="Y472" t="str">
            <v/>
          </cell>
          <cell r="Z472" t="str">
            <v/>
          </cell>
          <cell r="AA472" t="str">
            <v>Jirayu Pantito</v>
          </cell>
          <cell r="AB472" t="str">
            <v/>
          </cell>
          <cell r="AC472" t="str">
            <v>31-Aug-2026 13:47:03</v>
          </cell>
          <cell r="AE472" t="str">
            <v/>
          </cell>
          <cell r="AF472" t="str">
            <v/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/>
          </cell>
          <cell r="AK472" t="str">
            <v>31-Aug-2026 15:46:28</v>
          </cell>
          <cell r="AL472" t="str">
            <v>31-Aug-2026 09:30:40</v>
          </cell>
          <cell r="AM472" t="str">
            <v>0</v>
          </cell>
          <cell r="AP472" t="str">
            <v>For Info</v>
          </cell>
          <cell r="AQ472" t="str">
            <v>Locate</v>
          </cell>
        </row>
        <row r="473">
          <cell r="B473" t="str">
            <v>MM-ZTK-1F-GEN-PRC-UPO-0006</v>
          </cell>
          <cell r="C473" t="str">
            <v>UNPRICED PO FOR ACTUATED COMPACT BALL VALVE FOR TOPSIDE</v>
          </cell>
          <cell r="D473" t="str">
            <v/>
          </cell>
          <cell r="E473" t="str">
            <v>A2</v>
          </cell>
          <cell r="F473" t="str">
            <v>Project Document</v>
          </cell>
          <cell r="G473" t="str">
            <v>Engineering Document</v>
          </cell>
          <cell r="H473" t="str">
            <v>Part A - Project Management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PRC</v>
          </cell>
          <cell r="M473" t="str">
            <v>Procurement</v>
          </cell>
          <cell r="N473" t="str">
            <v>UPO</v>
          </cell>
          <cell r="O473" t="str">
            <v>Unpriced Purchase Order</v>
          </cell>
          <cell r="P473" t="str">
            <v>0</v>
          </cell>
          <cell r="Q473" t="str">
            <v>In Review</v>
          </cell>
          <cell r="R473" t="str">
            <v>IFI</v>
          </cell>
          <cell r="S473" t="str">
            <v>Issued for Information</v>
          </cell>
          <cell r="T473" t="str">
            <v/>
          </cell>
          <cell r="U473" t="str">
            <v>11-Sep-2026 20:34:41</v>
          </cell>
          <cell r="V473" t="str">
            <v>zm169dc@jutal.com</v>
          </cell>
          <cell r="W473" t="str">
            <v>11-Sep-2026 20:42:05</v>
          </cell>
          <cell r="X473" t="str">
            <v>Jumpol Sudjitjul</v>
          </cell>
          <cell r="Y473" t="str">
            <v/>
          </cell>
          <cell r="Z473" t="str">
            <v/>
          </cell>
          <cell r="AA473" t="str">
            <v>Jirayu Pantito</v>
          </cell>
          <cell r="AB473" t="str">
            <v/>
          </cell>
          <cell r="AC473" t="str">
            <v/>
          </cell>
          <cell r="AE473" t="str">
            <v/>
          </cell>
          <cell r="AF473" t="str">
            <v/>
          </cell>
          <cell r="AG473" t="str">
            <v/>
          </cell>
          <cell r="AJ473" t="str">
            <v/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>For Info</v>
          </cell>
          <cell r="AQ473" t="str">
            <v>Locate</v>
          </cell>
        </row>
        <row r="474">
          <cell r="B474" t="str">
            <v>MM-ZTK-1F-GEN-PRC-UPO-0007</v>
          </cell>
          <cell r="C474" t="str">
            <v>UNPRICED PO FOR WELLHEAD CONTROL PANEL FOR TOPSIDE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A - Project Management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PRC</v>
          </cell>
          <cell r="M474" t="str">
            <v>Procurement</v>
          </cell>
          <cell r="N474" t="str">
            <v>UPO</v>
          </cell>
          <cell r="O474" t="str">
            <v>Unpriced Purchase Order</v>
          </cell>
          <cell r="P474" t="str">
            <v>0</v>
          </cell>
          <cell r="Q474" t="str">
            <v>Submitted</v>
          </cell>
          <cell r="R474" t="str">
            <v>IFI</v>
          </cell>
          <cell r="S474" t="str">
            <v>Issued for Information</v>
          </cell>
          <cell r="T474" t="str">
            <v/>
          </cell>
          <cell r="U474" t="str">
            <v>14-Aug-2026 17:28:48</v>
          </cell>
          <cell r="V474" t="str">
            <v>zm169dc@jutal.com</v>
          </cell>
          <cell r="W474" t="str">
            <v>14-Aug-2026 17:47:57</v>
          </cell>
          <cell r="X474" t="str">
            <v>Jumpol Sudjitjul</v>
          </cell>
          <cell r="Y474" t="str">
            <v/>
          </cell>
          <cell r="Z474" t="str">
            <v/>
          </cell>
          <cell r="AA474" t="str">
            <v>Jirayu Pantito</v>
          </cell>
          <cell r="AB474" t="str">
            <v/>
          </cell>
          <cell r="AC474" t="str">
            <v>31-Aug-2026 13:53:17</v>
          </cell>
          <cell r="AE474" t="str">
            <v/>
          </cell>
          <cell r="AF474" t="str">
            <v/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/>
          </cell>
          <cell r="AK474" t="str">
            <v>31-Aug-2026 15:47:40</v>
          </cell>
          <cell r="AL474" t="str">
            <v>31-Aug-2026 09:34:02</v>
          </cell>
          <cell r="AM474" t="str">
            <v>0</v>
          </cell>
          <cell r="AP474" t="str">
            <v>For Info</v>
          </cell>
          <cell r="AQ474" t="str">
            <v>Locate</v>
          </cell>
        </row>
        <row r="475">
          <cell r="B475" t="str">
            <v>MM-ZTK-1F-GEN-PRC-UPO-0007</v>
          </cell>
          <cell r="C475" t="str">
            <v>UNPRICED PO FOR WELLHEAD CONTROL PANEL FOR TOPSIDE</v>
          </cell>
          <cell r="D475" t="str">
            <v/>
          </cell>
          <cell r="E475" t="str">
            <v>A2</v>
          </cell>
          <cell r="F475" t="str">
            <v>Project Document</v>
          </cell>
          <cell r="G475" t="str">
            <v>Engineering Document</v>
          </cell>
          <cell r="H475" t="str">
            <v>Part A - Project Management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PRC</v>
          </cell>
          <cell r="M475" t="str">
            <v>Procurement</v>
          </cell>
          <cell r="N475" t="str">
            <v>UPO</v>
          </cell>
          <cell r="O475" t="str">
            <v>Unpriced Purchase Order</v>
          </cell>
          <cell r="P475" t="str">
            <v>0</v>
          </cell>
          <cell r="Q475" t="str">
            <v>In Review</v>
          </cell>
          <cell r="R475" t="str">
            <v>IFI</v>
          </cell>
          <cell r="S475" t="str">
            <v>Issued for Information</v>
          </cell>
          <cell r="T475" t="str">
            <v/>
          </cell>
          <cell r="U475" t="str">
            <v>10-Sep-2026 19:55:42</v>
          </cell>
          <cell r="V475" t="str">
            <v>zhaoli@jutal.com</v>
          </cell>
          <cell r="W475" t="str">
            <v>10-Sep-2026 20:12:13</v>
          </cell>
          <cell r="X475" t="str">
            <v>Jumpol Sudjitjul</v>
          </cell>
          <cell r="Y475" t="str">
            <v/>
          </cell>
          <cell r="Z475" t="str">
            <v/>
          </cell>
          <cell r="AA475" t="str">
            <v>Jirayu Pantito</v>
          </cell>
          <cell r="AB475" t="str">
            <v/>
          </cell>
          <cell r="AC475" t="str">
            <v/>
          </cell>
          <cell r="AE475" t="str">
            <v/>
          </cell>
          <cell r="AF475" t="str">
            <v/>
          </cell>
          <cell r="AG475" t="str">
            <v/>
          </cell>
          <cell r="AJ475" t="str">
            <v/>
          </cell>
          <cell r="AK475" t="str">
            <v/>
          </cell>
          <cell r="AL475" t="str">
            <v/>
          </cell>
          <cell r="AM475" t="str">
            <v>0</v>
          </cell>
          <cell r="AP475" t="str">
            <v>For Info</v>
          </cell>
          <cell r="AQ475" t="str">
            <v>Locate</v>
          </cell>
        </row>
        <row r="476">
          <cell r="B476" t="str">
            <v>MM-ZTK-1F-GEN-PRC-UPO-0008</v>
          </cell>
          <cell r="C476" t="str">
            <v>UNPRICED PO FOR CLOSED DRAIN SUMP PUMP SKID AND CHEMICAL INJECTION PUMP SKID FOR TOPSIDE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PRC</v>
          </cell>
          <cell r="M476" t="str">
            <v>Procurement</v>
          </cell>
          <cell r="N476" t="str">
            <v>UPO</v>
          </cell>
          <cell r="O476" t="str">
            <v>Unpriced Purchase Order</v>
          </cell>
          <cell r="P476" t="str">
            <v>0</v>
          </cell>
          <cell r="Q476" t="str">
            <v>Submitted</v>
          </cell>
          <cell r="R476" t="str">
            <v>IFI</v>
          </cell>
          <cell r="S476" t="str">
            <v>Issued for Information</v>
          </cell>
          <cell r="T476" t="str">
            <v/>
          </cell>
          <cell r="U476" t="str">
            <v>14-Aug-2026 17:29:18</v>
          </cell>
          <cell r="V476" t="str">
            <v>zm169dc@jutal.com</v>
          </cell>
          <cell r="W476" t="str">
            <v>14-Aug-2026 17:47:57</v>
          </cell>
          <cell r="X476" t="str">
            <v>Jumpol Sudjitjul</v>
          </cell>
          <cell r="Y476" t="str">
            <v/>
          </cell>
          <cell r="Z476" t="str">
            <v/>
          </cell>
          <cell r="AA476" t="str">
            <v>Jirayu Pantito</v>
          </cell>
          <cell r="AB476" t="str">
            <v/>
          </cell>
          <cell r="AC476" t="str">
            <v>31-Aug-2026 13:58:19</v>
          </cell>
          <cell r="AE476" t="str">
            <v/>
          </cell>
          <cell r="AF476" t="str">
            <v/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/>
          </cell>
          <cell r="AK476" t="str">
            <v>31-Aug-2026 15:48:18</v>
          </cell>
          <cell r="AL476" t="str">
            <v>31-Aug-2026 09:36:13</v>
          </cell>
          <cell r="AM476" t="str">
            <v>0</v>
          </cell>
          <cell r="AP476" t="str">
            <v>For Info</v>
          </cell>
          <cell r="AQ476" t="str">
            <v>Locate</v>
          </cell>
        </row>
        <row r="477">
          <cell r="B477" t="str">
            <v>MM-ZTK-1F-GEN-PRC-UPO-0008</v>
          </cell>
          <cell r="C477" t="str">
            <v>UNPRICED PO FOR CLOSED DRAIN SUMP PUMP SKID AND CHEMICAL INJECTION PUMP SKID FOR TOPSIDE</v>
          </cell>
          <cell r="D477" t="str">
            <v/>
          </cell>
          <cell r="E477" t="str">
            <v>A2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PRC</v>
          </cell>
          <cell r="M477" t="str">
            <v>Procurement</v>
          </cell>
          <cell r="N477" t="str">
            <v>UPO</v>
          </cell>
          <cell r="O477" t="str">
            <v>Unpriced Purchase Order</v>
          </cell>
          <cell r="P477" t="str">
            <v>0</v>
          </cell>
          <cell r="Q477" t="str">
            <v>In Review</v>
          </cell>
          <cell r="R477" t="str">
            <v>IFI</v>
          </cell>
          <cell r="S477" t="str">
            <v>Issued for Information</v>
          </cell>
          <cell r="T477" t="str">
            <v/>
          </cell>
          <cell r="U477" t="str">
            <v>11-Sep-2026 20:35:30</v>
          </cell>
          <cell r="V477" t="str">
            <v>zm169dc@jutal.com</v>
          </cell>
          <cell r="W477" t="str">
            <v>11-Sep-2026 20:42:24</v>
          </cell>
          <cell r="X477" t="str">
            <v>Jumpol Sudjitjul</v>
          </cell>
          <cell r="Y477" t="str">
            <v/>
          </cell>
          <cell r="Z477" t="str">
            <v/>
          </cell>
          <cell r="AA477" t="str">
            <v>Jirayu Pantito</v>
          </cell>
          <cell r="AB477" t="str">
            <v/>
          </cell>
          <cell r="AC477" t="str">
            <v/>
          </cell>
          <cell r="AE477" t="str">
            <v/>
          </cell>
          <cell r="AF477" t="str">
            <v/>
          </cell>
          <cell r="AG477" t="str">
            <v/>
          </cell>
          <cell r="AJ477" t="str">
            <v/>
          </cell>
          <cell r="AK477" t="str">
            <v/>
          </cell>
          <cell r="AL477" t="str">
            <v/>
          </cell>
          <cell r="AM477" t="str">
            <v>0</v>
          </cell>
          <cell r="AP477" t="str">
            <v>For Info</v>
          </cell>
          <cell r="AQ477" t="str">
            <v>Locate</v>
          </cell>
        </row>
        <row r="478">
          <cell r="B478" t="str">
            <v>MM-ZTK-1F-GEN-PRC-UPO-0009</v>
          </cell>
          <cell r="C478" t="str">
            <v>UNPRICED PO FOR CHECK VALVE (COMPACT) FOR TOPSIDE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PRC</v>
          </cell>
          <cell r="M478" t="str">
            <v>Procurement</v>
          </cell>
          <cell r="N478" t="str">
            <v>UPO</v>
          </cell>
          <cell r="O478" t="str">
            <v>Unpriced Purchase Order</v>
          </cell>
          <cell r="P478" t="str">
            <v>0</v>
          </cell>
          <cell r="Q478" t="str">
            <v>Submitted</v>
          </cell>
          <cell r="R478" t="str">
            <v>IFI</v>
          </cell>
          <cell r="S478" t="str">
            <v>Issued for Information</v>
          </cell>
          <cell r="T478" t="str">
            <v/>
          </cell>
          <cell r="U478" t="str">
            <v>14-Aug-2026 17:29:45</v>
          </cell>
          <cell r="V478" t="str">
            <v>zm169dc@jutal.com</v>
          </cell>
          <cell r="W478" t="str">
            <v>14-Aug-2026 17:47:57</v>
          </cell>
          <cell r="X478" t="str">
            <v>Jumpol Sudjitjul</v>
          </cell>
          <cell r="Y478" t="str">
            <v/>
          </cell>
          <cell r="Z478" t="str">
            <v/>
          </cell>
          <cell r="AA478" t="str">
            <v>Jirayu Pantito</v>
          </cell>
          <cell r="AB478" t="str">
            <v/>
          </cell>
          <cell r="AC478" t="str">
            <v>16-Aug-2026 14:37:06</v>
          </cell>
          <cell r="AE478" t="str">
            <v/>
          </cell>
          <cell r="AF478" t="str">
            <v/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/>
          </cell>
          <cell r="AK478" t="str">
            <v>17-Aug-2026 13:57:03</v>
          </cell>
          <cell r="AL478" t="str">
            <v>17-Aug-2026 07:32:52</v>
          </cell>
          <cell r="AM478" t="str">
            <v>0</v>
          </cell>
          <cell r="AP478" t="str">
            <v>For Info</v>
          </cell>
          <cell r="AQ478" t="str">
            <v>Locate</v>
          </cell>
        </row>
        <row r="479">
          <cell r="B479" t="str">
            <v>MM-ZTK-1F-GEN-PRC-UPO-0009</v>
          </cell>
          <cell r="C479" t="str">
            <v>UNPRICED PO FOR CHECK VALVE (COMPACT) FOR TOPSIDE</v>
          </cell>
          <cell r="D479" t="str">
            <v/>
          </cell>
          <cell r="E479" t="str">
            <v>A2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PRC</v>
          </cell>
          <cell r="M479" t="str">
            <v>Procurement</v>
          </cell>
          <cell r="N479" t="str">
            <v>UPO</v>
          </cell>
          <cell r="O479" t="str">
            <v>Unpriced Purchase Order</v>
          </cell>
          <cell r="P479" t="str">
            <v>0</v>
          </cell>
          <cell r="Q479" t="str">
            <v>In Review</v>
          </cell>
          <cell r="R479" t="str">
            <v>IFI</v>
          </cell>
          <cell r="S479" t="str">
            <v>Issued for Information</v>
          </cell>
          <cell r="T479" t="str">
            <v/>
          </cell>
          <cell r="U479" t="str">
            <v>11-Sep-2026 20:35:58</v>
          </cell>
          <cell r="V479" t="str">
            <v>zm169dc@jutal.com</v>
          </cell>
          <cell r="W479" t="str">
            <v>11-Sep-2026 20:42:43</v>
          </cell>
          <cell r="X479" t="str">
            <v>Jumpol Sudjitjul</v>
          </cell>
          <cell r="Y479" t="str">
            <v/>
          </cell>
          <cell r="Z479" t="str">
            <v/>
          </cell>
          <cell r="AA479" t="str">
            <v>Jirayu Pantito</v>
          </cell>
          <cell r="AB479" t="str">
            <v/>
          </cell>
          <cell r="AC479" t="str">
            <v/>
          </cell>
          <cell r="AE479" t="str">
            <v/>
          </cell>
          <cell r="AF479" t="str">
            <v/>
          </cell>
          <cell r="AG479" t="str">
            <v/>
          </cell>
          <cell r="AJ479" t="str">
            <v/>
          </cell>
          <cell r="AK479" t="str">
            <v/>
          </cell>
          <cell r="AL479" t="str">
            <v/>
          </cell>
          <cell r="AM479" t="str">
            <v>0</v>
          </cell>
          <cell r="AP479" t="str">
            <v>For Info</v>
          </cell>
          <cell r="AQ479" t="str">
            <v>Locate</v>
          </cell>
        </row>
        <row r="480">
          <cell r="B480" t="str">
            <v>MM-ZTK-1F-GEN-PRC-UPO-0010</v>
          </cell>
          <cell r="C480" t="str">
            <v>UNPRICED PO FOR PRESSURE RELIEF VALVES  FOR TOPSIDE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PRC</v>
          </cell>
          <cell r="M480" t="str">
            <v>Procurement</v>
          </cell>
          <cell r="N480" t="str">
            <v>UPO</v>
          </cell>
          <cell r="O480" t="str">
            <v>Unpriced Purchase Order</v>
          </cell>
          <cell r="P480" t="str">
            <v>0</v>
          </cell>
          <cell r="Q480" t="str">
            <v>In Review</v>
          </cell>
          <cell r="R480" t="str">
            <v>IFI</v>
          </cell>
          <cell r="S480" t="str">
            <v>Issued for Information</v>
          </cell>
          <cell r="T480" t="str">
            <v/>
          </cell>
          <cell r="U480" t="str">
            <v>01-Sep-2026 18:07:29</v>
          </cell>
          <cell r="V480" t="str">
            <v>zm169dc@jutal.com</v>
          </cell>
          <cell r="W480" t="str">
            <v>02-Sep-2026 08:31:58</v>
          </cell>
          <cell r="X480" t="str">
            <v>Neeranuch Nutong</v>
          </cell>
          <cell r="Y480" t="str">
            <v/>
          </cell>
          <cell r="Z480" t="str">
            <v/>
          </cell>
          <cell r="AA480" t="str">
            <v>Jirayu Pantito</v>
          </cell>
          <cell r="AB480" t="str">
            <v/>
          </cell>
          <cell r="AC480" t="str">
            <v/>
          </cell>
          <cell r="AE480" t="str">
            <v/>
          </cell>
          <cell r="AF480" t="str">
            <v/>
          </cell>
          <cell r="AG480" t="str">
            <v/>
          </cell>
          <cell r="AJ480" t="str">
            <v/>
          </cell>
          <cell r="AK480" t="str">
            <v/>
          </cell>
          <cell r="AL480" t="str">
            <v/>
          </cell>
          <cell r="AM480" t="str">
            <v>0</v>
          </cell>
          <cell r="AP480" t="str">
            <v>For Info</v>
          </cell>
          <cell r="AQ480" t="str">
            <v>Locate</v>
          </cell>
        </row>
        <row r="481">
          <cell r="B481" t="str">
            <v>MM-ZTK-1F-GEN-PRC-UPO-0011</v>
          </cell>
          <cell r="C481" t="str">
            <v>UNPRICED PO FOR BALL VALVE (FLANGE END), CHECK VALVE,BUTTERFLY VALVE FOR TOPSIDE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PRC</v>
          </cell>
          <cell r="M481" t="str">
            <v>Procurement</v>
          </cell>
          <cell r="N481" t="str">
            <v>UPO</v>
          </cell>
          <cell r="O481" t="str">
            <v>Unpriced Purchase Order</v>
          </cell>
          <cell r="P481" t="str">
            <v>0</v>
          </cell>
          <cell r="Q481" t="str">
            <v>In Review</v>
          </cell>
          <cell r="R481" t="str">
            <v>IFI</v>
          </cell>
          <cell r="S481" t="str">
            <v>Issued for Information</v>
          </cell>
          <cell r="T481" t="str">
            <v/>
          </cell>
          <cell r="U481" t="str">
            <v>01-Sep-2026 18:07:58</v>
          </cell>
          <cell r="V481" t="str">
            <v>zm169dc@jutal.com</v>
          </cell>
          <cell r="W481" t="str">
            <v>02-Sep-2026 08:32:22</v>
          </cell>
          <cell r="X481" t="str">
            <v>Neeranuch Nutong</v>
          </cell>
          <cell r="Y481" t="str">
            <v/>
          </cell>
          <cell r="Z481" t="str">
            <v/>
          </cell>
          <cell r="AA481" t="str">
            <v>Jirayu Pantito</v>
          </cell>
          <cell r="AB481" t="str">
            <v/>
          </cell>
          <cell r="AC481" t="str">
            <v/>
          </cell>
          <cell r="AE481" t="str">
            <v/>
          </cell>
          <cell r="AF481" t="str">
            <v/>
          </cell>
          <cell r="AG481" t="str">
            <v/>
          </cell>
          <cell r="AJ481" t="str">
            <v/>
          </cell>
          <cell r="AK481" t="str">
            <v/>
          </cell>
          <cell r="AL481" t="str">
            <v/>
          </cell>
          <cell r="AM481" t="str">
            <v>0</v>
          </cell>
          <cell r="AP481" t="str">
            <v>For Info</v>
          </cell>
          <cell r="AQ481" t="str">
            <v>Locate</v>
          </cell>
        </row>
        <row r="482">
          <cell r="B482" t="str">
            <v>MM-ZTK-1F-GEN-PRC-UPO-0012</v>
          </cell>
          <cell r="C482" t="str">
            <v>UNPRICED PO FOR BALL VALVE (WELD END), GLOBE VALVE(WITHOUT EUQAL PERCENTAGE) FOR TOPSIDE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PRC</v>
          </cell>
          <cell r="M482" t="str">
            <v>Procurement</v>
          </cell>
          <cell r="N482" t="str">
            <v>UPO</v>
          </cell>
          <cell r="O482" t="str">
            <v>Unpriced Purchase Order</v>
          </cell>
          <cell r="P482" t="str">
            <v>0</v>
          </cell>
          <cell r="Q482" t="str">
            <v>In Review</v>
          </cell>
          <cell r="R482" t="str">
            <v>IFI</v>
          </cell>
          <cell r="S482" t="str">
            <v>Issued for Information</v>
          </cell>
          <cell r="T482" t="str">
            <v/>
          </cell>
          <cell r="U482" t="str">
            <v>01-Sep-2026 18:08:26</v>
          </cell>
          <cell r="V482" t="str">
            <v>zm169dc@jutal.com</v>
          </cell>
          <cell r="W482" t="str">
            <v>02-Sep-2026 08:32:48</v>
          </cell>
          <cell r="X482" t="str">
            <v>Neeranuch Nutong</v>
          </cell>
          <cell r="Y482" t="str">
            <v/>
          </cell>
          <cell r="Z482" t="str">
            <v/>
          </cell>
          <cell r="AA482" t="str">
            <v>Jirayu Pantito</v>
          </cell>
          <cell r="AB482" t="str">
            <v/>
          </cell>
          <cell r="AC482" t="str">
            <v/>
          </cell>
          <cell r="AE482" t="str">
            <v/>
          </cell>
          <cell r="AF482" t="str">
            <v/>
          </cell>
          <cell r="AG482" t="str">
            <v/>
          </cell>
          <cell r="AJ482" t="str">
            <v/>
          </cell>
          <cell r="AK482" t="str">
            <v/>
          </cell>
          <cell r="AL482" t="str">
            <v/>
          </cell>
          <cell r="AM482" t="str">
            <v>0</v>
          </cell>
          <cell r="AP482" t="str">
            <v>For Info</v>
          </cell>
          <cell r="AQ482" t="str">
            <v>Locate</v>
          </cell>
        </row>
        <row r="483">
          <cell r="B483" t="str">
            <v>MM-ZTK-1F-GEN-PRC-UPO-0013</v>
          </cell>
          <cell r="C483" t="str">
            <v>UNPRICED PO FOR GLOBE VALVE(WITH EUQAL PERCENTAGE) FOR TOPSIDE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PRC</v>
          </cell>
          <cell r="M483" t="str">
            <v>Procurement</v>
          </cell>
          <cell r="N483" t="str">
            <v>UPO</v>
          </cell>
          <cell r="O483" t="str">
            <v>Unpriced Purchase Order</v>
          </cell>
          <cell r="P483" t="str">
            <v>0</v>
          </cell>
          <cell r="Q483" t="str">
            <v>In Review</v>
          </cell>
          <cell r="R483" t="str">
            <v>IFI</v>
          </cell>
          <cell r="S483" t="str">
            <v>Issued for Information</v>
          </cell>
          <cell r="T483" t="str">
            <v/>
          </cell>
          <cell r="U483" t="str">
            <v>01-Sep-2026 18:08:53</v>
          </cell>
          <cell r="V483" t="str">
            <v>zm169dc@jutal.com</v>
          </cell>
          <cell r="W483" t="str">
            <v>02-Sep-2026 08:17:19</v>
          </cell>
          <cell r="X483" t="str">
            <v>Neeranuch Nutong</v>
          </cell>
          <cell r="Y483" t="str">
            <v/>
          </cell>
          <cell r="Z483" t="str">
            <v/>
          </cell>
          <cell r="AA483" t="str">
            <v>Jirayu Pantito</v>
          </cell>
          <cell r="AB483" t="str">
            <v/>
          </cell>
          <cell r="AC483" t="str">
            <v/>
          </cell>
          <cell r="AE483" t="str">
            <v/>
          </cell>
          <cell r="AF483" t="str">
            <v/>
          </cell>
          <cell r="AG483" t="str">
            <v/>
          </cell>
          <cell r="AJ483" t="str">
            <v/>
          </cell>
          <cell r="AK483" t="str">
            <v/>
          </cell>
          <cell r="AL483" t="str">
            <v/>
          </cell>
          <cell r="AM483" t="str">
            <v>0</v>
          </cell>
          <cell r="AP483" t="str">
            <v>For Info</v>
          </cell>
          <cell r="AQ483" t="str">
            <v>Locate</v>
          </cell>
        </row>
        <row r="484">
          <cell r="B484" t="str">
            <v>MM-ZTK-1F-GEN-PRC-UPO-0014</v>
          </cell>
          <cell r="C484" t="str">
            <v>UNPRICED PO FOR  MATERIAL HANDLING EQUIPMENT FOR TOPSIDE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PRC</v>
          </cell>
          <cell r="M484" t="str">
            <v>Procurement</v>
          </cell>
          <cell r="N484" t="str">
            <v>UPO</v>
          </cell>
          <cell r="O484" t="str">
            <v>Unpriced Purchase Order</v>
          </cell>
          <cell r="P484" t="str">
            <v>0</v>
          </cell>
          <cell r="Q484" t="str">
            <v>In Review</v>
          </cell>
          <cell r="R484" t="str">
            <v>IFI</v>
          </cell>
          <cell r="S484" t="str">
            <v>Issued for Information</v>
          </cell>
          <cell r="T484" t="str">
            <v/>
          </cell>
          <cell r="U484" t="str">
            <v>08-Sep-2026 09:17:57</v>
          </cell>
          <cell r="V484" t="str">
            <v>zhaoli@jutal.com</v>
          </cell>
          <cell r="W484" t="str">
            <v>09-Sep-2026 10:17:08</v>
          </cell>
          <cell r="X484" t="str">
            <v>Jumpol Sudjitjul</v>
          </cell>
          <cell r="Y484" t="str">
            <v/>
          </cell>
          <cell r="Z484" t="str">
            <v/>
          </cell>
          <cell r="AA484" t="str">
            <v>Jirayu Pantito</v>
          </cell>
          <cell r="AB484" t="str">
            <v/>
          </cell>
          <cell r="AC484" t="str">
            <v/>
          </cell>
          <cell r="AD484" t="str">
            <v>Prin Jitatisil</v>
          </cell>
          <cell r="AE484" t="str">
            <v/>
          </cell>
          <cell r="AF484" t="str">
            <v/>
          </cell>
          <cell r="AG484" t="str">
            <v/>
          </cell>
          <cell r="AJ484" t="str">
            <v/>
          </cell>
          <cell r="AK484" t="str">
            <v/>
          </cell>
          <cell r="AL484" t="str">
            <v/>
          </cell>
          <cell r="AM484" t="str">
            <v>0</v>
          </cell>
          <cell r="AP484" t="str">
            <v>For Info</v>
          </cell>
          <cell r="AQ484" t="str">
            <v>Locate</v>
          </cell>
        </row>
        <row r="485">
          <cell r="B485" t="str">
            <v>MM-ZTK-1F-GEN-PRC-UPO-0015</v>
          </cell>
          <cell r="C485" t="str">
            <v>UNPRICED PO FOR ACTUATED BALL VALVE FOR TOPSIDE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PRC</v>
          </cell>
          <cell r="M485" t="str">
            <v>Procurement</v>
          </cell>
          <cell r="N485" t="str">
            <v>UPO</v>
          </cell>
          <cell r="O485" t="str">
            <v>Unpriced Purchase Order</v>
          </cell>
          <cell r="P485" t="str">
            <v>0</v>
          </cell>
          <cell r="Q485" t="str">
            <v>In Review</v>
          </cell>
          <cell r="R485" t="str">
            <v>IFI</v>
          </cell>
          <cell r="S485" t="str">
            <v>Issued for Information</v>
          </cell>
          <cell r="T485" t="str">
            <v/>
          </cell>
          <cell r="U485" t="str">
            <v>08-Sep-2026 09:18:33</v>
          </cell>
          <cell r="V485" t="str">
            <v>zhaoli@jutal.com</v>
          </cell>
          <cell r="W485" t="str">
            <v>09-Sep-2026 10:17:33</v>
          </cell>
          <cell r="X485" t="str">
            <v>Jumpol Sudjitjul</v>
          </cell>
          <cell r="Y485" t="str">
            <v/>
          </cell>
          <cell r="Z485" t="str">
            <v/>
          </cell>
          <cell r="AA485" t="str">
            <v>Jirayu Pantito</v>
          </cell>
          <cell r="AB485" t="str">
            <v/>
          </cell>
          <cell r="AC485" t="str">
            <v/>
          </cell>
          <cell r="AD485" t="str">
            <v>Prin Jitatisil</v>
          </cell>
          <cell r="AE485" t="str">
            <v/>
          </cell>
          <cell r="AF485" t="str">
            <v/>
          </cell>
          <cell r="AG485" t="str">
            <v/>
          </cell>
          <cell r="AJ485" t="str">
            <v/>
          </cell>
          <cell r="AK485" t="str">
            <v/>
          </cell>
          <cell r="AL485" t="str">
            <v/>
          </cell>
          <cell r="AM485" t="str">
            <v>0</v>
          </cell>
          <cell r="AP485" t="str">
            <v>For Info</v>
          </cell>
          <cell r="AQ485" t="str">
            <v>Locate</v>
          </cell>
        </row>
        <row r="486">
          <cell r="B486" t="str">
            <v>MM-ZTK-1F-GEN-PRC-UPO-0016</v>
          </cell>
          <cell r="C486" t="str">
            <v>UNPRICED PO FOR CONTROL VALVES AND SELF-ACTUATED PRESSURE CONTROL VALVES FOR TOPSIDE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PRC</v>
          </cell>
          <cell r="M486" t="str">
            <v>Procurement</v>
          </cell>
          <cell r="N486" t="str">
            <v>UPO</v>
          </cell>
          <cell r="O486" t="str">
            <v>Unpriced Purchase Order</v>
          </cell>
          <cell r="P486" t="str">
            <v>0</v>
          </cell>
          <cell r="Q486" t="str">
            <v>In Review</v>
          </cell>
          <cell r="R486" t="str">
            <v>IFI</v>
          </cell>
          <cell r="S486" t="str">
            <v>Issued for Information</v>
          </cell>
          <cell r="T486" t="str">
            <v/>
          </cell>
          <cell r="U486" t="str">
            <v>08-Sep-2026 09:19:24</v>
          </cell>
          <cell r="V486" t="str">
            <v>zhaoli@jutal.com</v>
          </cell>
          <cell r="W486" t="str">
            <v>09-Sep-2026 10:17:59</v>
          </cell>
          <cell r="X486" t="str">
            <v>Jumpol Sudjitjul</v>
          </cell>
          <cell r="Y486" t="str">
            <v/>
          </cell>
          <cell r="Z486" t="str">
            <v/>
          </cell>
          <cell r="AA486" t="str">
            <v>Jirayu Pantito</v>
          </cell>
          <cell r="AB486" t="str">
            <v/>
          </cell>
          <cell r="AC486" t="str">
            <v/>
          </cell>
          <cell r="AD486" t="str">
            <v>Prin Jitatisil</v>
          </cell>
          <cell r="AE486" t="str">
            <v/>
          </cell>
          <cell r="AF486" t="str">
            <v/>
          </cell>
          <cell r="AG486" t="str">
            <v/>
          </cell>
          <cell r="AJ486" t="str">
            <v/>
          </cell>
          <cell r="AK486" t="str">
            <v/>
          </cell>
          <cell r="AL486" t="str">
            <v/>
          </cell>
          <cell r="AM486" t="str">
            <v>0</v>
          </cell>
          <cell r="AP486" t="str">
            <v>For Info</v>
          </cell>
          <cell r="AQ486" t="str">
            <v>Locate</v>
          </cell>
        </row>
        <row r="487">
          <cell r="B487" t="str">
            <v>MM-ZTK-1F-GEN-PRC-UPO-5001</v>
          </cell>
          <cell r="C487" t="str">
            <v>UNPRICED PO FOR PRIMARY STEEL PLATES FOR TOPSIDE (CUT-OFF DATE 24-JUN-26)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PRC</v>
          </cell>
          <cell r="M487" t="str">
            <v>Procurement</v>
          </cell>
          <cell r="N487" t="str">
            <v>UPO</v>
          </cell>
          <cell r="O487" t="str">
            <v>Unpriced Purchase Order</v>
          </cell>
          <cell r="P487" t="str">
            <v>0</v>
          </cell>
          <cell r="Q487" t="str">
            <v>Submitted</v>
          </cell>
          <cell r="R487" t="str">
            <v>IFI</v>
          </cell>
          <cell r="S487" t="str">
            <v>Issued for Information</v>
          </cell>
          <cell r="T487" t="str">
            <v/>
          </cell>
          <cell r="U487" t="str">
            <v>09-Jul-2026 15:34:53</v>
          </cell>
          <cell r="V487" t="str">
            <v>zm169dc@jutal.com</v>
          </cell>
          <cell r="W487" t="str">
            <v>09-Jul-2026 17:16:17</v>
          </cell>
          <cell r="X487" t="str">
            <v>Jumpol Sudjitjul</v>
          </cell>
          <cell r="Y487" t="str">
            <v/>
          </cell>
          <cell r="Z487" t="str">
            <v/>
          </cell>
          <cell r="AA487" t="str">
            <v>Jirayu Pantito</v>
          </cell>
          <cell r="AB487" t="str">
            <v/>
          </cell>
          <cell r="AC487" t="str">
            <v>16-Aug-2026 12:10:31</v>
          </cell>
          <cell r="AE487" t="str">
            <v/>
          </cell>
          <cell r="AF487" t="str">
            <v/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/>
          </cell>
          <cell r="AK487" t="str">
            <v>17-Aug-2026 13:50:27</v>
          </cell>
          <cell r="AL487" t="str">
            <v>17-Aug-2026 07:11:11</v>
          </cell>
          <cell r="AM487" t="str">
            <v>0</v>
          </cell>
          <cell r="AP487" t="str">
            <v>For Info</v>
          </cell>
          <cell r="AQ487" t="str">
            <v>Locate</v>
          </cell>
        </row>
        <row r="488">
          <cell r="B488" t="str">
            <v>MM-ZTK-1F-GEN-PRC-UPO-5002</v>
          </cell>
          <cell r="C488" t="str">
            <v>UNPRICED PO FOR GREASE FOR JACKET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PRC</v>
          </cell>
          <cell r="M488" t="str">
            <v>Procurement</v>
          </cell>
          <cell r="N488" t="str">
            <v>UPO</v>
          </cell>
          <cell r="O488" t="str">
            <v>Unpriced Purchase Order</v>
          </cell>
          <cell r="P488" t="str">
            <v>0</v>
          </cell>
          <cell r="Q488" t="str">
            <v>Submitted</v>
          </cell>
          <cell r="R488" t="str">
            <v>IFI</v>
          </cell>
          <cell r="S488" t="str">
            <v>Issued for Information</v>
          </cell>
          <cell r="T488" t="str">
            <v/>
          </cell>
          <cell r="U488" t="str">
            <v>14-Aug-2026 17:30:10</v>
          </cell>
          <cell r="V488" t="str">
            <v>zm169dc@jutal.com</v>
          </cell>
          <cell r="W488" t="str">
            <v>14-Aug-2026 17:50:02</v>
          </cell>
          <cell r="X488" t="str">
            <v>Jumpol Sudjitjul</v>
          </cell>
          <cell r="Y488" t="str">
            <v/>
          </cell>
          <cell r="Z488" t="str">
            <v/>
          </cell>
          <cell r="AA488" t="str">
            <v>Jirayu Pantito</v>
          </cell>
          <cell r="AB488" t="str">
            <v/>
          </cell>
          <cell r="AC488" t="str">
            <v>16-Aug-2026 12:16:30</v>
          </cell>
          <cell r="AE488" t="str">
            <v/>
          </cell>
          <cell r="AF488" t="str">
            <v/>
          </cell>
          <cell r="AG488" t="str">
            <v>REC</v>
          </cell>
          <cell r="AH488" t="str">
            <v>Received</v>
          </cell>
          <cell r="AI488" t="str">
            <v>Jumpol Sudjitjul</v>
          </cell>
          <cell r="AJ488" t="str">
            <v/>
          </cell>
          <cell r="AK488" t="str">
            <v>17-Aug-2026 13:51:03</v>
          </cell>
          <cell r="AL488" t="str">
            <v>17-Aug-2026 07:31:34</v>
          </cell>
          <cell r="AM488" t="str">
            <v>0</v>
          </cell>
          <cell r="AP488" t="str">
            <v>For Info</v>
          </cell>
          <cell r="AQ488" t="str">
            <v>Locate</v>
          </cell>
        </row>
        <row r="489">
          <cell r="B489" t="str">
            <v>MM-ZTK-1F-GEN-PRC-UPO-5101</v>
          </cell>
          <cell r="C489" t="str">
            <v>UNPRICED PO FOR PRIMARY STEEL SEAMLESS PIPES FOR TOPSIDE (CUT-OFF DATE 10-JUL-26)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PRC</v>
          </cell>
          <cell r="M489" t="str">
            <v>Procurement</v>
          </cell>
          <cell r="N489" t="str">
            <v>UPO</v>
          </cell>
          <cell r="O489" t="str">
            <v>Unpriced Purchase Order</v>
          </cell>
          <cell r="P489" t="str">
            <v>0</v>
          </cell>
          <cell r="Q489" t="str">
            <v>Submitted</v>
          </cell>
          <cell r="R489" t="str">
            <v>IFI</v>
          </cell>
          <cell r="S489" t="str">
            <v>Issued for Information</v>
          </cell>
          <cell r="T489" t="str">
            <v/>
          </cell>
          <cell r="U489" t="str">
            <v>13-Jul-2026 10:00:20</v>
          </cell>
          <cell r="V489" t="str">
            <v>zm169dc@jutal.com</v>
          </cell>
          <cell r="W489" t="str">
            <v>13-Jul-2026 13:13:28</v>
          </cell>
          <cell r="X489" t="str">
            <v>Jumpol Sudjitjul</v>
          </cell>
          <cell r="Y489" t="str">
            <v/>
          </cell>
          <cell r="Z489" t="str">
            <v/>
          </cell>
          <cell r="AA489" t="str">
            <v>Jirayu Pantito</v>
          </cell>
          <cell r="AB489" t="str">
            <v/>
          </cell>
          <cell r="AC489" t="str">
            <v>16-Aug-2026 12:23:03</v>
          </cell>
          <cell r="AE489" t="str">
            <v/>
          </cell>
          <cell r="AF489" t="str">
            <v/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/>
          </cell>
          <cell r="AK489" t="str">
            <v>17-Aug-2026 13:51:38</v>
          </cell>
          <cell r="AL489" t="str">
            <v>17-Aug-2026 07:12:35</v>
          </cell>
          <cell r="AM489" t="str">
            <v>0</v>
          </cell>
          <cell r="AP489" t="str">
            <v>For Info</v>
          </cell>
          <cell r="AQ489" t="str">
            <v>Locate</v>
          </cell>
        </row>
        <row r="490">
          <cell r="B490" t="str">
            <v>MM-ZTK-1F-GEN-PRC-UPO-5201</v>
          </cell>
          <cell r="C490" t="str">
            <v>UNPRICED PO FOR PRIMARY STEEL BEAM FOR TOPSIDE(CUT-OFF DATE 15-JUL-26)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PRC</v>
          </cell>
          <cell r="M490" t="str">
            <v>Procurement</v>
          </cell>
          <cell r="N490" t="str">
            <v>UPO</v>
          </cell>
          <cell r="O490" t="str">
            <v>Unpriced Purchase Order</v>
          </cell>
          <cell r="P490" t="str">
            <v>0</v>
          </cell>
          <cell r="Q490" t="str">
            <v>Submitted</v>
          </cell>
          <cell r="R490" t="str">
            <v>IFI</v>
          </cell>
          <cell r="S490" t="str">
            <v>Issued for Information</v>
          </cell>
          <cell r="T490" t="str">
            <v/>
          </cell>
          <cell r="U490" t="str">
            <v>16-Jul-2026 14:03:49</v>
          </cell>
          <cell r="V490" t="str">
            <v>zm169dc@jutal.com</v>
          </cell>
          <cell r="W490" t="str">
            <v>16-Jul-2026 14:10:05</v>
          </cell>
          <cell r="X490" t="str">
            <v>Jumpol Sudjitjul</v>
          </cell>
          <cell r="Y490" t="str">
            <v/>
          </cell>
          <cell r="Z490" t="str">
            <v/>
          </cell>
          <cell r="AA490" t="str">
            <v>Jirayu Pantito</v>
          </cell>
          <cell r="AB490" t="str">
            <v/>
          </cell>
          <cell r="AC490" t="str">
            <v>16-Aug-2026 14:23:51</v>
          </cell>
          <cell r="AE490" t="str">
            <v/>
          </cell>
          <cell r="AF490" t="str">
            <v/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/>
          </cell>
          <cell r="AK490" t="str">
            <v>17-Aug-2026 13:55:39</v>
          </cell>
          <cell r="AL490" t="str">
            <v>17-Aug-2026 07:37:14</v>
          </cell>
          <cell r="AM490" t="str">
            <v>0</v>
          </cell>
          <cell r="AP490" t="str">
            <v>For Info</v>
          </cell>
          <cell r="AQ490" t="str">
            <v>Locate</v>
          </cell>
        </row>
        <row r="491">
          <cell r="B491" t="str">
            <v>MM-ZTK-1F-GEN-PRC-UPO-5301</v>
          </cell>
          <cell r="C491" t="str">
            <v>UNPRICED PO FOR SECONDARY STEEL BEAM FOR TOPSIDE(CUT-OFF DATE 15-JUL-26)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PRC</v>
          </cell>
          <cell r="M491" t="str">
            <v>Procurement</v>
          </cell>
          <cell r="N491" t="str">
            <v>UPO</v>
          </cell>
          <cell r="O491" t="str">
            <v>Unpriced Purchase Order</v>
          </cell>
          <cell r="P491" t="str">
            <v>0</v>
          </cell>
          <cell r="Q491" t="str">
            <v>Submitted</v>
          </cell>
          <cell r="R491" t="str">
            <v>IFI</v>
          </cell>
          <cell r="S491" t="str">
            <v>Issued for Information</v>
          </cell>
          <cell r="T491" t="str">
            <v/>
          </cell>
          <cell r="U491" t="str">
            <v>23-Jul-2026 18:08:29</v>
          </cell>
          <cell r="V491" t="str">
            <v>zm169dc@jutal.com</v>
          </cell>
          <cell r="W491" t="str">
            <v>24-Jul-2026 10:47:58</v>
          </cell>
          <cell r="X491" t="str">
            <v>Jumpol Sudjitjul</v>
          </cell>
          <cell r="Y491" t="str">
            <v/>
          </cell>
          <cell r="Z491" t="str">
            <v/>
          </cell>
          <cell r="AA491" t="str">
            <v>Jirayu Pantito</v>
          </cell>
          <cell r="AB491" t="str">
            <v/>
          </cell>
          <cell r="AC491" t="str">
            <v>16-Aug-2026 14:28:32</v>
          </cell>
          <cell r="AE491" t="str">
            <v/>
          </cell>
          <cell r="AF491" t="str">
            <v/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/>
          </cell>
          <cell r="AK491" t="str">
            <v>17-Aug-2026 13:52:42</v>
          </cell>
          <cell r="AL491" t="str">
            <v>17-Aug-2026 07:13:56</v>
          </cell>
          <cell r="AM491" t="str">
            <v>0</v>
          </cell>
          <cell r="AP491" t="str">
            <v>For Info</v>
          </cell>
          <cell r="AQ491" t="str">
            <v>Locate</v>
          </cell>
        </row>
        <row r="492">
          <cell r="B492" t="str">
            <v>MM-ZTK-1F-GEN-PRC-UPO-5401</v>
          </cell>
          <cell r="C492" t="str">
            <v>UNPRICED PO FOR TIMBER  FOR  LAUNCH CRADLE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PRC</v>
          </cell>
          <cell r="M492" t="str">
            <v>Procurement</v>
          </cell>
          <cell r="N492" t="str">
            <v>UPO</v>
          </cell>
          <cell r="O492" t="str">
            <v>Unpriced Purchase Order</v>
          </cell>
          <cell r="P492" t="str">
            <v>0</v>
          </cell>
          <cell r="Q492" t="str">
            <v>Submitted</v>
          </cell>
          <cell r="R492" t="str">
            <v>IFI</v>
          </cell>
          <cell r="S492" t="str">
            <v>Issued for Information</v>
          </cell>
          <cell r="T492" t="str">
            <v/>
          </cell>
          <cell r="U492" t="str">
            <v>30-Jul-2026 12:35:13</v>
          </cell>
          <cell r="V492" t="str">
            <v>zm169dc@jutal.com</v>
          </cell>
          <cell r="W492" t="str">
            <v>30-Jul-2026 13:33:34</v>
          </cell>
          <cell r="X492" t="str">
            <v>Jumpol Sudjitjul</v>
          </cell>
          <cell r="Y492" t="str">
            <v/>
          </cell>
          <cell r="Z492" t="str">
            <v/>
          </cell>
          <cell r="AA492" t="str">
            <v>Jirayu Pantito</v>
          </cell>
          <cell r="AB492" t="str">
            <v/>
          </cell>
          <cell r="AC492" t="str">
            <v>16-Aug-2026 12:02:26</v>
          </cell>
          <cell r="AE492" t="str">
            <v/>
          </cell>
          <cell r="AF492" t="str">
            <v/>
          </cell>
          <cell r="AG492" t="str">
            <v>REC</v>
          </cell>
          <cell r="AH492" t="str">
            <v>Received</v>
          </cell>
          <cell r="AI492" t="str">
            <v>Jumpol Sudjitjul</v>
          </cell>
          <cell r="AJ492" t="str">
            <v/>
          </cell>
          <cell r="AK492" t="str">
            <v>17-Aug-2026 13:57:44</v>
          </cell>
          <cell r="AL492" t="str">
            <v>17-Aug-2026 07:19:51</v>
          </cell>
          <cell r="AM492" t="str">
            <v>0</v>
          </cell>
          <cell r="AP492" t="str">
            <v>For Info</v>
          </cell>
          <cell r="AQ492" t="str">
            <v>Locate</v>
          </cell>
        </row>
        <row r="493">
          <cell r="B493" t="str">
            <v>MM-ZTK-1F-GEN-PRC-UPO-6001</v>
          </cell>
          <cell r="C493" t="str">
            <v>UNPRICED PO FOR TUBULAR ROLLING--PCK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PRC</v>
          </cell>
          <cell r="M493" t="str">
            <v>Procurement</v>
          </cell>
          <cell r="N493" t="str">
            <v>UPO</v>
          </cell>
          <cell r="O493" t="str">
            <v>Unpriced Purchase Order</v>
          </cell>
          <cell r="P493" t="str">
            <v>0</v>
          </cell>
          <cell r="Q493" t="str">
            <v>Submitted</v>
          </cell>
          <cell r="R493" t="str">
            <v>IFI</v>
          </cell>
          <cell r="S493" t="str">
            <v>Issued for Information</v>
          </cell>
          <cell r="T493" t="str">
            <v/>
          </cell>
          <cell r="U493" t="str">
            <v>06-Aug-2026 17:36:04</v>
          </cell>
          <cell r="V493" t="str">
            <v>zm169dc@jutal.com</v>
          </cell>
          <cell r="W493" t="str">
            <v>07-Aug-2026 10:11:59</v>
          </cell>
          <cell r="X493" t="str">
            <v>Jumpol Sudjitjul</v>
          </cell>
          <cell r="Y493" t="str">
            <v/>
          </cell>
          <cell r="Z493" t="str">
            <v/>
          </cell>
          <cell r="AA493" t="str">
            <v>Jirayu Pantito</v>
          </cell>
          <cell r="AB493" t="str">
            <v/>
          </cell>
          <cell r="AC493" t="str">
            <v>16-Aug-2026 09:53:26</v>
          </cell>
          <cell r="AE493" t="str">
            <v/>
          </cell>
          <cell r="AF493" t="str">
            <v/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/>
          </cell>
          <cell r="AK493" t="str">
            <v>17-Aug-2026 13:54:16</v>
          </cell>
          <cell r="AL493" t="str">
            <v>17-Aug-2026 07:15:28</v>
          </cell>
          <cell r="AM493" t="str">
            <v>0</v>
          </cell>
          <cell r="AP493" t="str">
            <v>For Info</v>
          </cell>
          <cell r="AQ493" t="str">
            <v>Locate</v>
          </cell>
        </row>
        <row r="494">
          <cell r="B494" t="str">
            <v>MM-ZTK-1F-GEN-PRC-UPO-6101</v>
          </cell>
          <cell r="C494" t="str">
            <v>UNPRICED PO FOR TUBULAR ROLLING--ZI JIN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PRC</v>
          </cell>
          <cell r="M494" t="str">
            <v>Procurement</v>
          </cell>
          <cell r="N494" t="str">
            <v>UPO</v>
          </cell>
          <cell r="O494" t="str">
            <v>Unpriced Purchase Order</v>
          </cell>
          <cell r="P494" t="str">
            <v>0</v>
          </cell>
          <cell r="Q494" t="str">
            <v>Submitted</v>
          </cell>
          <cell r="R494" t="str">
            <v>IFI</v>
          </cell>
          <cell r="S494" t="str">
            <v>Issued for Information</v>
          </cell>
          <cell r="T494" t="str">
            <v/>
          </cell>
          <cell r="U494" t="str">
            <v>06-Aug-2026 17:36:30</v>
          </cell>
          <cell r="V494" t="str">
            <v>zm169dc@jutal.com</v>
          </cell>
          <cell r="W494" t="str">
            <v>07-Aug-2026 10:12:22</v>
          </cell>
          <cell r="X494" t="str">
            <v>Jumpol Sudjitjul</v>
          </cell>
          <cell r="Y494" t="str">
            <v/>
          </cell>
          <cell r="Z494" t="str">
            <v/>
          </cell>
          <cell r="AA494" t="str">
            <v>Jirayu Pantito</v>
          </cell>
          <cell r="AB494" t="str">
            <v/>
          </cell>
          <cell r="AC494" t="str">
            <v>16-Aug-2026 09:23:02</v>
          </cell>
          <cell r="AE494" t="str">
            <v/>
          </cell>
          <cell r="AF494" t="str">
            <v/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/>
          </cell>
          <cell r="AK494" t="str">
            <v>16-Aug-2026 09:46:59</v>
          </cell>
          <cell r="AL494" t="str">
            <v>16-Aug-2026 02:57:53</v>
          </cell>
          <cell r="AM494" t="str">
            <v>0</v>
          </cell>
          <cell r="AP494" t="str">
            <v>For Info</v>
          </cell>
          <cell r="AQ494" t="str">
            <v>Locate</v>
          </cell>
        </row>
        <row r="495">
          <cell r="B495" t="str">
            <v>MM-ZTK-1F-GEN-PRC-UPO-9001</v>
          </cell>
          <cell r="C495" t="str">
            <v>UNPRICED PURCHASE ORDER FOR 18" LSAW LINE PIPE AND BEND MOTHER PIPES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PRC</v>
          </cell>
          <cell r="M495" t="str">
            <v>Procurement</v>
          </cell>
          <cell r="N495" t="str">
            <v>UPO</v>
          </cell>
          <cell r="O495" t="str">
            <v>Unpriced Purchase Order</v>
          </cell>
          <cell r="P495" t="str">
            <v>0</v>
          </cell>
          <cell r="Q495" t="str">
            <v>In Review</v>
          </cell>
          <cell r="R495" t="str">
            <v>IFI</v>
          </cell>
          <cell r="S495" t="str">
            <v>Issued for Information</v>
          </cell>
          <cell r="T495" t="str">
            <v/>
          </cell>
          <cell r="U495" t="str">
            <v>01-Sep-2026 18:09:24</v>
          </cell>
          <cell r="V495" t="str">
            <v>26002z1fdcc@thoresen-jutal.com</v>
          </cell>
          <cell r="W495" t="str">
            <v>02-Sep-2026 08:17:37</v>
          </cell>
          <cell r="X495" t="str">
            <v>Neeranuch Nutong</v>
          </cell>
          <cell r="Y495" t="str">
            <v/>
          </cell>
          <cell r="Z495" t="str">
            <v/>
          </cell>
          <cell r="AA495" t="str">
            <v>Jirayu Pantito</v>
          </cell>
          <cell r="AB495" t="str">
            <v/>
          </cell>
          <cell r="AC495" t="str">
            <v/>
          </cell>
          <cell r="AE495" t="str">
            <v/>
          </cell>
          <cell r="AF495" t="str">
            <v/>
          </cell>
          <cell r="AG495" t="str">
            <v/>
          </cell>
          <cell r="AJ495" t="str">
            <v/>
          </cell>
          <cell r="AK495" t="str">
            <v/>
          </cell>
          <cell r="AL495" t="str">
            <v/>
          </cell>
          <cell r="AM495" t="str">
            <v>0</v>
          </cell>
          <cell r="AP495" t="str">
            <v>For Info</v>
          </cell>
          <cell r="AQ495" t="str">
            <v>Locate</v>
          </cell>
        </row>
        <row r="496">
          <cell r="B496" t="str">
            <v>MM-ZTK-1F-GEN-PRC-UPO-9008</v>
          </cell>
          <cell r="C496" t="str">
            <v>UNPRICED PURCHASE ORDER FOR FLANGES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A - Project Management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PRC</v>
          </cell>
          <cell r="M496" t="str">
            <v>Procurement</v>
          </cell>
          <cell r="N496" t="str">
            <v>UPO</v>
          </cell>
          <cell r="O496" t="str">
            <v>Unpriced Purchase Order</v>
          </cell>
          <cell r="P496" t="str">
            <v>0</v>
          </cell>
          <cell r="Q496" t="str">
            <v>In Review</v>
          </cell>
          <cell r="R496" t="str">
            <v>IFI</v>
          </cell>
          <cell r="S496" t="str">
            <v>Issued for Information</v>
          </cell>
          <cell r="T496" t="str">
            <v/>
          </cell>
          <cell r="U496" t="str">
            <v>11-Sep-2026 12:43:32</v>
          </cell>
          <cell r="V496" t="str">
            <v>26002z1fdcc@thoresen-jutal.com</v>
          </cell>
          <cell r="W496" t="str">
            <v>11-Sep-2026 19:35:42</v>
          </cell>
          <cell r="X496" t="str">
            <v>Jumpol Sudjitjul</v>
          </cell>
          <cell r="Y496" t="str">
            <v/>
          </cell>
          <cell r="Z496" t="str">
            <v/>
          </cell>
          <cell r="AA496" t="str">
            <v>Jirayu Pantito</v>
          </cell>
          <cell r="AB496" t="str">
            <v/>
          </cell>
          <cell r="AC496" t="str">
            <v/>
          </cell>
          <cell r="AE496" t="str">
            <v/>
          </cell>
          <cell r="AF496" t="str">
            <v/>
          </cell>
          <cell r="AG496" t="str">
            <v/>
          </cell>
          <cell r="AJ496" t="str">
            <v/>
          </cell>
          <cell r="AK496" t="str">
            <v/>
          </cell>
          <cell r="AL496" t="str">
            <v/>
          </cell>
          <cell r="AM496" t="str">
            <v>0</v>
          </cell>
          <cell r="AP496" t="str">
            <v>For Info</v>
          </cell>
          <cell r="AQ496" t="str">
            <v>Locate</v>
          </cell>
        </row>
        <row r="497">
          <cell r="B497" t="str">
            <v>MM-ZTK-1F-GEN-PRO-BOD-0001</v>
          </cell>
          <cell r="C497" t="str">
            <v>PROCESS BASIS OF DESIGN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PRO</v>
          </cell>
          <cell r="M497" t="str">
            <v>Process</v>
          </cell>
          <cell r="N497" t="str">
            <v>BOD</v>
          </cell>
          <cell r="O497" t="str">
            <v>Basis of Design</v>
          </cell>
          <cell r="P497" t="str">
            <v>0</v>
          </cell>
          <cell r="Q497" t="str">
            <v>Submitted</v>
          </cell>
          <cell r="R497" t="str">
            <v>IFR</v>
          </cell>
          <cell r="S497" t="str">
            <v>Issued for Review</v>
          </cell>
          <cell r="T497" t="str">
            <v/>
          </cell>
          <cell r="U497" t="str">
            <v>02-Apr-2026 21:35:44</v>
          </cell>
          <cell r="V497" t="str">
            <v>zm169dc@jutal.com</v>
          </cell>
          <cell r="W497" t="str">
            <v>03-Apr-2026 07:02:58</v>
          </cell>
          <cell r="X497" t="str">
            <v>Jumpol Sudjitjul</v>
          </cell>
          <cell r="Y497" t="str">
            <v>16-Apr-2026</v>
          </cell>
          <cell r="Z497" t="str">
            <v/>
          </cell>
          <cell r="AA497" t="str">
            <v>Chananun Rojanarungruengporn</v>
          </cell>
          <cell r="AB497" t="str">
            <v>20-Apr-2026</v>
          </cell>
          <cell r="AC497" t="str">
            <v>10-Apr-2026 09:10:28</v>
          </cell>
          <cell r="AD497" t="str">
            <v>Pornlert Wanaphattharaphan</v>
          </cell>
          <cell r="AE497" t="str">
            <v>21-Apr-2026</v>
          </cell>
          <cell r="AF497" t="str">
            <v>20-Apr-2026 08:54:39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  <cell r="AJ497" t="str">
            <v>22-Apr-2026</v>
          </cell>
          <cell r="AK497" t="str">
            <v>20-Apr-2026 09:16:32</v>
          </cell>
          <cell r="AL497" t="str">
            <v>20-Apr-2026 10:02:14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MM-ZTK-1F-GEN-PRO-BOD-0002</v>
          </cell>
          <cell r="C498" t="str">
            <v>FLOW ASSURANCE DESIGN BASIS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PRO</v>
          </cell>
          <cell r="M498" t="str">
            <v>Process</v>
          </cell>
          <cell r="N498" t="str">
            <v>BOD</v>
          </cell>
          <cell r="O498" t="str">
            <v>Basis of Design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29-Apr-2026 18:31:30</v>
          </cell>
          <cell r="V498" t="str">
            <v>wisuda.c@jutal.com</v>
          </cell>
          <cell r="W498" t="str">
            <v>30-Apr-2026 10:17:12</v>
          </cell>
          <cell r="X498" t="str">
            <v>Jumpol Sudjitjul</v>
          </cell>
          <cell r="Y498" t="str">
            <v>11-May-2026</v>
          </cell>
          <cell r="Z498" t="str">
            <v/>
          </cell>
          <cell r="AA498" t="str">
            <v>Chananun Rojanarungruengporn</v>
          </cell>
          <cell r="AB498" t="str">
            <v>13-May-2026</v>
          </cell>
          <cell r="AC498" t="str">
            <v>13-May-2026 23:41:13</v>
          </cell>
          <cell r="AD498" t="str">
            <v>Pornlert Wanaphattharaphan</v>
          </cell>
          <cell r="AE498" t="str">
            <v>14-May-2026</v>
          </cell>
          <cell r="AF498" t="str">
            <v>20-May-2026 09:46:58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15-May-2026</v>
          </cell>
          <cell r="AK498" t="str">
            <v>20-May-2026 11:09:31</v>
          </cell>
          <cell r="AL498" t="str">
            <v>20-May-2026 11:30:47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MM-ZTK-1F-GEN-PRO-CAL-0001</v>
          </cell>
          <cell r="C499" t="str">
            <v>PROCESS CALCULATION NOTE FOR LINE SIZING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PRO</v>
          </cell>
          <cell r="M499" t="str">
            <v>Process</v>
          </cell>
          <cell r="N499" t="str">
            <v>CAL</v>
          </cell>
          <cell r="O499" t="str">
            <v>Calculation Note, Calculation Report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03-Apr-2026 15:00:51</v>
          </cell>
          <cell r="V499" t="str">
            <v>zm169dc@jutal.com</v>
          </cell>
          <cell r="W499" t="str">
            <v>05-Apr-2026 07:29:31</v>
          </cell>
          <cell r="X499" t="str">
            <v>Jumpol Sudjitjul</v>
          </cell>
          <cell r="Y499" t="str">
            <v>16-Apr-2026</v>
          </cell>
          <cell r="Z499" t="str">
            <v/>
          </cell>
          <cell r="AA499" t="str">
            <v>Chananun Rojanarungruengporn</v>
          </cell>
          <cell r="AB499" t="str">
            <v>20-Apr-2026</v>
          </cell>
          <cell r="AC499" t="str">
            <v>10-Apr-2026 16:30:56</v>
          </cell>
          <cell r="AD499" t="str">
            <v>Pornlert Wanaphattharaphan</v>
          </cell>
          <cell r="AE499" t="str">
            <v>21-Apr-2026</v>
          </cell>
          <cell r="AF499" t="str">
            <v>19-Apr-2026 23:24:58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22-Apr-2026</v>
          </cell>
          <cell r="AK499" t="str">
            <v>20-Apr-2026 08:09:14</v>
          </cell>
          <cell r="AL499" t="str">
            <v>20-Apr-2026 08:40:16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MM-ZTK-1F-GEN-PRO-CAL-0002</v>
          </cell>
          <cell r="C500" t="str">
            <v>PROCESS CALCULATION NOTE FOR TEST SEPARATOR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PRO</v>
          </cell>
          <cell r="M500" t="str">
            <v>Process</v>
          </cell>
          <cell r="N500" t="str">
            <v>CAL</v>
          </cell>
          <cell r="O500" t="str">
            <v>Calculation Note, Calculation Report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03-Apr-2026 15:01:20</v>
          </cell>
          <cell r="V500" t="str">
            <v>zm169dc@jutal.com</v>
          </cell>
          <cell r="W500" t="str">
            <v>05-Apr-2026 07:28:20</v>
          </cell>
          <cell r="X500" t="str">
            <v>Jumpol Sudjitjul</v>
          </cell>
          <cell r="Y500" t="str">
            <v>16-Apr-2026</v>
          </cell>
          <cell r="Z500" t="str">
            <v/>
          </cell>
          <cell r="AA500" t="str">
            <v>Chananun Rojanarungruengporn</v>
          </cell>
          <cell r="AB500" t="str">
            <v>20-Apr-2026</v>
          </cell>
          <cell r="AC500" t="str">
            <v>09-Apr-2026 09:37:07</v>
          </cell>
          <cell r="AD500" t="str">
            <v>Pornlert Wanaphattharaphan</v>
          </cell>
          <cell r="AE500" t="str">
            <v>21-Apr-2026</v>
          </cell>
          <cell r="AF500" t="str">
            <v>24-Apr-2026 00:08:04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22-Apr-2026</v>
          </cell>
          <cell r="AK500" t="str">
            <v>24-Apr-2026 08:19:56</v>
          </cell>
          <cell r="AL500" t="str">
            <v>24-Apr-2026 08:46:03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MM-ZTK-1F-GEN-PRO-CAL-0003</v>
          </cell>
          <cell r="C501" t="str">
            <v>PROCESS CALCULATION NOTE FOR INSTRUMENT GAS FILTER COALESCER AND STANDPIPE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B - Engineering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PRO</v>
          </cell>
          <cell r="M501" t="str">
            <v>Process</v>
          </cell>
          <cell r="N501" t="str">
            <v>CAL</v>
          </cell>
          <cell r="O501" t="str">
            <v>Calculation Note, Calculation Report</v>
          </cell>
          <cell r="P501" t="str">
            <v>0</v>
          </cell>
          <cell r="Q501" t="str">
            <v>Submitted</v>
          </cell>
          <cell r="R501" t="str">
            <v>IFR</v>
          </cell>
          <cell r="S501" t="str">
            <v>Issued for Review</v>
          </cell>
          <cell r="T501" t="str">
            <v>13-May-2026</v>
          </cell>
          <cell r="U501" t="str">
            <v>18-May-2026 19:38:22</v>
          </cell>
          <cell r="V501" t="str">
            <v>wisuda.c@jutal.com</v>
          </cell>
          <cell r="W501" t="str">
            <v>19-May-2026 17:05:47</v>
          </cell>
          <cell r="X501" t="str">
            <v>Jumpol Sudjitjul</v>
          </cell>
          <cell r="Y501" t="str">
            <v>27-May-2026</v>
          </cell>
          <cell r="Z501" t="str">
            <v/>
          </cell>
          <cell r="AA501" t="str">
            <v>Chananun Rojanarungruengporn</v>
          </cell>
          <cell r="AB501" t="str">
            <v>29-May-2026</v>
          </cell>
          <cell r="AC501" t="str">
            <v>28-May-2026 15:22:50</v>
          </cell>
          <cell r="AD501" t="str">
            <v>Pornlert Wanaphattharaphan</v>
          </cell>
          <cell r="AE501" t="str">
            <v>02-Jun-2026</v>
          </cell>
          <cell r="AF501" t="str">
            <v>10-Jun-2026 21:01:43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04-Jun-2026</v>
          </cell>
          <cell r="AK501" t="str">
            <v>11-Jun-2026 10:44:35</v>
          </cell>
          <cell r="AL501" t="str">
            <v>11-Jun-2026 11:05:13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MM-ZTK-1F-GEN-PRO-CAL-0004</v>
          </cell>
          <cell r="C502" t="str">
            <v>PROCESS CALCULATION NOTE FOR CORROSION INHIBITOR TANK AND PUMP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B - Engineering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PRO</v>
          </cell>
          <cell r="M502" t="str">
            <v>Process</v>
          </cell>
          <cell r="N502" t="str">
            <v>CAL</v>
          </cell>
          <cell r="O502" t="str">
            <v>Calculation Note, Calculation Report</v>
          </cell>
          <cell r="P502" t="str">
            <v>0</v>
          </cell>
          <cell r="Q502" t="str">
            <v>Submitted</v>
          </cell>
          <cell r="R502" t="str">
            <v>IFR</v>
          </cell>
          <cell r="S502" t="str">
            <v>Issued for Review</v>
          </cell>
          <cell r="T502" t="str">
            <v/>
          </cell>
          <cell r="U502" t="str">
            <v>09-Apr-2026 16:28:48</v>
          </cell>
          <cell r="V502" t="str">
            <v>zm169dc@jutal.com</v>
          </cell>
          <cell r="W502" t="str">
            <v>10-Apr-2026 15:27:48</v>
          </cell>
          <cell r="X502" t="str">
            <v>Jumpol Sudjitjul</v>
          </cell>
          <cell r="Y502" t="str">
            <v>22-Apr-2026</v>
          </cell>
          <cell r="Z502" t="str">
            <v/>
          </cell>
          <cell r="AA502" t="str">
            <v>Chananun Rojanarungruengporn</v>
          </cell>
          <cell r="AB502" t="str">
            <v>24-Apr-2026</v>
          </cell>
          <cell r="AC502" t="str">
            <v>20-Apr-2026 17:07:07</v>
          </cell>
          <cell r="AD502" t="str">
            <v>Pornlert Wanaphattharaphan</v>
          </cell>
          <cell r="AE502" t="str">
            <v>27-Apr-2026</v>
          </cell>
          <cell r="AF502" t="str">
            <v>25-Apr-2026 23:52:17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28-Apr-2026</v>
          </cell>
          <cell r="AK502" t="str">
            <v>27-Apr-2026 16:16:14</v>
          </cell>
          <cell r="AL502" t="str">
            <v>27-Apr-2026 17:24:04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MM-ZTK-1F-GEN-PRO-CAL-0005</v>
          </cell>
          <cell r="C503" t="str">
            <v>PROCESS CALCULATION NOTE FOR BIOCIDE TANK AND PUMP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PRO</v>
          </cell>
          <cell r="M503" t="str">
            <v>Process</v>
          </cell>
          <cell r="N503" t="str">
            <v>CAL</v>
          </cell>
          <cell r="O503" t="str">
            <v>Calculation Note, Calculation Report</v>
          </cell>
          <cell r="P503" t="str">
            <v>0</v>
          </cell>
          <cell r="Q503" t="str">
            <v>Submitted</v>
          </cell>
          <cell r="R503" t="str">
            <v>IFR</v>
          </cell>
          <cell r="S503" t="str">
            <v>Issued for Review</v>
          </cell>
          <cell r="T503" t="str">
            <v/>
          </cell>
          <cell r="U503" t="str">
            <v>10-Apr-2026 10:20:28</v>
          </cell>
          <cell r="V503" t="str">
            <v>zm169dc@jutal.com</v>
          </cell>
          <cell r="W503" t="str">
            <v>10-Apr-2026 15:23:33</v>
          </cell>
          <cell r="X503" t="str">
            <v>Jumpol Sudjitjul</v>
          </cell>
          <cell r="Y503" t="str">
            <v>22-Apr-2026</v>
          </cell>
          <cell r="Z503" t="str">
            <v/>
          </cell>
          <cell r="AA503" t="str">
            <v>Chananun Rojanarungruengporn</v>
          </cell>
          <cell r="AB503" t="str">
            <v>24-Apr-2026</v>
          </cell>
          <cell r="AC503" t="str">
            <v>20-Apr-2026 17:07:57</v>
          </cell>
          <cell r="AD503" t="str">
            <v>Pornlert Wanaphattharaphan</v>
          </cell>
          <cell r="AE503" t="str">
            <v>27-Apr-2026</v>
          </cell>
          <cell r="AF503" t="str">
            <v>25-Apr-2026 22:58:09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28-Apr-2026</v>
          </cell>
          <cell r="AK503" t="str">
            <v>27-Apr-2026 16:15:23</v>
          </cell>
          <cell r="AL503" t="str">
            <v>27-Apr-2026 17:26:23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MM-ZTK-1F-GEN-PRO-CAL-0007</v>
          </cell>
          <cell r="C504" t="str">
            <v>PROCESS CALCULATION NOTE FOR CLOSED DRAIN SUMP VESSEL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PRO</v>
          </cell>
          <cell r="M504" t="str">
            <v>Process</v>
          </cell>
          <cell r="N504" t="str">
            <v>CAL</v>
          </cell>
          <cell r="O504" t="str">
            <v>Calculation Note, Calculation Report</v>
          </cell>
          <cell r="P504" t="str">
            <v>0</v>
          </cell>
          <cell r="Q504" t="str">
            <v>Submitted</v>
          </cell>
          <cell r="R504" t="str">
            <v>IFR</v>
          </cell>
          <cell r="S504" t="str">
            <v>Issued for Review</v>
          </cell>
          <cell r="T504" t="str">
            <v/>
          </cell>
          <cell r="U504" t="str">
            <v>27-Apr-2026 16:39:57</v>
          </cell>
          <cell r="V504" t="str">
            <v>wisuda.c@jutal.com</v>
          </cell>
          <cell r="W504" t="str">
            <v>28-Apr-2026 08:48:43</v>
          </cell>
          <cell r="X504" t="str">
            <v>Jumpol Sudjitjul</v>
          </cell>
          <cell r="Y504" t="str">
            <v>07-May-2026</v>
          </cell>
          <cell r="Z504" t="str">
            <v/>
          </cell>
          <cell r="AA504" t="str">
            <v>Chananun Rojanarungruengporn</v>
          </cell>
          <cell r="AB504" t="str">
            <v>11-May-2026</v>
          </cell>
          <cell r="AC504" t="str">
            <v>11-May-2026 23:40:54</v>
          </cell>
          <cell r="AD504" t="str">
            <v>Pornlert Wanaphattharaphan</v>
          </cell>
          <cell r="AE504" t="str">
            <v>12-May-2026</v>
          </cell>
          <cell r="AF504" t="str">
            <v>15-May-2026 01:06:13</v>
          </cell>
          <cell r="AG504" t="str">
            <v>AWC-C</v>
          </cell>
          <cell r="AH504" t="str">
            <v>Approved with Comment (Proceed to Rev.C)</v>
          </cell>
          <cell r="AI504" t="str">
            <v>Jumpol Sudjitjul</v>
          </cell>
          <cell r="AJ504" t="str">
            <v>13-May-2026</v>
          </cell>
          <cell r="AK504" t="str">
            <v>15-May-2026 10:37:11</v>
          </cell>
          <cell r="AL504" t="str">
            <v>15-May-2026 04:21:25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MM-ZTK-1F-GEN-PRO-CAL-0008</v>
          </cell>
          <cell r="C505" t="str">
            <v>PROCESS CALCULATION NOTE FOR CLOSED DRAIN SUMP PUMP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PRO</v>
          </cell>
          <cell r="M505" t="str">
            <v>Process</v>
          </cell>
          <cell r="N505" t="str">
            <v>CAL</v>
          </cell>
          <cell r="O505" t="str">
            <v>Calculation Note, Calculation Report</v>
          </cell>
          <cell r="P505" t="str">
            <v>0</v>
          </cell>
          <cell r="Q505" t="str">
            <v>Submitted</v>
          </cell>
          <cell r="R505" t="str">
            <v>IFR</v>
          </cell>
          <cell r="S505" t="str">
            <v>Issued for Review</v>
          </cell>
          <cell r="T505" t="str">
            <v/>
          </cell>
          <cell r="U505" t="str">
            <v>10-Apr-2026 17:41:37</v>
          </cell>
          <cell r="V505" t="str">
            <v>zm169dc@jutal.com</v>
          </cell>
          <cell r="W505" t="str">
            <v>11-Apr-2026 15:53:03</v>
          </cell>
          <cell r="X505" t="str">
            <v>Jumpol Sudjitjul</v>
          </cell>
          <cell r="Y505" t="str">
            <v>22-Apr-2026</v>
          </cell>
          <cell r="Z505" t="str">
            <v/>
          </cell>
          <cell r="AA505" t="str">
            <v>Chananun Rojanarungruengporn</v>
          </cell>
          <cell r="AB505" t="str">
            <v>24-Apr-2026</v>
          </cell>
          <cell r="AC505" t="str">
            <v>21-Apr-2026 13:53:01</v>
          </cell>
          <cell r="AD505" t="str">
            <v>Pornlert Wanaphattharaphan</v>
          </cell>
          <cell r="AE505" t="str">
            <v>27-Apr-2026</v>
          </cell>
          <cell r="AF505" t="str">
            <v>26-Apr-2026 00:16:56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28-Apr-2026</v>
          </cell>
          <cell r="AK505" t="str">
            <v>27-Apr-2026 16:14:17</v>
          </cell>
          <cell r="AL505" t="str">
            <v>27-Apr-2026 09:19:59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MM-ZTK-1F-GEN-PRO-CAL-0101</v>
          </cell>
          <cell r="C506" t="str">
            <v>PROCESS CALCULATION NOTE FOR CHOKE VALVE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B - Engineering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PRO</v>
          </cell>
          <cell r="M506" t="str">
            <v>Process</v>
          </cell>
          <cell r="N506" t="str">
            <v>CAL</v>
          </cell>
          <cell r="O506" t="str">
            <v>Calculation Note, Calculation Report</v>
          </cell>
          <cell r="P506" t="str">
            <v>0</v>
          </cell>
          <cell r="Q506" t="str">
            <v>Submitted</v>
          </cell>
          <cell r="R506" t="str">
            <v>IFR</v>
          </cell>
          <cell r="S506" t="str">
            <v>Issued for Review</v>
          </cell>
          <cell r="T506" t="str">
            <v/>
          </cell>
          <cell r="U506" t="str">
            <v>03-Apr-2026 15:02:06</v>
          </cell>
          <cell r="V506" t="str">
            <v>zm169dc@jutal.com</v>
          </cell>
          <cell r="W506" t="str">
            <v>05-Apr-2026 07:30:23</v>
          </cell>
          <cell r="X506" t="str">
            <v>Jumpol Sudjitjul</v>
          </cell>
          <cell r="Y506" t="str">
            <v>16-Apr-2026</v>
          </cell>
          <cell r="Z506" t="str">
            <v/>
          </cell>
          <cell r="AA506" t="str">
            <v>Chananun Rojanarungruengporn</v>
          </cell>
          <cell r="AB506" t="str">
            <v>20-Apr-2026</v>
          </cell>
          <cell r="AC506" t="str">
            <v>17-Apr-2026 16:01:56</v>
          </cell>
          <cell r="AD506" t="str">
            <v>Pornlert Wanaphattharaphan</v>
          </cell>
          <cell r="AE506" t="str">
            <v>21-Apr-2026</v>
          </cell>
          <cell r="AF506" t="str">
            <v>20-Apr-2026 01:16:37</v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>22-Apr-2026</v>
          </cell>
          <cell r="AK506" t="str">
            <v>20-Apr-2026 08:10:26</v>
          </cell>
          <cell r="AL506" t="str">
            <v>20-Apr-2026 08:41:30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MM-ZTK-1F-GEN-PRO-CAL-0102</v>
          </cell>
          <cell r="C507" t="str">
            <v>PROCESS CALCULATION NOTE FOR CONTROL VALVE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PRO</v>
          </cell>
          <cell r="M507" t="str">
            <v>Process</v>
          </cell>
          <cell r="N507" t="str">
            <v>CAL</v>
          </cell>
          <cell r="O507" t="str">
            <v>Calculation Note, Calculation Report</v>
          </cell>
          <cell r="P507" t="str">
            <v>0</v>
          </cell>
          <cell r="Q507" t="str">
            <v>Submitted</v>
          </cell>
          <cell r="R507" t="str">
            <v>IFR</v>
          </cell>
          <cell r="S507" t="str">
            <v>Issued for Review</v>
          </cell>
          <cell r="T507" t="str">
            <v/>
          </cell>
          <cell r="U507" t="str">
            <v>23-Apr-2026 10:59:21</v>
          </cell>
          <cell r="V507" t="str">
            <v>wisuda.c@jutal.com</v>
          </cell>
          <cell r="W507" t="str">
            <v>23-Apr-2026 11:04:20</v>
          </cell>
          <cell r="X507" t="str">
            <v>Jumpol Sudjitjul</v>
          </cell>
          <cell r="Y507" t="str">
            <v>30-Apr-2026</v>
          </cell>
          <cell r="Z507" t="str">
            <v/>
          </cell>
          <cell r="AA507" t="str">
            <v>Chananun Rojanarungruengporn</v>
          </cell>
          <cell r="AB507" t="str">
            <v>06-May-2026</v>
          </cell>
          <cell r="AC507" t="str">
            <v>30-Apr-2026 13:39:57</v>
          </cell>
          <cell r="AD507" t="str">
            <v>Pornlert Wanaphattharaphan</v>
          </cell>
          <cell r="AE507" t="str">
            <v>07-May-2026</v>
          </cell>
          <cell r="AF507" t="str">
            <v>08-May-2026 23:11:44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08-May-2026</v>
          </cell>
          <cell r="AK507" t="str">
            <v>09-May-2026 08:18:07</v>
          </cell>
          <cell r="AL507" t="str">
            <v>09-May-2026 01:34:09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MM-ZTK-1F-GEN-PRO-CAL-0103</v>
          </cell>
          <cell r="C508" t="str">
            <v>PROCESS CALCULATION NOTE FOR RESTRICTION ORIFICE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PRO</v>
          </cell>
          <cell r="M508" t="str">
            <v>Process</v>
          </cell>
          <cell r="N508" t="str">
            <v>CAL</v>
          </cell>
          <cell r="O508" t="str">
            <v>Calculation Note, Calculation Report</v>
          </cell>
          <cell r="P508" t="str">
            <v>0</v>
          </cell>
          <cell r="Q508" t="str">
            <v>Submitted</v>
          </cell>
          <cell r="R508" t="str">
            <v>IFR</v>
          </cell>
          <cell r="S508" t="str">
            <v>Issued for Review</v>
          </cell>
          <cell r="T508" t="str">
            <v/>
          </cell>
          <cell r="U508" t="str">
            <v>23-Apr-2026 10:59:55</v>
          </cell>
          <cell r="V508" t="str">
            <v>wisuda.c@jutal.com</v>
          </cell>
          <cell r="W508" t="str">
            <v>23-Apr-2026 11:04:42</v>
          </cell>
          <cell r="X508" t="str">
            <v>Jumpol Sudjitjul</v>
          </cell>
          <cell r="Y508" t="str">
            <v>30-Apr-2026</v>
          </cell>
          <cell r="Z508" t="str">
            <v/>
          </cell>
          <cell r="AA508" t="str">
            <v>Chananun Rojanarungruengporn</v>
          </cell>
          <cell r="AB508" t="str">
            <v>06-May-2026</v>
          </cell>
          <cell r="AC508" t="str">
            <v>06-May-2026 15:56:10</v>
          </cell>
          <cell r="AD508" t="str">
            <v>Pornlert Wanaphattharaphan</v>
          </cell>
          <cell r="AE508" t="str">
            <v>07-May-2026</v>
          </cell>
          <cell r="AF508" t="str">
            <v>08-May-2026 23:22:18</v>
          </cell>
          <cell r="AG508" t="str">
            <v>AWC-C</v>
          </cell>
          <cell r="AH508" t="str">
            <v>Approved with Comment (Proceed to Rev.C)</v>
          </cell>
          <cell r="AI508" t="str">
            <v>Jumpol Sudjitjul</v>
          </cell>
          <cell r="AJ508" t="str">
            <v>08-May-2026</v>
          </cell>
          <cell r="AK508" t="str">
            <v>09-May-2026 08:19:52</v>
          </cell>
          <cell r="AL508" t="str">
            <v>09-May-2026 01:35:27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MM-ZTK-1F-GEN-PRO-CAL-0104</v>
          </cell>
          <cell r="C509" t="str">
            <v>PROCESS CALCULATION NOTE FOR PSV</v>
          </cell>
          <cell r="D509" t="str">
            <v/>
          </cell>
          <cell r="E509" t="str">
            <v>A1</v>
          </cell>
          <cell r="F509" t="str">
            <v>Project Document</v>
          </cell>
          <cell r="G509" t="str">
            <v>Engineering Document</v>
          </cell>
          <cell r="H509" t="str">
            <v>Part B - Engineering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PRO</v>
          </cell>
          <cell r="M509" t="str">
            <v>Process</v>
          </cell>
          <cell r="N509" t="str">
            <v>CAL</v>
          </cell>
          <cell r="O509" t="str">
            <v>Calculation Note, Calculation Report</v>
          </cell>
          <cell r="P509" t="str">
            <v>0</v>
          </cell>
          <cell r="Q509" t="str">
            <v>Submitted</v>
          </cell>
          <cell r="R509" t="str">
            <v>IFR</v>
          </cell>
          <cell r="S509" t="str">
            <v>Issued for Review</v>
          </cell>
          <cell r="T509" t="str">
            <v/>
          </cell>
          <cell r="U509" t="str">
            <v>10-Apr-2026 17:42:19</v>
          </cell>
          <cell r="V509" t="str">
            <v>zm169dc@jutal.com</v>
          </cell>
          <cell r="W509" t="str">
            <v>11-Apr-2026 15:54:07</v>
          </cell>
          <cell r="X509" t="str">
            <v>Jumpol Sudjitjul</v>
          </cell>
          <cell r="Y509" t="str">
            <v>22-Apr-2026</v>
          </cell>
          <cell r="Z509" t="str">
            <v/>
          </cell>
          <cell r="AA509" t="str">
            <v>Chananun Rojanarungruengporn</v>
          </cell>
          <cell r="AB509" t="str">
            <v>24-Apr-2026</v>
          </cell>
          <cell r="AC509" t="str">
            <v>16-Apr-2026 16:11:19</v>
          </cell>
          <cell r="AD509" t="str">
            <v>Pornlert Wanaphattharaphan</v>
          </cell>
          <cell r="AE509" t="str">
            <v>27-Apr-2026</v>
          </cell>
          <cell r="AF509" t="str">
            <v>20-Apr-2026 01:20:49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28-Apr-2026</v>
          </cell>
          <cell r="AK509" t="str">
            <v>20-Apr-2026 08:11:39</v>
          </cell>
          <cell r="AL509" t="str">
            <v>20-Apr-2026 08:32:32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MM-ZTK-1F-GEN-PRO-PHI-0001</v>
          </cell>
          <cell r="C510" t="str">
            <v>OPERATING, CONTROL, SHUTDOWN AND BLACK START PHILOSOPHY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PRO</v>
          </cell>
          <cell r="M510" t="str">
            <v>Process</v>
          </cell>
          <cell r="N510" t="str">
            <v>PHI</v>
          </cell>
          <cell r="O510" t="str">
            <v>Philosophy</v>
          </cell>
          <cell r="P510" t="str">
            <v>0</v>
          </cell>
          <cell r="Q510" t="str">
            <v>Submitted</v>
          </cell>
          <cell r="R510" t="str">
            <v>IFR</v>
          </cell>
          <cell r="S510" t="str">
            <v>Issued for Review</v>
          </cell>
          <cell r="T510" t="str">
            <v/>
          </cell>
          <cell r="U510" t="str">
            <v>12-Jun-2026 10:01:21</v>
          </cell>
          <cell r="V510" t="str">
            <v>wisuda.c@jutal.com</v>
          </cell>
          <cell r="W510" t="str">
            <v>12-Jun-2026 13:22:21</v>
          </cell>
          <cell r="X510" t="str">
            <v>Jumpol Sudjitjul</v>
          </cell>
          <cell r="Y510" t="str">
            <v>19-Jun-2026</v>
          </cell>
          <cell r="Z510" t="str">
            <v/>
          </cell>
          <cell r="AA510" t="str">
            <v>Chananun Rojanarungruengporn</v>
          </cell>
          <cell r="AB510" t="str">
            <v>23-Jun-2026</v>
          </cell>
          <cell r="AC510" t="str">
            <v>24-Jun-2026 10:58:43</v>
          </cell>
          <cell r="AD510" t="str">
            <v>Pornlert Wanaphattharaphan</v>
          </cell>
          <cell r="AE510" t="str">
            <v>24-Jun-2026</v>
          </cell>
          <cell r="AF510" t="str">
            <v>24-Jun-2026 23:13:58</v>
          </cell>
          <cell r="AG510" t="str">
            <v>AWC-C</v>
          </cell>
          <cell r="AH510" t="str">
            <v>Approved with Comment (Proceed to Rev.C)</v>
          </cell>
          <cell r="AI510" t="str">
            <v>Jumpol Sudjitjul</v>
          </cell>
          <cell r="AJ510" t="str">
            <v>25-Jun-2026</v>
          </cell>
          <cell r="AK510" t="str">
            <v>25-Jun-2026 13:35:56</v>
          </cell>
          <cell r="AL510" t="str">
            <v>25-Jun-2026 07:59:12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MM-ZTK-1F-GEN-PRO-PHI-0004</v>
          </cell>
          <cell r="C511" t="str">
            <v>PROCESS CONTROL NARRATIVE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B - Engineering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PRO</v>
          </cell>
          <cell r="M511" t="str">
            <v>Process</v>
          </cell>
          <cell r="N511" t="str">
            <v>PHI</v>
          </cell>
          <cell r="O511" t="str">
            <v>Philosophy</v>
          </cell>
          <cell r="P511" t="str">
            <v>0</v>
          </cell>
          <cell r="Q511" t="str">
            <v>Submitted</v>
          </cell>
          <cell r="R511" t="str">
            <v>IFR</v>
          </cell>
          <cell r="S511" t="str">
            <v>Issued for Review</v>
          </cell>
          <cell r="T511" t="str">
            <v/>
          </cell>
          <cell r="U511" t="str">
            <v>27-Jun-2026 19:11:18</v>
          </cell>
          <cell r="V511" t="str">
            <v>wisuda.c@jutal.com</v>
          </cell>
          <cell r="W511" t="str">
            <v>27-Jun-2026 19:29:47</v>
          </cell>
          <cell r="X511" t="str">
            <v>Jumpol Sudjitjul</v>
          </cell>
          <cell r="Y511" t="str">
            <v>06-Jul-2026</v>
          </cell>
          <cell r="Z511" t="str">
            <v/>
          </cell>
          <cell r="AA511" t="str">
            <v>Chananun Rojanarungruengporn</v>
          </cell>
          <cell r="AB511" t="str">
            <v>08-Jul-2026</v>
          </cell>
          <cell r="AC511" t="str">
            <v>09-Jul-2026 20:19:15</v>
          </cell>
          <cell r="AD511" t="str">
            <v>Pornlert Wanaphattharaphan</v>
          </cell>
          <cell r="AE511" t="str">
            <v>09-Jul-2026</v>
          </cell>
          <cell r="AF511" t="str">
            <v>11-Jul-2026 13:59:29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10-Jul-2026</v>
          </cell>
          <cell r="AK511" t="str">
            <v>12-Jul-2026 11:32:33</v>
          </cell>
          <cell r="AL511" t="str">
            <v>12-Jul-2026 04:57:53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MM-ZTK-1F-GEN-PRO-RPT-0001</v>
          </cell>
          <cell r="C512" t="str">
            <v>PROCESS SIMULATION REPORT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B - Engineering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PRO</v>
          </cell>
          <cell r="M512" t="str">
            <v>Process</v>
          </cell>
          <cell r="N512" t="str">
            <v>RPT</v>
          </cell>
          <cell r="O512" t="str">
            <v>Report</v>
          </cell>
          <cell r="P512" t="str">
            <v>0</v>
          </cell>
          <cell r="Q512" t="str">
            <v>Submitted</v>
          </cell>
          <cell r="R512" t="str">
            <v>IFR</v>
          </cell>
          <cell r="S512" t="str">
            <v>Issued for Review</v>
          </cell>
          <cell r="T512" t="str">
            <v/>
          </cell>
          <cell r="U512" t="str">
            <v>28-Apr-2026 13:59:03</v>
          </cell>
          <cell r="V512" t="str">
            <v>zm169dc@jutal.com</v>
          </cell>
          <cell r="W512" t="str">
            <v>28-Apr-2026 15:23:12</v>
          </cell>
          <cell r="X512" t="str">
            <v>Jumpol Sudjitjul</v>
          </cell>
          <cell r="Y512" t="str">
            <v>07-May-2026</v>
          </cell>
          <cell r="Z512" t="str">
            <v/>
          </cell>
          <cell r="AA512" t="str">
            <v>Chananun Rojanarungruengporn</v>
          </cell>
          <cell r="AB512" t="str">
            <v>11-May-2026</v>
          </cell>
          <cell r="AC512" t="str">
            <v>10-May-2026 15:09:59</v>
          </cell>
          <cell r="AD512" t="str">
            <v>Pornlert Wanaphattharaphan</v>
          </cell>
          <cell r="AE512" t="str">
            <v>12-May-2026</v>
          </cell>
          <cell r="AF512" t="str">
            <v>15-May-2026 00:38:37</v>
          </cell>
          <cell r="AG512" t="str">
            <v>APPR-C</v>
          </cell>
          <cell r="AH512" t="str">
            <v>Approved (Proceed to Rev.C)</v>
          </cell>
          <cell r="AI512" t="str">
            <v>Jumpol Sudjitjul</v>
          </cell>
          <cell r="AJ512" t="str">
            <v>13-May-2026</v>
          </cell>
          <cell r="AK512" t="str">
            <v>15-May-2026 10:35:23</v>
          </cell>
          <cell r="AL512" t="str">
            <v>15-May-2026 11:16:14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MM-ZTK-1F-GEN-PRO-RPT-0002</v>
          </cell>
          <cell r="C513" t="str">
            <v>UTILITY BALANCE REPORT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B - Engineering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PRO</v>
          </cell>
          <cell r="M513" t="str">
            <v>Process</v>
          </cell>
          <cell r="N513" t="str">
            <v>RPT</v>
          </cell>
          <cell r="O513" t="str">
            <v>Report</v>
          </cell>
          <cell r="P513" t="str">
            <v>0</v>
          </cell>
          <cell r="Q513" t="str">
            <v>Submitted</v>
          </cell>
          <cell r="R513" t="str">
            <v>IFR</v>
          </cell>
          <cell r="S513" t="str">
            <v>Issued for Review</v>
          </cell>
          <cell r="T513" t="str">
            <v/>
          </cell>
          <cell r="U513" t="str">
            <v>28-Apr-2026 13:59:31</v>
          </cell>
          <cell r="V513" t="str">
            <v>zm169dc@jutal.com</v>
          </cell>
          <cell r="W513" t="str">
            <v>28-Apr-2026 15:23:38</v>
          </cell>
          <cell r="X513" t="str">
            <v>Jumpol Sudjitjul</v>
          </cell>
          <cell r="Y513" t="str">
            <v>07-May-2026</v>
          </cell>
          <cell r="Z513" t="str">
            <v/>
          </cell>
          <cell r="AA513" t="str">
            <v>Chananun Rojanarungruengporn</v>
          </cell>
          <cell r="AB513" t="str">
            <v>11-May-2026</v>
          </cell>
          <cell r="AC513" t="str">
            <v>11-May-2026 11:08:20</v>
          </cell>
          <cell r="AD513" t="str">
            <v>Pornlert Wanaphattharaphan</v>
          </cell>
          <cell r="AE513" t="str">
            <v>12-May-2026</v>
          </cell>
          <cell r="AF513" t="str">
            <v>15-May-2026 00:41:35</v>
          </cell>
          <cell r="AG513" t="str">
            <v>AWC-C</v>
          </cell>
          <cell r="AH513" t="str">
            <v>Approved with Comment (Proceed to Rev.C)</v>
          </cell>
          <cell r="AI513" t="str">
            <v>Jumpol Sudjitjul</v>
          </cell>
          <cell r="AJ513" t="str">
            <v>13-May-2026</v>
          </cell>
          <cell r="AK513" t="str">
            <v>15-May-2026 10:33:27</v>
          </cell>
          <cell r="AL513" t="str">
            <v>15-May-2026 04:14:58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MM-ZTK-1F-GEN-PRO-RPT-0003</v>
          </cell>
          <cell r="C514" t="str">
            <v>INSTRUMENT GAS VERIFICATION REPORT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B - Engineering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PRO</v>
          </cell>
          <cell r="M514" t="str">
            <v>Process</v>
          </cell>
          <cell r="N514" t="str">
            <v>RPT</v>
          </cell>
          <cell r="O514" t="str">
            <v>Report</v>
          </cell>
          <cell r="P514" t="str">
            <v>0</v>
          </cell>
          <cell r="Q514" t="str">
            <v>Submitted</v>
          </cell>
          <cell r="R514" t="str">
            <v>IFR</v>
          </cell>
          <cell r="S514" t="str">
            <v>Issued for Review</v>
          </cell>
          <cell r="T514" t="str">
            <v/>
          </cell>
          <cell r="U514" t="str">
            <v>11-May-2026 13:26:47</v>
          </cell>
          <cell r="V514" t="str">
            <v>wisuda.c@jutal.com</v>
          </cell>
          <cell r="W514" t="str">
            <v>11-May-2026 13:50:17</v>
          </cell>
          <cell r="X514" t="str">
            <v>Jumpol Sudjitjul</v>
          </cell>
          <cell r="Y514" t="str">
            <v>18-May-2026</v>
          </cell>
          <cell r="Z514" t="str">
            <v/>
          </cell>
          <cell r="AA514" t="str">
            <v>Chananun Rojanarungruengporn</v>
          </cell>
          <cell r="AB514" t="str">
            <v>20-May-2026</v>
          </cell>
          <cell r="AC514" t="str">
            <v>20-May-2026 16:44:05</v>
          </cell>
          <cell r="AD514" t="str">
            <v>Pornlert Wanaphattharaphan</v>
          </cell>
          <cell r="AE514" t="str">
            <v>21-May-2026</v>
          </cell>
          <cell r="AF514" t="str">
            <v>27-May-2026 20:12:54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22-May-2026</v>
          </cell>
          <cell r="AK514" t="str">
            <v>28-May-2026 08:43:29</v>
          </cell>
          <cell r="AL514" t="str">
            <v>28-May-2026 01:57:20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MM-ZTK-1F-GEN-PRO-RPT-0004</v>
          </cell>
          <cell r="C515" t="str">
            <v>VENT AND RELIEF LOAD REPORT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B - Engineering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PRO</v>
          </cell>
          <cell r="M515" t="str">
            <v>Process</v>
          </cell>
          <cell r="N515" t="str">
            <v>RPT</v>
          </cell>
          <cell r="O515" t="str">
            <v>Report</v>
          </cell>
          <cell r="P515" t="str">
            <v>0</v>
          </cell>
          <cell r="Q515" t="str">
            <v>Submitted</v>
          </cell>
          <cell r="R515" t="str">
            <v>IFR</v>
          </cell>
          <cell r="S515" t="str">
            <v>Issued for Review</v>
          </cell>
          <cell r="T515" t="str">
            <v/>
          </cell>
          <cell r="U515" t="str">
            <v>13-May-2026 15:36:38</v>
          </cell>
          <cell r="V515" t="str">
            <v>wisuda.c@jutal.com</v>
          </cell>
          <cell r="W515" t="str">
            <v>13-May-2026 15:53:06</v>
          </cell>
          <cell r="X515" t="str">
            <v>Jumpol Sudjitjul</v>
          </cell>
          <cell r="Y515" t="str">
            <v>20-May-2026</v>
          </cell>
          <cell r="Z515" t="str">
            <v/>
          </cell>
          <cell r="AA515" t="str">
            <v>Chananun Rojanarungruengporn</v>
          </cell>
          <cell r="AB515" t="str">
            <v>22-May-2026</v>
          </cell>
          <cell r="AC515" t="str">
            <v>22-May-2026 14:53:45</v>
          </cell>
          <cell r="AD515" t="str">
            <v>Pornlert Wanaphattharaphan</v>
          </cell>
          <cell r="AE515" t="str">
            <v>25-May-2026</v>
          </cell>
          <cell r="AF515" t="str">
            <v>31-May-2026 13:56:49</v>
          </cell>
          <cell r="AG515" t="str">
            <v>AWC</v>
          </cell>
          <cell r="AH515" t="str">
            <v>Approved with Comment</v>
          </cell>
          <cell r="AI515" t="str">
            <v>Jumpol Sudjitjul</v>
          </cell>
          <cell r="AJ515" t="str">
            <v>26-May-2026</v>
          </cell>
          <cell r="AK515" t="str">
            <v>31-May-2026 20:53:39</v>
          </cell>
          <cell r="AL515" t="str">
            <v>31-May-2026 21:27:48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MM-ZTK-1F-GEN-PRO-RPT-0005</v>
          </cell>
          <cell r="C516" t="str">
            <v>DEPRESSURIZATION AND LOW TEMPERATURE STUDY REPORT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PRO</v>
          </cell>
          <cell r="M516" t="str">
            <v>Process</v>
          </cell>
          <cell r="N516" t="str">
            <v>RPT</v>
          </cell>
          <cell r="O516" t="str">
            <v>Report</v>
          </cell>
          <cell r="P516" t="str">
            <v>0</v>
          </cell>
          <cell r="Q516" t="str">
            <v>Submitted</v>
          </cell>
          <cell r="R516" t="str">
            <v>IFR</v>
          </cell>
          <cell r="S516" t="str">
            <v>Issued for Review</v>
          </cell>
          <cell r="T516" t="str">
            <v/>
          </cell>
          <cell r="U516" t="str">
            <v>24-May-2026 15:31:03</v>
          </cell>
          <cell r="V516" t="str">
            <v>wisuda.c@jutal.com</v>
          </cell>
          <cell r="W516" t="str">
            <v>24-May-2026 20:52:15</v>
          </cell>
          <cell r="X516" t="str">
            <v>Jumpol Sudjitjul</v>
          </cell>
          <cell r="Y516" t="str">
            <v>02-Jun-2026</v>
          </cell>
          <cell r="Z516" t="str">
            <v/>
          </cell>
          <cell r="AA516" t="str">
            <v>Chananun Rojanarungruengporn</v>
          </cell>
          <cell r="AB516" t="str">
            <v>05-Jun-2026</v>
          </cell>
          <cell r="AC516" t="str">
            <v>05-Jun-2026 12:16:13</v>
          </cell>
          <cell r="AD516" t="str">
            <v>Pornlert Wanaphattharaphan</v>
          </cell>
          <cell r="AE516" t="str">
            <v>08-Jun-2026</v>
          </cell>
          <cell r="AF516" t="str">
            <v>10-Jun-2026 21:21:00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09-Jun-2026</v>
          </cell>
          <cell r="AK516" t="str">
            <v>11-Jun-2026 10:52:37</v>
          </cell>
          <cell r="AL516" t="str">
            <v>11-Jun-2026 11:06:36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MM-ZTK-1F-GEN-PRO-RPT-0006</v>
          </cell>
          <cell r="C517" t="str">
            <v>ACOUSTIC INDUCED VIBRATION (AIV) AND FLOW INDUCED VIBRATION (FIV) STUDY REPORT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PRO</v>
          </cell>
          <cell r="M517" t="str">
            <v>Process</v>
          </cell>
          <cell r="N517" t="str">
            <v>RPT</v>
          </cell>
          <cell r="O517" t="str">
            <v>Report</v>
          </cell>
          <cell r="P517" t="str">
            <v>0</v>
          </cell>
          <cell r="Q517" t="str">
            <v>Submitted</v>
          </cell>
          <cell r="R517" t="str">
            <v>IFR</v>
          </cell>
          <cell r="S517" t="str">
            <v>Issued for Review</v>
          </cell>
          <cell r="T517" t="str">
            <v/>
          </cell>
          <cell r="U517" t="str">
            <v>17-May-2026 00:16:42</v>
          </cell>
          <cell r="V517" t="str">
            <v>wisuda.c@jutal.com</v>
          </cell>
          <cell r="W517" t="str">
            <v>18-May-2026 19:44:54</v>
          </cell>
          <cell r="X517" t="str">
            <v>Jumpol Sudjitjul</v>
          </cell>
          <cell r="Y517" t="str">
            <v>26-May-2026</v>
          </cell>
          <cell r="Z517" t="str">
            <v/>
          </cell>
          <cell r="AA517" t="str">
            <v>Chananun Rojanarungruengporn</v>
          </cell>
          <cell r="AB517" t="str">
            <v>28-May-2026</v>
          </cell>
          <cell r="AC517" t="str">
            <v>27-May-2026 17:17:53</v>
          </cell>
          <cell r="AD517" t="str">
            <v>Pornlert Wanaphattharaphan</v>
          </cell>
          <cell r="AE517" t="str">
            <v>29-May-2026</v>
          </cell>
          <cell r="AF517" t="str">
            <v>10-Jun-2026 20:59:10</v>
          </cell>
          <cell r="AG517" t="str">
            <v>APPR-C</v>
          </cell>
          <cell r="AH517" t="str">
            <v>Approved (Proceed to Rev.C)</v>
          </cell>
          <cell r="AI517" t="str">
            <v>Jumpol Sudjitjul</v>
          </cell>
          <cell r="AJ517" t="str">
            <v>02-Jun-2026</v>
          </cell>
          <cell r="AK517" t="str">
            <v>11-Jun-2026 11:04:09</v>
          </cell>
          <cell r="AL517" t="str">
            <v>11-Jun-2026 11:59:34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MM-ZTK-1F-GEN-PRO-RPT-0007</v>
          </cell>
          <cell r="C518" t="str">
            <v>FLOW ASSURANCE REPORT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PRO</v>
          </cell>
          <cell r="M518" t="str">
            <v>Process</v>
          </cell>
          <cell r="N518" t="str">
            <v>RPT</v>
          </cell>
          <cell r="O518" t="str">
            <v>Report</v>
          </cell>
          <cell r="P518" t="str">
            <v>0</v>
          </cell>
          <cell r="Q518" t="str">
            <v>Submitted</v>
          </cell>
          <cell r="R518" t="str">
            <v>IFR</v>
          </cell>
          <cell r="S518" t="str">
            <v>Issued for Review</v>
          </cell>
          <cell r="T518" t="str">
            <v/>
          </cell>
          <cell r="U518" t="str">
            <v>25-Jun-2026 23:17:32</v>
          </cell>
          <cell r="V518" t="str">
            <v>wisuda.c@jutal.com</v>
          </cell>
          <cell r="W518" t="str">
            <v>26-Jun-2026 09:19:47</v>
          </cell>
          <cell r="X518" t="str">
            <v>Jumpol Sudjitjul</v>
          </cell>
          <cell r="Y518" t="str">
            <v>03-Jul-2026</v>
          </cell>
          <cell r="Z518" t="str">
            <v>07-Jul-2026 16:10:39</v>
          </cell>
          <cell r="AA518" t="str">
            <v>Chananun Rojanarungruengporn</v>
          </cell>
          <cell r="AB518" t="str">
            <v>07-Jul-2026</v>
          </cell>
          <cell r="AC518" t="str">
            <v>08-Jul-2026 22:53:10</v>
          </cell>
          <cell r="AD518" t="str">
            <v>Pornlert Wanaphattharaphan</v>
          </cell>
          <cell r="AE518" t="str">
            <v>08-Jul-2026</v>
          </cell>
          <cell r="AF518" t="str">
            <v>11-Jul-2026 13:30:38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09-Jul-2026</v>
          </cell>
          <cell r="AK518" t="str">
            <v>12-Jul-2026 11:33:04</v>
          </cell>
          <cell r="AL518" t="str">
            <v>12-Jul-2026 05:24:21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MM-ZTK-1F-GEN-QAC-ITP-5001</v>
          </cell>
          <cell r="C519" t="str">
            <v>INSPECTION AND TEST PLAN - STRUCTURE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A - Project Management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QAC</v>
          </cell>
          <cell r="M519" t="str">
            <v>Quality Assurance and Quality Control</v>
          </cell>
          <cell r="N519" t="str">
            <v>ITP</v>
          </cell>
          <cell r="O519" t="str">
            <v>Inspection And Test Plan</v>
          </cell>
          <cell r="P519" t="str">
            <v>0</v>
          </cell>
          <cell r="Q519" t="str">
            <v>Submitted</v>
          </cell>
          <cell r="R519" t="str">
            <v>IFR</v>
          </cell>
          <cell r="S519" t="str">
            <v>Issued for Review</v>
          </cell>
          <cell r="T519" t="str">
            <v/>
          </cell>
          <cell r="U519" t="str">
            <v>14-May-2026 09:52:49</v>
          </cell>
          <cell r="V519" t="str">
            <v>zm169dc@jutal.com</v>
          </cell>
          <cell r="W519" t="str">
            <v>14-May-2026 13:12:22</v>
          </cell>
          <cell r="X519" t="str">
            <v>Jumpol Sudjitjul</v>
          </cell>
          <cell r="Y519" t="str">
            <v>21-May-2026</v>
          </cell>
          <cell r="Z519" t="str">
            <v>21-May-2026 09:59:08</v>
          </cell>
          <cell r="AA519" t="str">
            <v>Poramate Kamlangkeng</v>
          </cell>
          <cell r="AB519" t="str">
            <v>25-May-2026</v>
          </cell>
          <cell r="AC519" t="str">
            <v>01-Jun-2026 09:52:40</v>
          </cell>
          <cell r="AD519" t="str">
            <v>Prin Jitatisil</v>
          </cell>
          <cell r="AE519" t="str">
            <v>26-May-2026</v>
          </cell>
          <cell r="AF519" t="str">
            <v>04-Jun-2026 17:02:00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27-May-2026</v>
          </cell>
          <cell r="AK519" t="str">
            <v>04-Jun-2026 18:26:28</v>
          </cell>
          <cell r="AL519" t="str">
            <v>04-Jun-2026 14:31:58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MM-ZTK-1F-GEN-QAC-ITP-5002</v>
          </cell>
          <cell r="C520" t="str">
            <v>INSPECTION AND TEST PLAN - PIPING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A - Project Management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QAC</v>
          </cell>
          <cell r="M520" t="str">
            <v>Quality Assurance and Quality Control</v>
          </cell>
          <cell r="N520" t="str">
            <v>ITP</v>
          </cell>
          <cell r="O520" t="str">
            <v>Inspection And Test Plan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25-Jul-2026 09:16:24</v>
          </cell>
          <cell r="V520" t="str">
            <v>zm169dc@jutal.com</v>
          </cell>
          <cell r="W520" t="str">
            <v>27-Jul-2026 09:26:05</v>
          </cell>
          <cell r="X520" t="str">
            <v>Jumpol Sudjitjul</v>
          </cell>
          <cell r="Y520" t="str">
            <v>05-Aug-2026</v>
          </cell>
          <cell r="Z520" t="str">
            <v>27-Jul-2026 09:50:21</v>
          </cell>
          <cell r="AA520" t="str">
            <v>Poramate Kamlangkeng</v>
          </cell>
          <cell r="AB520" t="str">
            <v>07-Aug-2026</v>
          </cell>
          <cell r="AC520" t="str">
            <v>30-Jul-2026 10:45:15</v>
          </cell>
          <cell r="AD520" t="str">
            <v>Pornlert Wanaphattharaphan</v>
          </cell>
          <cell r="AE520" t="str">
            <v>10-Aug-2026</v>
          </cell>
          <cell r="AF520" t="str">
            <v>30-Jul-2026 18:18:02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11-Aug-2026</v>
          </cell>
          <cell r="AK520" t="str">
            <v>30-Jul-2026 19:14:47</v>
          </cell>
          <cell r="AL520" t="str">
            <v>30-Jul-2026 12:36:15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MM-ZTK-1F-GEN-QAC-ITP-8001</v>
          </cell>
          <cell r="C521" t="str">
            <v>PROJECT INSPECT &amp; TEST PLAN FOR WHP T&amp;I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A - Project Management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QAC</v>
          </cell>
          <cell r="M521" t="str">
            <v>Quality Assurance and Quality Control</v>
          </cell>
          <cell r="N521" t="str">
            <v>ITP</v>
          </cell>
          <cell r="O521" t="str">
            <v>Inspection And Test Plan</v>
          </cell>
          <cell r="P521" t="str">
            <v>0</v>
          </cell>
          <cell r="Q521" t="str">
            <v>Submitted</v>
          </cell>
          <cell r="R521" t="str">
            <v>IFR</v>
          </cell>
          <cell r="S521" t="str">
            <v>Issued for Review</v>
          </cell>
          <cell r="T521" t="str">
            <v/>
          </cell>
          <cell r="U521" t="str">
            <v>03-Jul-2026 09:49:18</v>
          </cell>
          <cell r="V521" t="str">
            <v>kjb@coes.cn</v>
          </cell>
          <cell r="W521" t="str">
            <v>03-Jul-2026 14:50:03</v>
          </cell>
          <cell r="X521" t="str">
            <v>Jumpol Sudjitjul</v>
          </cell>
          <cell r="Y521" t="str">
            <v>10-Jul-2026</v>
          </cell>
          <cell r="Z521" t="str">
            <v/>
          </cell>
          <cell r="AA521" t="str">
            <v>Sukit Nualchanchai</v>
          </cell>
          <cell r="AB521" t="str">
            <v>14-Jul-2026</v>
          </cell>
          <cell r="AC521" t="str">
            <v>06-Jul-2026 16:03:37</v>
          </cell>
          <cell r="AD521" t="str">
            <v>Prin Jitatisil</v>
          </cell>
          <cell r="AE521" t="str">
            <v>15-Jul-2026</v>
          </cell>
          <cell r="AF521" t="str">
            <v>07-Jul-2026 08:53:52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16-Jul-2026</v>
          </cell>
          <cell r="AK521" t="str">
            <v>07-Jul-2026 09:22:24</v>
          </cell>
          <cell r="AL521" t="str">
            <v>07-Jul-2026 02:50:59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MM-ZTK-1F-GEN-QAC-PDR-0001</v>
          </cell>
          <cell r="C522" t="str">
            <v>PROJECT QUALITY AUDIT PROCEDURE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A - Project Management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QAC</v>
          </cell>
          <cell r="M522" t="str">
            <v>Quality Assurance and Quality Control</v>
          </cell>
          <cell r="N522" t="str">
            <v>PDR</v>
          </cell>
          <cell r="O522" t="str">
            <v>Procedure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05-Mar-2026 18:05:39</v>
          </cell>
          <cell r="V522" t="str">
            <v>26002z1fdcc@thoresen-jutal.com</v>
          </cell>
          <cell r="W522" t="str">
            <v>05-Mar-2026 18:13:15</v>
          </cell>
          <cell r="X522" t="str">
            <v>Jumpol Sudjitjul</v>
          </cell>
          <cell r="Y522" t="str">
            <v>13-Mar-2026</v>
          </cell>
          <cell r="Z522" t="str">
            <v>18-Mar-2026 11:45:01</v>
          </cell>
          <cell r="AA522" t="str">
            <v>Poramate Kamlangkeng</v>
          </cell>
          <cell r="AB522" t="str">
            <v>17-Mar-2026</v>
          </cell>
          <cell r="AC522" t="str">
            <v>20-Mar-2026 09:12:33</v>
          </cell>
          <cell r="AD522" t="str">
            <v>Prin Jitatisil</v>
          </cell>
          <cell r="AE522" t="str">
            <v>18-Mar-2026</v>
          </cell>
          <cell r="AF522" t="str">
            <v>22-Mar-2026 22:31:26</v>
          </cell>
          <cell r="AG522" t="str">
            <v>NA</v>
          </cell>
          <cell r="AH522" t="str">
            <v>Not Approved</v>
          </cell>
          <cell r="AI522" t="str">
            <v>Jumpol Sudjitjul</v>
          </cell>
          <cell r="AJ522" t="str">
            <v>19-Mar-2026</v>
          </cell>
          <cell r="AK522" t="str">
            <v>23-Mar-2026 09:38:25</v>
          </cell>
          <cell r="AL522" t="str">
            <v>23-Mar-2026 10:00:13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MM-ZTK-1F-GEN-QAC-PDR-0001</v>
          </cell>
          <cell r="C523" t="str">
            <v>PROJECT QUALITY AUDIT PROCEDURE</v>
          </cell>
          <cell r="D523" t="str">
            <v/>
          </cell>
          <cell r="E523" t="str">
            <v>A2</v>
          </cell>
          <cell r="F523" t="str">
            <v>Project Document</v>
          </cell>
          <cell r="G523" t="str">
            <v>Engineering Document</v>
          </cell>
          <cell r="H523" t="str">
            <v>Part A - Project Management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QAC</v>
          </cell>
          <cell r="M523" t="str">
            <v>Quality Assurance and Quality Control</v>
          </cell>
          <cell r="N523" t="str">
            <v>PDR</v>
          </cell>
          <cell r="O523" t="str">
            <v>Procedure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>07-Apr-2026</v>
          </cell>
          <cell r="U523" t="str">
            <v>17-Apr-2026 23:41:02</v>
          </cell>
          <cell r="V523" t="str">
            <v>26002z1fdcc@thoresen-jutal.com</v>
          </cell>
          <cell r="W523" t="str">
            <v>19-Apr-2026 22:14:48</v>
          </cell>
          <cell r="X523" t="str">
            <v>Jumpol Sudjitjul</v>
          </cell>
          <cell r="Y523" t="str">
            <v>27-Apr-2026</v>
          </cell>
          <cell r="Z523" t="str">
            <v>09-May-2026 22:36:00</v>
          </cell>
          <cell r="AA523" t="str">
            <v>Poramate Kamlangkeng</v>
          </cell>
          <cell r="AB523" t="str">
            <v>29-Apr-2026</v>
          </cell>
          <cell r="AC523" t="str">
            <v>11-May-2026 15:35:33</v>
          </cell>
          <cell r="AD523" t="str">
            <v>Prin Jitatisil</v>
          </cell>
          <cell r="AE523" t="str">
            <v>30-Apr-2026</v>
          </cell>
          <cell r="AF523" t="str">
            <v>13-May-2026 14:48:16</v>
          </cell>
          <cell r="AG523" t="str">
            <v>APPR</v>
          </cell>
          <cell r="AH523" t="str">
            <v>Approved</v>
          </cell>
          <cell r="AI523" t="str">
            <v>Jumpol Sudjitjul</v>
          </cell>
          <cell r="AJ523" t="str">
            <v>05-May-2026</v>
          </cell>
          <cell r="AK523" t="str">
            <v>13-May-2026 15:17:13</v>
          </cell>
          <cell r="AL523" t="str">
            <v>13-May-2026 15:52:03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MM-ZTK-1F-GEN-QAC-PDR-0002</v>
          </cell>
          <cell r="C524" t="str">
            <v>PROJECT QUALITY AUDIT PROGRAM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A - Project Management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QAC</v>
          </cell>
          <cell r="M524" t="str">
            <v>Quality Assurance and Quality Control</v>
          </cell>
          <cell r="N524" t="str">
            <v>PDR</v>
          </cell>
          <cell r="O524" t="str">
            <v>Procedure</v>
          </cell>
          <cell r="P524" t="str">
            <v>0</v>
          </cell>
          <cell r="Q524" t="str">
            <v>Submitted</v>
          </cell>
          <cell r="R524" t="str">
            <v>IFR</v>
          </cell>
          <cell r="S524" t="str">
            <v>Issued for Review</v>
          </cell>
          <cell r="T524" t="str">
            <v/>
          </cell>
          <cell r="U524" t="str">
            <v>20-Mar-2026 08:38:21</v>
          </cell>
          <cell r="V524" t="str">
            <v>26002z1fdcc@thoresen-jutal.com</v>
          </cell>
          <cell r="W524" t="str">
            <v>20-Mar-2026 08:41:49</v>
          </cell>
          <cell r="X524" t="str">
            <v>Jumpol Sudjitjul</v>
          </cell>
          <cell r="Y524" t="str">
            <v>27-Mar-2026</v>
          </cell>
          <cell r="Z524" t="str">
            <v>01-Apr-2026 13:48:55</v>
          </cell>
          <cell r="AA524" t="str">
            <v>Poramate Kamlangkeng</v>
          </cell>
          <cell r="AB524" t="str">
            <v>31-Mar-2026</v>
          </cell>
          <cell r="AC524" t="str">
            <v>05-Apr-2026 10:52:47</v>
          </cell>
          <cell r="AD524" t="str">
            <v>Prin Jitatisil</v>
          </cell>
          <cell r="AE524" t="str">
            <v>01-Apr-2026</v>
          </cell>
          <cell r="AF524" t="str">
            <v>06-Apr-2026 17:37:23</v>
          </cell>
          <cell r="AG524" t="str">
            <v>AWC</v>
          </cell>
          <cell r="AH524" t="str">
            <v>Approved with Comment</v>
          </cell>
          <cell r="AI524" t="str">
            <v>Jumpol Sudjitjul</v>
          </cell>
          <cell r="AJ524" t="str">
            <v>02-Apr-2026</v>
          </cell>
          <cell r="AK524" t="str">
            <v>06-Apr-2026 21:34:51</v>
          </cell>
          <cell r="AL524" t="str">
            <v>06-Apr-2026 21:58:50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MM-ZTK-1F-GEN-QAC-PDR-0003</v>
          </cell>
          <cell r="C525" t="str">
            <v>PROJECT NON-CONFORMANCE CONTROL PROCEDURE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A - Project Management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QAC</v>
          </cell>
          <cell r="M525" t="str">
            <v>Quality Assurance and Quality Control</v>
          </cell>
          <cell r="N525" t="str">
            <v>PDR</v>
          </cell>
          <cell r="O525" t="str">
            <v>Procedure</v>
          </cell>
          <cell r="P525" t="str">
            <v>0</v>
          </cell>
          <cell r="Q525" t="str">
            <v>Submitted</v>
          </cell>
          <cell r="R525" t="str">
            <v>IFR</v>
          </cell>
          <cell r="S525" t="str">
            <v>Issued for Review</v>
          </cell>
          <cell r="T525" t="str">
            <v/>
          </cell>
          <cell r="U525" t="str">
            <v>28-Apr-2026 14:30:30</v>
          </cell>
          <cell r="V525" t="str">
            <v>26002z1fdcc@thoresen-jutal.com</v>
          </cell>
          <cell r="W525" t="str">
            <v>28-Apr-2026 15:29:54</v>
          </cell>
          <cell r="X525" t="str">
            <v>Jumpol Sudjitjul</v>
          </cell>
          <cell r="Y525" t="str">
            <v>07-May-2026</v>
          </cell>
          <cell r="Z525" t="str">
            <v>11-May-2026 10:32:56</v>
          </cell>
          <cell r="AA525" t="str">
            <v>Poramate Kamlangkeng</v>
          </cell>
          <cell r="AB525" t="str">
            <v>11-May-2026</v>
          </cell>
          <cell r="AC525" t="str">
            <v>11-May-2026 15:37:35</v>
          </cell>
          <cell r="AD525" t="str">
            <v>Prin Jitatisil</v>
          </cell>
          <cell r="AE525" t="str">
            <v>12-May-2026</v>
          </cell>
          <cell r="AF525" t="str">
            <v>13-May-2026 14:48:39</v>
          </cell>
          <cell r="AG525" t="str">
            <v>APPR</v>
          </cell>
          <cell r="AH525" t="str">
            <v>Approved</v>
          </cell>
          <cell r="AI525" t="str">
            <v>Jumpol Sudjitjul</v>
          </cell>
          <cell r="AJ525" t="str">
            <v>13-May-2026</v>
          </cell>
          <cell r="AK525" t="str">
            <v>13-May-2026 15:20:55</v>
          </cell>
          <cell r="AL525" t="str">
            <v>13-May-2026 15:53:20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MM-ZTK-1F-GEN-QAC-PDR-0004</v>
          </cell>
          <cell r="C526" t="str">
            <v>PROJECT QUALITY PERFORMANCE MONITORING PROCEDURE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A - Project Management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QAC</v>
          </cell>
          <cell r="M526" t="str">
            <v>Quality Assurance and Quality Control</v>
          </cell>
          <cell r="N526" t="str">
            <v>PDR</v>
          </cell>
          <cell r="O526" t="str">
            <v>Procedure</v>
          </cell>
          <cell r="P526" t="str">
            <v>0</v>
          </cell>
          <cell r="Q526" t="str">
            <v>Submitted</v>
          </cell>
          <cell r="R526" t="str">
            <v>IFR</v>
          </cell>
          <cell r="S526" t="str">
            <v>Issued for Review</v>
          </cell>
          <cell r="T526" t="str">
            <v/>
          </cell>
          <cell r="U526" t="str">
            <v>15-May-2026 18:12:38</v>
          </cell>
          <cell r="V526" t="str">
            <v>26002z1fdcc@thoresen-jutal.com</v>
          </cell>
          <cell r="W526" t="str">
            <v>15-May-2026 18:23:26</v>
          </cell>
          <cell r="X526" t="str">
            <v>Jumpol Sudjitjul</v>
          </cell>
          <cell r="Y526" t="str">
            <v>25-May-2026</v>
          </cell>
          <cell r="Z526" t="str">
            <v>25-May-2026 17:09:17</v>
          </cell>
          <cell r="AA526" t="str">
            <v>Poramate Kamlangkeng</v>
          </cell>
          <cell r="AB526" t="str">
            <v>27-May-2026</v>
          </cell>
          <cell r="AC526" t="str">
            <v>01-Jun-2026 15:05:20</v>
          </cell>
          <cell r="AD526" t="str">
            <v>Pornlert Wanaphattharaphan</v>
          </cell>
          <cell r="AE526" t="str">
            <v>28-May-2026</v>
          </cell>
          <cell r="AF526" t="str">
            <v>10-Jun-2026 21:16:55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  <cell r="AJ526" t="str">
            <v>29-May-2026</v>
          </cell>
          <cell r="AK526" t="str">
            <v>11-Jun-2026 11:06:42</v>
          </cell>
          <cell r="AL526" t="str">
            <v>11-Jun-2026 11:49:52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MM-ZTK-1F-GEN-QAC-PDR-5001</v>
          </cell>
          <cell r="C527" t="str">
            <v>WELDER QUALIFICATION TESTING PROCEDURE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A - Project Management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QAC</v>
          </cell>
          <cell r="M527" t="str">
            <v>Quality Assurance and Quality Control</v>
          </cell>
          <cell r="N527" t="str">
            <v>PDR</v>
          </cell>
          <cell r="O527" t="str">
            <v>Procedure</v>
          </cell>
          <cell r="P527" t="str">
            <v>0</v>
          </cell>
          <cell r="Q527" t="str">
            <v>Submitted</v>
          </cell>
          <cell r="R527" t="str">
            <v>IFR</v>
          </cell>
          <cell r="S527" t="str">
            <v>Issued for Review</v>
          </cell>
          <cell r="T527" t="str">
            <v/>
          </cell>
          <cell r="U527" t="str">
            <v>21-May-2026 22:36:27</v>
          </cell>
          <cell r="V527" t="str">
            <v>zhaoli@jutal.com</v>
          </cell>
          <cell r="W527" t="str">
            <v>22-May-2026 12:48:10</v>
          </cell>
          <cell r="X527" t="str">
            <v>Jumpol Sudjitjul</v>
          </cell>
          <cell r="Y527" t="str">
            <v>29-May-2026</v>
          </cell>
          <cell r="Z527" t="str">
            <v>23-May-2026 05:53:37</v>
          </cell>
          <cell r="AA527" t="str">
            <v>Poramate Kamlangkeng</v>
          </cell>
          <cell r="AB527" t="str">
            <v>04-Jun-2026</v>
          </cell>
          <cell r="AC527" t="str">
            <v>05-Jun-2026 08:00:37</v>
          </cell>
          <cell r="AD527" t="str">
            <v>Prin Jitatisil</v>
          </cell>
          <cell r="AE527" t="str">
            <v>05-Jun-2026</v>
          </cell>
          <cell r="AF527" t="str">
            <v>05-Jun-2026 08:22:00</v>
          </cell>
          <cell r="AG527" t="str">
            <v>NA</v>
          </cell>
          <cell r="AH527" t="str">
            <v>Not Approved</v>
          </cell>
          <cell r="AI527" t="str">
            <v>Jumpol Sudjitjul</v>
          </cell>
          <cell r="AJ527" t="str">
            <v>08-Jun-2026</v>
          </cell>
          <cell r="AK527" t="str">
            <v>05-Jun-2026 08:40:58</v>
          </cell>
          <cell r="AL527" t="str">
            <v>05-Jun-2026 02:02:22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MM-ZTK-1F-GEN-QAC-PDR-5001</v>
          </cell>
          <cell r="C528" t="str">
            <v>WELDER QUALIFICATION TESTING PROCEDURE</v>
          </cell>
          <cell r="D528" t="str">
            <v/>
          </cell>
          <cell r="E528" t="str">
            <v>A2</v>
          </cell>
          <cell r="F528" t="str">
            <v>Project Document</v>
          </cell>
          <cell r="G528" t="str">
            <v>Engineering Document</v>
          </cell>
          <cell r="H528" t="str">
            <v>Part A - Project Management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QAC</v>
          </cell>
          <cell r="M528" t="str">
            <v>Quality Assurance and Quality Control</v>
          </cell>
          <cell r="N528" t="str">
            <v>PDR</v>
          </cell>
          <cell r="O528" t="str">
            <v>Procedure</v>
          </cell>
          <cell r="P528" t="str">
            <v>0</v>
          </cell>
          <cell r="Q528" t="str">
            <v>Submitted</v>
          </cell>
          <cell r="R528" t="str">
            <v>IFR</v>
          </cell>
          <cell r="S528" t="str">
            <v>Issued for Review</v>
          </cell>
          <cell r="T528" t="str">
            <v/>
          </cell>
          <cell r="U528" t="str">
            <v>24-Jul-2026 17:38:05</v>
          </cell>
          <cell r="V528" t="str">
            <v>zm169dc@jutal.com</v>
          </cell>
          <cell r="W528" t="str">
            <v>26-Jul-2026 23:50:39</v>
          </cell>
          <cell r="X528" t="str">
            <v>Jumpol Sudjitjul</v>
          </cell>
          <cell r="Y528" t="str">
            <v>05-Aug-2026</v>
          </cell>
          <cell r="Z528" t="str">
            <v>27-Jul-2026 09:49:32</v>
          </cell>
          <cell r="AA528" t="str">
            <v>Poramate Kamlangkeng</v>
          </cell>
          <cell r="AB528" t="str">
            <v>07-Aug-2026</v>
          </cell>
          <cell r="AC528" t="str">
            <v>30-Jul-2026 10:52:40</v>
          </cell>
          <cell r="AD528" t="str">
            <v>Prin Jitatisil</v>
          </cell>
          <cell r="AE528" t="str">
            <v>10-Aug-2026</v>
          </cell>
          <cell r="AF528" t="str">
            <v>30-Jul-2026 12:24:56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>11-Aug-2026</v>
          </cell>
          <cell r="AK528" t="str">
            <v>30-Jul-2026 14:08:23</v>
          </cell>
          <cell r="AL528" t="str">
            <v>30-Jul-2026 07:34:26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MM-ZTK-1F-GEN-QAC-PDR-5002</v>
          </cell>
          <cell r="C529" t="str">
            <v>WELDING CONSUMABLES CONTROL PROCEDURE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A - Project Management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QAC</v>
          </cell>
          <cell r="M529" t="str">
            <v>Quality Assurance and Quality Control</v>
          </cell>
          <cell r="N529" t="str">
            <v>PDR</v>
          </cell>
          <cell r="O529" t="str">
            <v>Procedure</v>
          </cell>
          <cell r="P529" t="str">
            <v>0</v>
          </cell>
          <cell r="Q529" t="str">
            <v>Submitted</v>
          </cell>
          <cell r="R529" t="str">
            <v>IFR</v>
          </cell>
          <cell r="S529" t="str">
            <v>Issued for Review</v>
          </cell>
          <cell r="T529" t="str">
            <v/>
          </cell>
          <cell r="U529" t="str">
            <v>21-May-2026 22:36:50</v>
          </cell>
          <cell r="V529" t="str">
            <v>zhaoli@jutal.com</v>
          </cell>
          <cell r="W529" t="str">
            <v>22-May-2026 12:48:23</v>
          </cell>
          <cell r="X529" t="str">
            <v>Jumpol Sudjitjul</v>
          </cell>
          <cell r="Y529" t="str">
            <v>29-May-2026</v>
          </cell>
          <cell r="Z529" t="str">
            <v>29-May-2026 08:04:20</v>
          </cell>
          <cell r="AA529" t="str">
            <v>Poramate Kamlangkeng</v>
          </cell>
          <cell r="AB529" t="str">
            <v>04-Jun-2026</v>
          </cell>
          <cell r="AC529" t="str">
            <v>05-Jun-2026 07:48:30</v>
          </cell>
          <cell r="AD529" t="str">
            <v>Prin Jitatisil</v>
          </cell>
          <cell r="AE529" t="str">
            <v>05-Jun-2026</v>
          </cell>
          <cell r="AF529" t="str">
            <v>05-Jun-2026 08:52:25</v>
          </cell>
          <cell r="AG529" t="str">
            <v>AWC-C</v>
          </cell>
          <cell r="AH529" t="str">
            <v>Approved with Comment (Proceed to Rev.C)</v>
          </cell>
          <cell r="AI529" t="str">
            <v>Jumpol Sudjitjul</v>
          </cell>
          <cell r="AJ529" t="str">
            <v>08-Jun-2026</v>
          </cell>
          <cell r="AK529" t="str">
            <v>05-Jun-2026 09:03:34</v>
          </cell>
          <cell r="AL529" t="str">
            <v>05-Jun-2026 02:34:21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MM-ZTK-1F-GEN-QAC-PDR-5003</v>
          </cell>
          <cell r="C530" t="str">
            <v>WELD BUTTERING PROCEDURE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A - Project Management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QAC</v>
          </cell>
          <cell r="M530" t="str">
            <v>Quality Assurance and Quality Control</v>
          </cell>
          <cell r="N530" t="str">
            <v>PDR</v>
          </cell>
          <cell r="O530" t="str">
            <v>Procedure</v>
          </cell>
          <cell r="P530" t="str">
            <v>0</v>
          </cell>
          <cell r="Q530" t="str">
            <v>Submitted</v>
          </cell>
          <cell r="R530" t="str">
            <v>IFR</v>
          </cell>
          <cell r="S530" t="str">
            <v>Issued for Review</v>
          </cell>
          <cell r="T530" t="str">
            <v/>
          </cell>
          <cell r="U530" t="str">
            <v>05-Aug-2026 11:59:28</v>
          </cell>
          <cell r="V530" t="str">
            <v>zm169dc@jutal.com</v>
          </cell>
          <cell r="W530" t="str">
            <v>05-Aug-2026 14:20:30</v>
          </cell>
          <cell r="X530" t="str">
            <v>Jumpol Sudjitjul</v>
          </cell>
          <cell r="Y530" t="str">
            <v>13-Aug-2026</v>
          </cell>
          <cell r="Z530" t="str">
            <v>07-Aug-2026 09:20:02</v>
          </cell>
          <cell r="AA530" t="str">
            <v>Poramate Kamlangkeng</v>
          </cell>
          <cell r="AB530" t="str">
            <v>17-Aug-2026</v>
          </cell>
          <cell r="AC530" t="str">
            <v>14-Aug-2026 15:31:00</v>
          </cell>
          <cell r="AD530" t="str">
            <v>Prin Jitatisil</v>
          </cell>
          <cell r="AE530" t="str">
            <v>18-Aug-2026</v>
          </cell>
          <cell r="AF530" t="str">
            <v>14-Aug-2026 15:56:57</v>
          </cell>
          <cell r="AG530" t="str">
            <v>APPR-C</v>
          </cell>
          <cell r="AH530" t="str">
            <v>Approved (Proceed to Rev.C)</v>
          </cell>
          <cell r="AI530" t="str">
            <v>Jumpol Sudjitjul</v>
          </cell>
          <cell r="AJ530" t="str">
            <v>19-Aug-2026</v>
          </cell>
          <cell r="AK530" t="str">
            <v>14-Aug-2026 16:21:17</v>
          </cell>
          <cell r="AL530" t="str">
            <v>14-Aug-2026 09:32:37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MM-ZTK-1F-GEN-QAC-PDR-5004</v>
          </cell>
          <cell r="C531" t="str">
            <v>MATERIAL CONTROL AND TRACEABILITY PROCEDURE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A - Project Management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QAC</v>
          </cell>
          <cell r="M531" t="str">
            <v>Quality Assurance and Quality Control</v>
          </cell>
          <cell r="N531" t="str">
            <v>PDR</v>
          </cell>
          <cell r="O531" t="str">
            <v>Procedure</v>
          </cell>
          <cell r="P531" t="str">
            <v>0</v>
          </cell>
          <cell r="Q531" t="str">
            <v>Submitted</v>
          </cell>
          <cell r="R531" t="str">
            <v>IFR</v>
          </cell>
          <cell r="S531" t="str">
            <v>Issued for Review</v>
          </cell>
          <cell r="T531" t="str">
            <v/>
          </cell>
          <cell r="U531" t="str">
            <v>14-May-2026 10:22:12</v>
          </cell>
          <cell r="V531" t="str">
            <v>zm169dc@jutal.com</v>
          </cell>
          <cell r="W531" t="str">
            <v>14-May-2026 10:43:06</v>
          </cell>
          <cell r="X531" t="str">
            <v>Jumpol Sudjitjul</v>
          </cell>
          <cell r="Y531" t="str">
            <v>21-May-2026</v>
          </cell>
          <cell r="Z531" t="str">
            <v>21-May-2026 10:03:06</v>
          </cell>
          <cell r="AA531" t="str">
            <v>Poramate Kamlangkeng</v>
          </cell>
          <cell r="AB531" t="str">
            <v>25-May-2026</v>
          </cell>
          <cell r="AC531" t="str">
            <v>01-Jun-2026 10:12:09</v>
          </cell>
          <cell r="AD531" t="str">
            <v>Pornlert Wanaphattharaphan</v>
          </cell>
          <cell r="AE531" t="str">
            <v>26-May-2026</v>
          </cell>
          <cell r="AF531" t="str">
            <v>01-Jun-2026 15:44:19</v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>27-May-2026</v>
          </cell>
          <cell r="AK531" t="str">
            <v>01-Jun-2026 22:12:29</v>
          </cell>
          <cell r="AL531" t="str">
            <v>01-Jun-2026 15:30:17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MM-ZTK-1F-GEN-QAC-PDR-5005</v>
          </cell>
          <cell r="C532" t="str">
            <v>NDT EXTENT AND REQUIREMENTS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A - Project Management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QAC</v>
          </cell>
          <cell r="M532" t="str">
            <v>Quality Assurance and Quality Control</v>
          </cell>
          <cell r="N532" t="str">
            <v>PDR</v>
          </cell>
          <cell r="O532" t="str">
            <v>Procedure</v>
          </cell>
          <cell r="P532" t="str">
            <v>0</v>
          </cell>
          <cell r="Q532" t="str">
            <v>Submitted</v>
          </cell>
          <cell r="R532" t="str">
            <v>IFR</v>
          </cell>
          <cell r="S532" t="str">
            <v>Issued for Review</v>
          </cell>
          <cell r="T532" t="str">
            <v/>
          </cell>
          <cell r="U532" t="str">
            <v>03-Aug-2026 11:00:19</v>
          </cell>
          <cell r="V532" t="str">
            <v>zm169dc@jutal.com</v>
          </cell>
          <cell r="W532" t="str">
            <v>03-Aug-2026 14:19:43</v>
          </cell>
          <cell r="X532" t="str">
            <v>Jumpol Sudjitjul</v>
          </cell>
          <cell r="Y532" t="str">
            <v>10-Aug-2026</v>
          </cell>
          <cell r="Z532" t="str">
            <v>04-Aug-2026 09:22:07</v>
          </cell>
          <cell r="AA532" t="str">
            <v>Poramate Kamlangkeng</v>
          </cell>
          <cell r="AB532" t="str">
            <v>13-Aug-2026</v>
          </cell>
          <cell r="AC532" t="str">
            <v>14-Aug-2026 15:27:18</v>
          </cell>
          <cell r="AD532" t="str">
            <v>Prin Jitatisil</v>
          </cell>
          <cell r="AE532" t="str">
            <v>14-Aug-2026</v>
          </cell>
          <cell r="AF532" t="str">
            <v>14-Aug-2026 15:57:23</v>
          </cell>
          <cell r="AG532" t="str">
            <v>APPR</v>
          </cell>
          <cell r="AH532" t="str">
            <v>Approved</v>
          </cell>
          <cell r="AI532" t="str">
            <v>Jumpol Sudjitjul</v>
          </cell>
          <cell r="AJ532" t="str">
            <v>17-Aug-2026</v>
          </cell>
          <cell r="AK532" t="str">
            <v>14-Aug-2026 16:18:21</v>
          </cell>
          <cell r="AL532" t="str">
            <v>14-Aug-2026 10:03:49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MM-ZTK-1F-GEN-QAC-PDR-5006</v>
          </cell>
          <cell r="C533" t="str">
            <v>QAQC ORGANIZATION CHART WITH CV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A - Project Management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QAC</v>
          </cell>
          <cell r="M533" t="str">
            <v>Quality Assurance and Quality Control</v>
          </cell>
          <cell r="N533" t="str">
            <v>PDR</v>
          </cell>
          <cell r="O533" t="str">
            <v>Procedure</v>
          </cell>
          <cell r="P533" t="str">
            <v>0</v>
          </cell>
          <cell r="Q533" t="str">
            <v>Submitted</v>
          </cell>
          <cell r="R533" t="str">
            <v>IFR</v>
          </cell>
          <cell r="S533" t="str">
            <v>Issued for Review</v>
          </cell>
          <cell r="T533" t="str">
            <v/>
          </cell>
          <cell r="U533" t="str">
            <v>31-Jul-2026 18:15:27</v>
          </cell>
          <cell r="V533" t="str">
            <v>zm169dc@jutal.com</v>
          </cell>
          <cell r="W533" t="str">
            <v>31-Jul-2026 21:41:43</v>
          </cell>
          <cell r="X533" t="str">
            <v>Jumpol Sudjitjul</v>
          </cell>
          <cell r="Y533" t="str">
            <v>10-Aug-2026</v>
          </cell>
          <cell r="Z533" t="str">
            <v/>
          </cell>
          <cell r="AA533" t="str">
            <v>Poramate Kamlangkeng</v>
          </cell>
          <cell r="AB533" t="str">
            <v>13-Aug-2026</v>
          </cell>
          <cell r="AC533" t="str">
            <v>14-Aug-2026 15:35:21</v>
          </cell>
          <cell r="AD533" t="str">
            <v>Prin Jitatisil</v>
          </cell>
          <cell r="AE533" t="str">
            <v>14-Aug-2026</v>
          </cell>
          <cell r="AF533" t="str">
            <v>14-Aug-2026 15:57:44</v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>17-Aug-2026</v>
          </cell>
          <cell r="AK533" t="str">
            <v>14-Aug-2026 16:19:26</v>
          </cell>
          <cell r="AL533" t="str">
            <v>14-Aug-2026 09:30:08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MM-ZTK-1F-GEN-QAC-PDR-5007</v>
          </cell>
          <cell r="C534" t="str">
            <v>WELD VISUAL INSPECTION PROCEDURE FOR STRUCTURE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A - Project Management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QAC</v>
          </cell>
          <cell r="M534" t="str">
            <v>Quality Assurance and Quality Control</v>
          </cell>
          <cell r="N534" t="str">
            <v>PDR</v>
          </cell>
          <cell r="O534" t="str">
            <v>Procedure</v>
          </cell>
          <cell r="P534" t="str">
            <v>0</v>
          </cell>
          <cell r="Q534" t="str">
            <v>Submitted</v>
          </cell>
          <cell r="R534" t="str">
            <v>IFR</v>
          </cell>
          <cell r="S534" t="str">
            <v>Issued for Review</v>
          </cell>
          <cell r="T534" t="str">
            <v/>
          </cell>
          <cell r="U534" t="str">
            <v>25-Jul-2026 09:16:47</v>
          </cell>
          <cell r="V534" t="str">
            <v>zm169dc@jutal.com</v>
          </cell>
          <cell r="W534" t="str">
            <v>27-Jul-2026 09:28:13</v>
          </cell>
          <cell r="X534" t="str">
            <v>Jumpol Sudjitjul</v>
          </cell>
          <cell r="Y534" t="str">
            <v>05-Aug-2026</v>
          </cell>
          <cell r="Z534" t="str">
            <v>29-Jul-2026 06:41:29</v>
          </cell>
          <cell r="AA534" t="str">
            <v>Poramate Kamlangkeng</v>
          </cell>
          <cell r="AB534" t="str">
            <v>07-Aug-2026</v>
          </cell>
          <cell r="AC534" t="str">
            <v>30-Jul-2026 10:37:10</v>
          </cell>
          <cell r="AD534" t="str">
            <v>Pornlert Wanaphattharaphan</v>
          </cell>
          <cell r="AE534" t="str">
            <v>10-Aug-2026</v>
          </cell>
          <cell r="AF534" t="str">
            <v>30-Jul-2026 18:18:19</v>
          </cell>
          <cell r="AG534" t="str">
            <v>APPR-C</v>
          </cell>
          <cell r="AH534" t="str">
            <v>Approved (Proceed to Rev.C)</v>
          </cell>
          <cell r="AI534" t="str">
            <v>Jumpol Sudjitjul</v>
          </cell>
          <cell r="AJ534" t="str">
            <v>11-Aug-2026</v>
          </cell>
          <cell r="AK534" t="str">
            <v>30-Jul-2026 19:14:24</v>
          </cell>
          <cell r="AL534" t="str">
            <v>30-Jul-2026 12:34:57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MM-ZTK-1F-GEN-QAC-PDR-5009</v>
          </cell>
          <cell r="C535" t="str">
            <v>POSITIVE MATERIAL IDENTIFICATION PROCEDURE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A - Project Management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QAC</v>
          </cell>
          <cell r="M535" t="str">
            <v>Quality Assurance and Quality Control</v>
          </cell>
          <cell r="N535" t="str">
            <v>PDR</v>
          </cell>
          <cell r="O535" t="str">
            <v>Procedure</v>
          </cell>
          <cell r="P535" t="str">
            <v>0</v>
          </cell>
          <cell r="Q535" t="str">
            <v>Submitted</v>
          </cell>
          <cell r="R535" t="str">
            <v>IFR</v>
          </cell>
          <cell r="S535" t="str">
            <v>Issued for Review</v>
          </cell>
          <cell r="T535" t="str">
            <v/>
          </cell>
          <cell r="U535" t="str">
            <v>06-Aug-2026 17:37:17</v>
          </cell>
          <cell r="V535" t="str">
            <v>zm169dc@jutal.com</v>
          </cell>
          <cell r="W535" t="str">
            <v>07-Aug-2026 16:21:02</v>
          </cell>
          <cell r="X535" t="str">
            <v>Jumpol Sudjitjul</v>
          </cell>
          <cell r="Y535" t="str">
            <v>17-Aug-2026</v>
          </cell>
          <cell r="Z535" t="str">
            <v/>
          </cell>
          <cell r="AA535" t="str">
            <v>Witsarut Wanitanukool</v>
          </cell>
          <cell r="AB535" t="str">
            <v>19-Aug-2026</v>
          </cell>
          <cell r="AC535" t="str">
            <v>19-Aug-2026 19:12:00</v>
          </cell>
          <cell r="AD535" t="str">
            <v>Prin Jitatisil</v>
          </cell>
          <cell r="AE535" t="str">
            <v>20-Aug-2026</v>
          </cell>
          <cell r="AF535" t="str">
            <v>20-Aug-2026 10:45:45</v>
          </cell>
          <cell r="AG535" t="str">
            <v>AWC-C</v>
          </cell>
          <cell r="AH535" t="str">
            <v>Approved with Comment (Proceed to Rev.C)</v>
          </cell>
          <cell r="AI535" t="str">
            <v>Jumpol Sudjitjul</v>
          </cell>
          <cell r="AJ535" t="str">
            <v>21-Aug-2026</v>
          </cell>
          <cell r="AK535" t="str">
            <v>20-Aug-2026 10:50:04</v>
          </cell>
          <cell r="AL535" t="str">
            <v>20-Aug-2026 04:26:47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MM-ZTK-1F-GEN-QAC-PDR-5010</v>
          </cell>
          <cell r="C536" t="str">
            <v>UT PROCEDURE FOR STRUCTURE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A - Project Management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QAC</v>
          </cell>
          <cell r="M536" t="str">
            <v>Quality Assurance and Quality Control</v>
          </cell>
          <cell r="N536" t="str">
            <v>PDR</v>
          </cell>
          <cell r="O536" t="str">
            <v>Procedure</v>
          </cell>
          <cell r="P536" t="str">
            <v>0</v>
          </cell>
          <cell r="Q536" t="str">
            <v>Submitted</v>
          </cell>
          <cell r="R536" t="str">
            <v>IFR</v>
          </cell>
          <cell r="S536" t="str">
            <v>Issued for Review</v>
          </cell>
          <cell r="T536" t="str">
            <v/>
          </cell>
          <cell r="U536" t="str">
            <v>23-May-2026 08:52:54</v>
          </cell>
          <cell r="V536" t="str">
            <v>zm169dc@jutal.com</v>
          </cell>
          <cell r="W536" t="str">
            <v>23-May-2026 09:38:10</v>
          </cell>
          <cell r="X536" t="str">
            <v>Jumpol Sudjitjul</v>
          </cell>
          <cell r="Y536" t="str">
            <v>29-May-2026</v>
          </cell>
          <cell r="Z536" t="str">
            <v/>
          </cell>
          <cell r="AA536" t="str">
            <v>Poramate Kamlangkeng</v>
          </cell>
          <cell r="AB536" t="str">
            <v>04-Jun-2026</v>
          </cell>
          <cell r="AC536" t="str">
            <v>05-Jun-2026 08:06:37</v>
          </cell>
          <cell r="AD536" t="str">
            <v>Prin Jitatisil</v>
          </cell>
          <cell r="AE536" t="str">
            <v>05-Jun-2026</v>
          </cell>
          <cell r="AF536" t="str">
            <v>05-Jun-2026 08:56:43</v>
          </cell>
          <cell r="AG536" t="str">
            <v>AWC-C</v>
          </cell>
          <cell r="AH536" t="str">
            <v>Approved with Comment (Proceed to Rev.C)</v>
          </cell>
          <cell r="AI536" t="str">
            <v>Jumpol Sudjitjul</v>
          </cell>
          <cell r="AJ536" t="str">
            <v>08-Jun-2026</v>
          </cell>
          <cell r="AK536" t="str">
            <v>05-Jun-2026 09:04:55</v>
          </cell>
          <cell r="AL536" t="str">
            <v>05-Jun-2026 09:35:43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MM-ZTK-1F-GEN-QAC-PDR-5011</v>
          </cell>
          <cell r="C537" t="str">
            <v>UT PROCEDURE FOR PIPING, RISER／PIG TRAP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A - Project Management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QAC</v>
          </cell>
          <cell r="M537" t="str">
            <v>Quality Assurance and Quality Control</v>
          </cell>
          <cell r="N537" t="str">
            <v>PDR</v>
          </cell>
          <cell r="O537" t="str">
            <v>Procedure</v>
          </cell>
          <cell r="P537" t="str">
            <v>0</v>
          </cell>
          <cell r="Q537" t="str">
            <v>Submitted</v>
          </cell>
          <cell r="R537" t="str">
            <v>IFR</v>
          </cell>
          <cell r="S537" t="str">
            <v>Issued for Review</v>
          </cell>
          <cell r="T537" t="str">
            <v/>
          </cell>
          <cell r="U537" t="str">
            <v>10-Aug-2026 18:33:58</v>
          </cell>
          <cell r="V537" t="str">
            <v>zm169dc@jutal.com</v>
          </cell>
          <cell r="W537" t="str">
            <v>11-Aug-2026 08:48:49</v>
          </cell>
          <cell r="X537" t="str">
            <v>Jumpol Sudjitjul</v>
          </cell>
          <cell r="Y537" t="str">
            <v>19-Aug-2026</v>
          </cell>
          <cell r="Z537" t="str">
            <v>12-Aug-2026 07:16:03</v>
          </cell>
          <cell r="AA537" t="str">
            <v>Poramate Kamlangkeng</v>
          </cell>
          <cell r="AB537" t="str">
            <v>21-Aug-2026</v>
          </cell>
          <cell r="AC537" t="str">
            <v>15-Aug-2026 09:12:38</v>
          </cell>
          <cell r="AD537" t="str">
            <v>Pornlert Wanaphattharaphan</v>
          </cell>
          <cell r="AE537" t="str">
            <v>24-Aug-2026</v>
          </cell>
          <cell r="AF537" t="str">
            <v>21-Aug-2026 20:05:31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25-Aug-2026</v>
          </cell>
          <cell r="AK537" t="str">
            <v>24-Aug-2026 20:00:39</v>
          </cell>
          <cell r="AL537" t="str">
            <v>24-Aug-2026 13:54:20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MM-ZTK-1F-GEN-QAC-PDR-5013</v>
          </cell>
          <cell r="C538" t="str">
            <v>RT PROCEDURE FOR STRUCTURE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A - Project Management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QAC</v>
          </cell>
          <cell r="M538" t="str">
            <v>Quality Assurance and Quality Control</v>
          </cell>
          <cell r="N538" t="str">
            <v>PDR</v>
          </cell>
          <cell r="O538" t="str">
            <v>Procedure</v>
          </cell>
          <cell r="P538" t="str">
            <v>0</v>
          </cell>
          <cell r="Q538" t="str">
            <v>Submitted</v>
          </cell>
          <cell r="R538" t="str">
            <v>IFR</v>
          </cell>
          <cell r="S538" t="str">
            <v>Issued for Review</v>
          </cell>
          <cell r="T538" t="str">
            <v/>
          </cell>
          <cell r="U538" t="str">
            <v>23-May-2026 08:53:18</v>
          </cell>
          <cell r="V538" t="str">
            <v>zm169dc@jutal.com</v>
          </cell>
          <cell r="W538" t="str">
            <v>23-May-2026 09:38:22</v>
          </cell>
          <cell r="X538" t="str">
            <v>Jumpol Sudjitjul</v>
          </cell>
          <cell r="Y538" t="str">
            <v>29-May-2026</v>
          </cell>
          <cell r="Z538" t="str">
            <v/>
          </cell>
          <cell r="AA538" t="str">
            <v>Poramate Kamlangkeng</v>
          </cell>
          <cell r="AB538" t="str">
            <v>04-Jun-2026</v>
          </cell>
          <cell r="AC538" t="str">
            <v>05-Jun-2026 08:18:32</v>
          </cell>
          <cell r="AD538" t="str">
            <v>Prin Jitatisil</v>
          </cell>
          <cell r="AE538" t="str">
            <v>05-Jun-2026</v>
          </cell>
          <cell r="AF538" t="str">
            <v>05-Jun-2026 09:09:35</v>
          </cell>
          <cell r="AG538" t="str">
            <v>AWC-C</v>
          </cell>
          <cell r="AH538" t="str">
            <v>Approved with Comment (Proceed to Rev.C)</v>
          </cell>
          <cell r="AI538" t="str">
            <v>Jumpol Sudjitjul</v>
          </cell>
          <cell r="AJ538" t="str">
            <v>08-Jun-2026</v>
          </cell>
          <cell r="AK538" t="str">
            <v>05-Jun-2026 09:16:33</v>
          </cell>
          <cell r="AL538" t="str">
            <v>05-Jun-2026 09:37:00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MM-ZTK-1F-GEN-QAC-PDR-5014</v>
          </cell>
          <cell r="C539" t="str">
            <v>RT PROCEDURE FOR PIPING,RISER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A - Project Management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QAC</v>
          </cell>
          <cell r="M539" t="str">
            <v>Quality Assurance and Quality Control</v>
          </cell>
          <cell r="N539" t="str">
            <v>PDR</v>
          </cell>
          <cell r="O539" t="str">
            <v>Procedure</v>
          </cell>
          <cell r="P539" t="str">
            <v>0</v>
          </cell>
          <cell r="Q539" t="str">
            <v>Submitted</v>
          </cell>
          <cell r="R539" t="str">
            <v>IFR</v>
          </cell>
          <cell r="S539" t="str">
            <v>Issued for Review</v>
          </cell>
          <cell r="T539" t="str">
            <v/>
          </cell>
          <cell r="U539" t="str">
            <v>13-Aug-2026 08:56:03</v>
          </cell>
          <cell r="V539" t="str">
            <v>zm169dc@jutal.com</v>
          </cell>
          <cell r="W539" t="str">
            <v>13-Aug-2026 16:43:30</v>
          </cell>
          <cell r="X539" t="str">
            <v>Jumpol Sudjitjul</v>
          </cell>
          <cell r="Y539" t="str">
            <v>20-Aug-2026</v>
          </cell>
          <cell r="Z539" t="str">
            <v/>
          </cell>
          <cell r="AA539" t="str">
            <v>Poramate Kamlangkeng</v>
          </cell>
          <cell r="AB539" t="str">
            <v>24-Aug-2026</v>
          </cell>
          <cell r="AC539" t="str">
            <v>15-Aug-2026 09:48:47</v>
          </cell>
          <cell r="AD539" t="str">
            <v>Prin Jitatisil</v>
          </cell>
          <cell r="AE539" t="str">
            <v>25-Aug-2026</v>
          </cell>
          <cell r="AF539" t="str">
            <v>15-Aug-2026 11:22:47</v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>26-Aug-2026</v>
          </cell>
          <cell r="AK539" t="str">
            <v>15-Aug-2026 14:38:22</v>
          </cell>
          <cell r="AL539" t="str">
            <v>15-Aug-2026 09:04:01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MM-ZTK-1F-GEN-QAC-PDR-5016</v>
          </cell>
          <cell r="C540" t="str">
            <v>MT PROCEDURE FOR STRUCTURE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A - Project Management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QAC</v>
          </cell>
          <cell r="M540" t="str">
            <v>Quality Assurance and Quality Control</v>
          </cell>
          <cell r="N540" t="str">
            <v>PDR</v>
          </cell>
          <cell r="O540" t="str">
            <v>Procedure</v>
          </cell>
          <cell r="P540" t="str">
            <v>0</v>
          </cell>
          <cell r="Q540" t="str">
            <v>Submitted</v>
          </cell>
          <cell r="R540" t="str">
            <v>IFR</v>
          </cell>
          <cell r="S540" t="str">
            <v>Issued for Review</v>
          </cell>
          <cell r="T540" t="str">
            <v/>
          </cell>
          <cell r="U540" t="str">
            <v>23-May-2026 08:53:40</v>
          </cell>
          <cell r="V540" t="str">
            <v>zm169dc@jutal.com</v>
          </cell>
          <cell r="W540" t="str">
            <v>23-May-2026 09:38:36</v>
          </cell>
          <cell r="X540" t="str">
            <v>Jumpol Sudjitjul</v>
          </cell>
          <cell r="Y540" t="str">
            <v>29-May-2026</v>
          </cell>
          <cell r="Z540" t="str">
            <v/>
          </cell>
          <cell r="AA540" t="str">
            <v>Poramate Kamlangkeng</v>
          </cell>
          <cell r="AB540" t="str">
            <v>04-Jun-2026</v>
          </cell>
          <cell r="AC540" t="str">
            <v>05-Jun-2026 08:54:33</v>
          </cell>
          <cell r="AD540" t="str">
            <v>Prin Jitatisil</v>
          </cell>
          <cell r="AE540" t="str">
            <v>05-Jun-2026</v>
          </cell>
          <cell r="AF540" t="str">
            <v>05-Jun-2026 09:10:00</v>
          </cell>
          <cell r="AG540" t="str">
            <v>AWC</v>
          </cell>
          <cell r="AH540" t="str">
            <v>Approved with Comment</v>
          </cell>
          <cell r="AI540" t="str">
            <v>Jumpol Sudjitjul</v>
          </cell>
          <cell r="AJ540" t="str">
            <v>08-Jun-2026</v>
          </cell>
          <cell r="AK540" t="str">
            <v>05-Jun-2026 09:23:08</v>
          </cell>
          <cell r="AL540" t="str">
            <v>05-Jun-2026 09:39:37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MM-ZTK-1F-GEN-QAC-PDR-5017</v>
          </cell>
          <cell r="C541" t="str">
            <v>MT PROCEDURE FOR PIPING, RISER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A - Project Management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QAC</v>
          </cell>
          <cell r="M541" t="str">
            <v>Quality Assurance and Quality Control</v>
          </cell>
          <cell r="N541" t="str">
            <v>PDR</v>
          </cell>
          <cell r="O541" t="str">
            <v>Procedure</v>
          </cell>
          <cell r="P541" t="str">
            <v>0</v>
          </cell>
          <cell r="Q541" t="str">
            <v>Submitted</v>
          </cell>
          <cell r="R541" t="str">
            <v>IFR</v>
          </cell>
          <cell r="S541" t="str">
            <v>Issued for Review</v>
          </cell>
          <cell r="T541" t="str">
            <v/>
          </cell>
          <cell r="U541" t="str">
            <v>10-Aug-2026 18:34:29</v>
          </cell>
          <cell r="V541" t="str">
            <v>zm169dc@jutal.com</v>
          </cell>
          <cell r="W541" t="str">
            <v>11-Aug-2026 08:49:10</v>
          </cell>
          <cell r="X541" t="str">
            <v>Jumpol Sudjitjul</v>
          </cell>
          <cell r="Y541" t="str">
            <v>19-Aug-2026</v>
          </cell>
          <cell r="Z541" t="str">
            <v>12-Aug-2026 07:13:47</v>
          </cell>
          <cell r="AA541" t="str">
            <v>Poramate Kamlangkeng</v>
          </cell>
          <cell r="AB541" t="str">
            <v>21-Aug-2026</v>
          </cell>
          <cell r="AC541" t="str">
            <v>15-Aug-2026 09:24:33</v>
          </cell>
          <cell r="AD541" t="str">
            <v>Prin Jitatisil</v>
          </cell>
          <cell r="AE541" t="str">
            <v>24-Aug-2026</v>
          </cell>
          <cell r="AF541" t="str">
            <v>18-Aug-2026 14:07:28</v>
          </cell>
          <cell r="AG541" t="str">
            <v>AWC-C</v>
          </cell>
          <cell r="AH541" t="str">
            <v>Approved with Comment (Proceed to Rev.C)</v>
          </cell>
          <cell r="AI541" t="str">
            <v>Jumpol Sudjitjul</v>
          </cell>
          <cell r="AJ541" t="str">
            <v>25-Aug-2026</v>
          </cell>
          <cell r="AK541" t="str">
            <v>18-Aug-2026 14:27:54</v>
          </cell>
          <cell r="AL541" t="str">
            <v>18-Aug-2026 08:41:27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MM-ZTK-1F-GEN-QAC-PDR-5018</v>
          </cell>
          <cell r="C542" t="str">
            <v>MEASURING &amp; TESTING EQUIPMENT CONTROL PROCEDURE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A - Project Management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QAC</v>
          </cell>
          <cell r="M542" t="str">
            <v>Quality Assurance and Quality Control</v>
          </cell>
          <cell r="N542" t="str">
            <v>PDR</v>
          </cell>
          <cell r="O542" t="str">
            <v>Procedure</v>
          </cell>
          <cell r="P542" t="str">
            <v>0</v>
          </cell>
          <cell r="Q542" t="str">
            <v>Submitted</v>
          </cell>
          <cell r="R542" t="str">
            <v>IFR</v>
          </cell>
          <cell r="S542" t="str">
            <v>Issued for Review</v>
          </cell>
          <cell r="T542" t="str">
            <v/>
          </cell>
          <cell r="U542" t="str">
            <v>13-Aug-2026 08:56:51</v>
          </cell>
          <cell r="V542" t="str">
            <v>zm169dc@jutal.com</v>
          </cell>
          <cell r="W542" t="str">
            <v>14-Aug-2026 10:03:20</v>
          </cell>
          <cell r="X542" t="str">
            <v>Jumpol Sudjitjul</v>
          </cell>
          <cell r="Y542" t="str">
            <v>21-Aug-2026</v>
          </cell>
          <cell r="Z542" t="str">
            <v/>
          </cell>
          <cell r="AA542" t="str">
            <v>Poramate Kamlangkeng</v>
          </cell>
          <cell r="AB542" t="str">
            <v>25-Aug-2026</v>
          </cell>
          <cell r="AC542" t="str">
            <v>15-Aug-2026 10:04:03</v>
          </cell>
          <cell r="AD542" t="str">
            <v>Prin Jitatisil</v>
          </cell>
          <cell r="AE542" t="str">
            <v>26-Aug-2026</v>
          </cell>
          <cell r="AF542" t="str">
            <v>15-Aug-2026 11:23:05</v>
          </cell>
          <cell r="AG542" t="str">
            <v>AWC</v>
          </cell>
          <cell r="AH542" t="str">
            <v>Approved with Comment</v>
          </cell>
          <cell r="AI542" t="str">
            <v>Jumpol Sudjitjul</v>
          </cell>
          <cell r="AJ542" t="str">
            <v>27-Aug-2026</v>
          </cell>
          <cell r="AK542" t="str">
            <v>15-Aug-2026 14:41:16</v>
          </cell>
          <cell r="AL542" t="str">
            <v>15-Aug-2026 09:04:07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MM-ZTK-1F-GEN-QAC-PDR-5019</v>
          </cell>
          <cell r="C543" t="str">
            <v>PT PROCEDURE FOR STRUCTURE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A - Project Management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QAC</v>
          </cell>
          <cell r="M543" t="str">
            <v>Quality Assurance and Quality Control</v>
          </cell>
          <cell r="N543" t="str">
            <v>PDR</v>
          </cell>
          <cell r="O543" t="str">
            <v>Procedure</v>
          </cell>
          <cell r="P543" t="str">
            <v>0</v>
          </cell>
          <cell r="Q543" t="str">
            <v>Submitted</v>
          </cell>
          <cell r="R543" t="str">
            <v>IFR</v>
          </cell>
          <cell r="S543" t="str">
            <v>Issued for Review</v>
          </cell>
          <cell r="T543" t="str">
            <v/>
          </cell>
          <cell r="U543" t="str">
            <v>23-May-2026 08:54:02</v>
          </cell>
          <cell r="V543" t="str">
            <v>zm169dc@jutal.com</v>
          </cell>
          <cell r="W543" t="str">
            <v>23-May-2026 09:38:51</v>
          </cell>
          <cell r="X543" t="str">
            <v>Jumpol Sudjitjul</v>
          </cell>
          <cell r="Y543" t="str">
            <v>29-May-2026</v>
          </cell>
          <cell r="Z543" t="str">
            <v/>
          </cell>
          <cell r="AA543" t="str">
            <v>Poramate Kamlangkeng</v>
          </cell>
          <cell r="AB543" t="str">
            <v>04-Jun-2026</v>
          </cell>
          <cell r="AC543" t="str">
            <v>05-Jun-2026 09:08:03</v>
          </cell>
          <cell r="AD543" t="str">
            <v>Prin Jitatisil</v>
          </cell>
          <cell r="AE543" t="str">
            <v>05-Jun-2026</v>
          </cell>
          <cell r="AF543" t="str">
            <v>05-Jun-2026 09:10:21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08-Jun-2026</v>
          </cell>
          <cell r="AK543" t="str">
            <v>05-Jun-2026 09:18:19</v>
          </cell>
          <cell r="AL543" t="str">
            <v>05-Jun-2026 09:38:15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MM-ZTK-1F-GEN-QAC-PDR-5020</v>
          </cell>
          <cell r="C544" t="str">
            <v>PT PROCEDURE FOR PIPING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A - Project Management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QAC</v>
          </cell>
          <cell r="M544" t="str">
            <v>Quality Assurance and Quality Control</v>
          </cell>
          <cell r="N544" t="str">
            <v>PDR</v>
          </cell>
          <cell r="O544" t="str">
            <v>Procedure</v>
          </cell>
          <cell r="P544" t="str">
            <v>0</v>
          </cell>
          <cell r="Q544" t="str">
            <v>Submitted</v>
          </cell>
          <cell r="R544" t="str">
            <v>IFR</v>
          </cell>
          <cell r="S544" t="str">
            <v>Issued for Review</v>
          </cell>
          <cell r="T544" t="str">
            <v/>
          </cell>
          <cell r="U544" t="str">
            <v>10-Aug-2026 18:34:58</v>
          </cell>
          <cell r="V544" t="str">
            <v>zm169dc@jutal.com</v>
          </cell>
          <cell r="W544" t="str">
            <v>11-Aug-2026 08:49:37</v>
          </cell>
          <cell r="X544" t="str">
            <v>Jumpol Sudjitjul</v>
          </cell>
          <cell r="Y544" t="str">
            <v>19-Aug-2026</v>
          </cell>
          <cell r="Z544" t="str">
            <v>12-Aug-2026 07:12:34</v>
          </cell>
          <cell r="AA544" t="str">
            <v>Poramate Kamlangkeng</v>
          </cell>
          <cell r="AB544" t="str">
            <v>21-Aug-2026</v>
          </cell>
          <cell r="AC544" t="str">
            <v>15-Aug-2026 09:30:51</v>
          </cell>
          <cell r="AD544" t="str">
            <v>Pornlert Wanaphattharaphan</v>
          </cell>
          <cell r="AE544" t="str">
            <v>24-Aug-2026</v>
          </cell>
          <cell r="AF544" t="str">
            <v>16-Aug-2026 17:38:54</v>
          </cell>
          <cell r="AG544" t="str">
            <v>AWC-C</v>
          </cell>
          <cell r="AH544" t="str">
            <v>Approved with Comment (Proceed to Rev.C)</v>
          </cell>
          <cell r="AI544" t="str">
            <v>Jumpol Sudjitjul</v>
          </cell>
          <cell r="AJ544" t="str">
            <v>25-Aug-2026</v>
          </cell>
          <cell r="AK544" t="str">
            <v>17-Aug-2026 13:58:39</v>
          </cell>
          <cell r="AL544" t="str">
            <v>17-Aug-2026 07:21:09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MM-ZTK-1F-GEN-QAC-PDR-5025</v>
          </cell>
          <cell r="C545" t="str">
            <v>HARDNESS TEST PROCEDURE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A - Project Management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QAC</v>
          </cell>
          <cell r="M545" t="str">
            <v>Quality Assurance and Quality Control</v>
          </cell>
          <cell r="N545" t="str">
            <v>PDR</v>
          </cell>
          <cell r="O545" t="str">
            <v>Procedure</v>
          </cell>
          <cell r="P545" t="str">
            <v>0</v>
          </cell>
          <cell r="Q545" t="str">
            <v>Submitted</v>
          </cell>
          <cell r="R545" t="str">
            <v>IFR</v>
          </cell>
          <cell r="S545" t="str">
            <v>Issued for Review</v>
          </cell>
          <cell r="T545" t="str">
            <v/>
          </cell>
          <cell r="U545" t="str">
            <v>06-Aug-2026 17:37:40</v>
          </cell>
          <cell r="V545" t="str">
            <v>zm169dc@jutal.com</v>
          </cell>
          <cell r="W545" t="str">
            <v>07-Aug-2026 16:11:58</v>
          </cell>
          <cell r="X545" t="str">
            <v>Jumpol Sudjitjul</v>
          </cell>
          <cell r="Y545" t="str">
            <v>17-Aug-2026</v>
          </cell>
          <cell r="Z545" t="str">
            <v>08-Aug-2026 06:39:42</v>
          </cell>
          <cell r="AA545" t="str">
            <v>Poramate Kamlangkeng</v>
          </cell>
          <cell r="AB545" t="str">
            <v>19-Aug-2026</v>
          </cell>
          <cell r="AC545" t="str">
            <v>14-Aug-2026 16:16:41</v>
          </cell>
          <cell r="AD545" t="str">
            <v>Prin Jitatisil</v>
          </cell>
          <cell r="AE545" t="str">
            <v>20-Aug-2026</v>
          </cell>
          <cell r="AF545" t="str">
            <v>15-Aug-2026 11:23:37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21-Aug-2026</v>
          </cell>
          <cell r="AK545" t="str">
            <v>15-Aug-2026 14:45:38</v>
          </cell>
          <cell r="AL545" t="str">
            <v>15-Aug-2026 08:39:55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MM-ZTK-1F-GEN-QAC-PDR-5030</v>
          </cell>
          <cell r="C546" t="str">
            <v>CTOD TEST PROCEDURE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A - Project Management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QAC</v>
          </cell>
          <cell r="M546" t="str">
            <v>Quality Assurance and Quality Control</v>
          </cell>
          <cell r="N546" t="str">
            <v>PDR</v>
          </cell>
          <cell r="O546" t="str">
            <v>Procedure</v>
          </cell>
          <cell r="P546" t="str">
            <v>0</v>
          </cell>
          <cell r="Q546" t="str">
            <v>Submitted</v>
          </cell>
          <cell r="R546" t="str">
            <v>IFR</v>
          </cell>
          <cell r="S546" t="str">
            <v>Issued for Review</v>
          </cell>
          <cell r="T546" t="str">
            <v/>
          </cell>
          <cell r="U546" t="str">
            <v>05-Aug-2026 11:59:57</v>
          </cell>
          <cell r="V546" t="str">
            <v>zm169dc@jutal.com</v>
          </cell>
          <cell r="W546" t="str">
            <v>05-Aug-2026 14:21:24</v>
          </cell>
          <cell r="X546" t="str">
            <v>Jumpol Sudjitjul</v>
          </cell>
          <cell r="Y546" t="str">
            <v>13-Aug-2026</v>
          </cell>
          <cell r="Z546" t="str">
            <v>08-Aug-2026 06:47:44</v>
          </cell>
          <cell r="AA546" t="str">
            <v>Poramate Kamlangkeng</v>
          </cell>
          <cell r="AB546" t="str">
            <v>17-Aug-2026</v>
          </cell>
          <cell r="AC546" t="str">
            <v>14-Aug-2026 15:39:28</v>
          </cell>
          <cell r="AD546" t="str">
            <v>Prin Jitatisil</v>
          </cell>
          <cell r="AE546" t="str">
            <v>18-Aug-2026</v>
          </cell>
          <cell r="AF546" t="str">
            <v>14-Aug-2026 15:58:00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19-Aug-2026</v>
          </cell>
          <cell r="AK546" t="str">
            <v>14-Aug-2026 16:20:22</v>
          </cell>
          <cell r="AL546" t="str">
            <v>14-Aug-2026 09:31:25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MM-ZTK-1F-GEN-QAC-PDR-5032</v>
          </cell>
          <cell r="C547" t="str">
            <v>WELDING CONTROL PROCEDURE FOR STRUCTURE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A - Project Management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QAC</v>
          </cell>
          <cell r="M547" t="str">
            <v>Quality Assurance and Quality Control</v>
          </cell>
          <cell r="N547" t="str">
            <v>PDR</v>
          </cell>
          <cell r="O547" t="str">
            <v>Procedure</v>
          </cell>
          <cell r="P547" t="str">
            <v>0</v>
          </cell>
          <cell r="Q547" t="str">
            <v>Submitted</v>
          </cell>
          <cell r="R547" t="str">
            <v>IFR</v>
          </cell>
          <cell r="S547" t="str">
            <v>Issued for Review</v>
          </cell>
          <cell r="T547" t="str">
            <v/>
          </cell>
          <cell r="U547" t="str">
            <v>05-Aug-2026 12:00:28</v>
          </cell>
          <cell r="V547" t="str">
            <v>zm169dc@jutal.com</v>
          </cell>
          <cell r="W547" t="str">
            <v>05-Aug-2026 14:22:51</v>
          </cell>
          <cell r="X547" t="str">
            <v>Jumpol Sudjitjul</v>
          </cell>
          <cell r="Y547" t="str">
            <v>13-Aug-2026</v>
          </cell>
          <cell r="Z547" t="str">
            <v>08-Aug-2026 06:48:19</v>
          </cell>
          <cell r="AA547" t="str">
            <v>Poramate Kamlangkeng</v>
          </cell>
          <cell r="AB547" t="str">
            <v>17-Aug-2026</v>
          </cell>
          <cell r="AC547" t="str">
            <v>14-Aug-2026 15:51:47</v>
          </cell>
          <cell r="AD547" t="str">
            <v>Prin Jitatisil</v>
          </cell>
          <cell r="AE547" t="str">
            <v>18-Aug-2026</v>
          </cell>
          <cell r="AF547" t="str">
            <v>14-Aug-2026 15:58:12</v>
          </cell>
          <cell r="AG547" t="str">
            <v>AWC-C</v>
          </cell>
          <cell r="AH547" t="str">
            <v>Approved with Comment (Proceed to Rev.C)</v>
          </cell>
          <cell r="AI547" t="str">
            <v>Jumpol Sudjitjul</v>
          </cell>
          <cell r="AJ547" t="str">
            <v>19-Aug-2026</v>
          </cell>
          <cell r="AK547" t="str">
            <v>14-Aug-2026 16:26:24</v>
          </cell>
          <cell r="AL547" t="str">
            <v>14-Aug-2026 10:22:16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MM-ZTK-1F-GEN-QAC-PDR-8004</v>
          </cell>
          <cell r="C548" t="str">
            <v>WELDING CONSUMABLE CONTROL PROCEDURE - WP-1 (T&amp;I)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A - Project Management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QAC</v>
          </cell>
          <cell r="M548" t="str">
            <v>Quality Assurance and Quality Control</v>
          </cell>
          <cell r="N548" t="str">
            <v>PDR</v>
          </cell>
          <cell r="O548" t="str">
            <v>Procedure</v>
          </cell>
          <cell r="P548" t="str">
            <v>0</v>
          </cell>
          <cell r="Q548" t="str">
            <v>Submitted</v>
          </cell>
          <cell r="R548" t="str">
            <v>IFR</v>
          </cell>
          <cell r="S548" t="str">
            <v>Issued for Review</v>
          </cell>
          <cell r="T548" t="str">
            <v/>
          </cell>
          <cell r="U548" t="str">
            <v>24-Jun-2026 14:11:05</v>
          </cell>
          <cell r="V548" t="str">
            <v>kjb@coes.cn</v>
          </cell>
          <cell r="W548" t="str">
            <v>24-Jun-2026 15:17:00</v>
          </cell>
          <cell r="X548" t="str">
            <v>Jumpol Sudjitjul</v>
          </cell>
          <cell r="Y548" t="str">
            <v>01-Jul-2026</v>
          </cell>
          <cell r="Z548" t="str">
            <v>27-Jun-2026 07:03:01</v>
          </cell>
          <cell r="AA548" t="str">
            <v>Sukit Nualchanchai</v>
          </cell>
          <cell r="AB548" t="str">
            <v>03-Jul-2026</v>
          </cell>
          <cell r="AC548" t="str">
            <v>09-Jul-2026 18:06:05</v>
          </cell>
          <cell r="AD548" t="str">
            <v>Prin Jitatisil</v>
          </cell>
          <cell r="AE548" t="str">
            <v>06-Jul-2026</v>
          </cell>
          <cell r="AF548" t="str">
            <v>11-Jul-2026 12:14:27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07-Jul-2026</v>
          </cell>
          <cell r="AK548" t="str">
            <v>12-Jul-2026 11:34:52</v>
          </cell>
          <cell r="AL548" t="str">
            <v>12-Jul-2026 04:41:12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MM-ZTK-1F-GEN-QAC-PDR-8007</v>
          </cell>
          <cell r="C549" t="str">
            <v>CRITICALITY ANALYSIS REPORT FOR  WORK PACKAGE 1 T&amp;I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A - Project Management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QAC</v>
          </cell>
          <cell r="M549" t="str">
            <v>Quality Assurance and Quality Control</v>
          </cell>
          <cell r="N549" t="str">
            <v>PDR</v>
          </cell>
          <cell r="O549" t="str">
            <v>Procedure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15-May-2026 10:51:43</v>
          </cell>
          <cell r="V549" t="str">
            <v>kjb@coes.cn</v>
          </cell>
          <cell r="W549" t="str">
            <v>15-May-2026 18:23:11</v>
          </cell>
          <cell r="X549" t="str">
            <v>Jumpol Sudjitjul</v>
          </cell>
          <cell r="Y549" t="str">
            <v>25-May-2026</v>
          </cell>
          <cell r="Z549" t="str">
            <v>04-Jun-2026 11:37:34</v>
          </cell>
          <cell r="AA549" t="str">
            <v>Sukit Nualchanchai</v>
          </cell>
          <cell r="AB549" t="str">
            <v>27-May-2026</v>
          </cell>
          <cell r="AC549" t="str">
            <v>05-Jun-2026 17:26:49</v>
          </cell>
          <cell r="AD549" t="str">
            <v>Pornlert Wanaphattharaphan</v>
          </cell>
          <cell r="AE549" t="str">
            <v>28-May-2026</v>
          </cell>
          <cell r="AF549" t="str">
            <v>10-Jun-2026 21:17:06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29-May-2026</v>
          </cell>
          <cell r="AK549" t="str">
            <v>11-Jun-2026 11:07:47</v>
          </cell>
          <cell r="AL549" t="str">
            <v>11-Jun-2026 04:54:49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MM-ZTK-1F-GEN-QAC-PDR-8010</v>
          </cell>
          <cell r="C550" t="str">
            <v>MATERIAL CONTROL PROCEDURE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A - Project Management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QAC</v>
          </cell>
          <cell r="M550" t="str">
            <v>Quality Assurance and Quality Control</v>
          </cell>
          <cell r="N550" t="str">
            <v>PDR</v>
          </cell>
          <cell r="O550" t="str">
            <v>Procedure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16-Jul-2026 11:00:22</v>
          </cell>
          <cell r="V550" t="str">
            <v>kjb@coes.cn</v>
          </cell>
          <cell r="W550" t="str">
            <v>16-Jul-2026 11:53:38</v>
          </cell>
          <cell r="X550" t="str">
            <v>Jumpol Sudjitjul</v>
          </cell>
          <cell r="Y550" t="str">
            <v>23-Jul-2026</v>
          </cell>
          <cell r="Z550" t="str">
            <v>24-Jul-2026 14:12:59</v>
          </cell>
          <cell r="AA550" t="str">
            <v>Sukit Nualchanchai</v>
          </cell>
          <cell r="AB550" t="str">
            <v>27-Jul-2026</v>
          </cell>
          <cell r="AC550" t="str">
            <v>26-Jul-2026 23:40:53</v>
          </cell>
          <cell r="AD550" t="str">
            <v>Prin Jitatisil</v>
          </cell>
          <cell r="AE550" t="str">
            <v>30-Jul-2026</v>
          </cell>
          <cell r="AF550" t="str">
            <v>30-Jul-2026 10:10:52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31-Jul-2026</v>
          </cell>
          <cell r="AK550" t="str">
            <v>30-Jul-2026 10:22:42</v>
          </cell>
          <cell r="AL550" t="str">
            <v>30-Jul-2026 03:42:55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MM-ZTK-1F-GEN-QAC-PDR-8011</v>
          </cell>
          <cell r="C551" t="str">
            <v>WELDING CONTROL PROCEDURE - WP-1 (T&amp;I)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A - Project Management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QAC</v>
          </cell>
          <cell r="M551" t="str">
            <v>Quality Assurance and Quality Control</v>
          </cell>
          <cell r="N551" t="str">
            <v>PDR</v>
          </cell>
          <cell r="O551" t="str">
            <v>Procedure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17-Aug-2026 17:17:04</v>
          </cell>
          <cell r="V551" t="str">
            <v>kjb@coes.cn</v>
          </cell>
          <cell r="W551" t="str">
            <v>18-Aug-2026 08:33:30</v>
          </cell>
          <cell r="X551" t="str">
            <v>Jumpol Sudjitjul</v>
          </cell>
          <cell r="Y551" t="str">
            <v>25-Aug-2026</v>
          </cell>
          <cell r="Z551" t="str">
            <v>19-Aug-2026 06:14:56</v>
          </cell>
          <cell r="AA551" t="str">
            <v>Sukit Nualchanchai</v>
          </cell>
          <cell r="AB551" t="str">
            <v>27-Aug-2026</v>
          </cell>
          <cell r="AC551" t="str">
            <v>31-Aug-2026 13:05:02</v>
          </cell>
          <cell r="AD551" t="str">
            <v>Prin Jitatisil</v>
          </cell>
          <cell r="AE551" t="str">
            <v>28-Aug-2026</v>
          </cell>
          <cell r="AF551" t="str">
            <v>31-Aug-2026 14:30:34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31-Aug-2026</v>
          </cell>
          <cell r="AK551" t="str">
            <v>31-Aug-2026 15:50:12</v>
          </cell>
          <cell r="AL551" t="str">
            <v>31-Aug-2026 10:46:05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MM-ZTK-1F-GEN-QAC-PDR-9024</v>
          </cell>
          <cell r="C552" t="str">
            <v>CRITICALITY ANALYSIS REPORT AND SURVEILANCE MANAGEMENT FOR WORK PACKAGE 2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A - Project Management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QAC</v>
          </cell>
          <cell r="M552" t="str">
            <v>Quality Assurance and Quality Control</v>
          </cell>
          <cell r="N552" t="str">
            <v>PDR</v>
          </cell>
          <cell r="O552" t="str">
            <v>Procedure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23-Mar-2026 18:00:50</v>
          </cell>
          <cell r="V552" t="str">
            <v>26002z1fdcc@thoresen-jutal.com</v>
          </cell>
          <cell r="W552" t="str">
            <v>24-Mar-2026 13:33:27</v>
          </cell>
          <cell r="X552" t="str">
            <v>Jumpol Sudjitjul</v>
          </cell>
          <cell r="Y552" t="str">
            <v>31-Mar-2026</v>
          </cell>
          <cell r="Z552" t="str">
            <v>02-Apr-2026 09:28:38</v>
          </cell>
          <cell r="AA552" t="str">
            <v>Sukit Nualchanchai</v>
          </cell>
          <cell r="AB552" t="str">
            <v>02-Apr-2026</v>
          </cell>
          <cell r="AC552" t="str">
            <v>02-Apr-2026 17:37:43</v>
          </cell>
          <cell r="AD552" t="str">
            <v>Prin Jitatisil</v>
          </cell>
          <cell r="AE552" t="str">
            <v>03-Apr-2026</v>
          </cell>
          <cell r="AF552" t="str">
            <v>06-Apr-2026 17:38:51</v>
          </cell>
          <cell r="AG552" t="str">
            <v>NA</v>
          </cell>
          <cell r="AH552" t="str">
            <v>Not Approved</v>
          </cell>
          <cell r="AI552" t="str">
            <v>Jumpol Sudjitjul</v>
          </cell>
          <cell r="AJ552" t="str">
            <v>07-Apr-2026</v>
          </cell>
          <cell r="AK552" t="str">
            <v>06-Apr-2026 21:32:12</v>
          </cell>
          <cell r="AL552" t="str">
            <v>06-Apr-2026 22:01:27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MM-ZTK-1F-GEN-QAC-PDR-9024</v>
          </cell>
          <cell r="C553" t="str">
            <v>CRITICALITY ANALYSIS REPORT AND SURVEILANCE MANAGEMENT FOR WORK PACKAGE 2</v>
          </cell>
          <cell r="D553" t="str">
            <v/>
          </cell>
          <cell r="E553" t="str">
            <v>A2</v>
          </cell>
          <cell r="F553" t="str">
            <v>Project Document</v>
          </cell>
          <cell r="G553" t="str">
            <v>Engineering Document</v>
          </cell>
          <cell r="H553" t="str">
            <v>Part A - Project Management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QAC</v>
          </cell>
          <cell r="M553" t="str">
            <v>Quality Assurance and Quality Control</v>
          </cell>
          <cell r="N553" t="str">
            <v>PDR</v>
          </cell>
          <cell r="O553" t="str">
            <v>Procedure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>23-Apr-2026</v>
          </cell>
          <cell r="U553" t="str">
            <v>05-May-2026 17:50:48</v>
          </cell>
          <cell r="V553" t="str">
            <v>26002z1fdcc@thoresen-jutal.com</v>
          </cell>
          <cell r="W553" t="str">
            <v>06-May-2026 10:23:15</v>
          </cell>
          <cell r="X553" t="str">
            <v>Jumpol Sudjitjul</v>
          </cell>
          <cell r="Y553" t="str">
            <v>13-May-2026</v>
          </cell>
          <cell r="Z553" t="str">
            <v>19-May-2026 11:22:50</v>
          </cell>
          <cell r="AA553" t="str">
            <v>Sukit Nualchanchai</v>
          </cell>
          <cell r="AB553" t="str">
            <v>15-May-2026</v>
          </cell>
          <cell r="AC553" t="str">
            <v>19-May-2026 13:21:26</v>
          </cell>
          <cell r="AD553" t="str">
            <v>Prin Jitatisil</v>
          </cell>
          <cell r="AE553" t="str">
            <v>18-May-2026</v>
          </cell>
          <cell r="AF553" t="str">
            <v>21-May-2026 09:31:35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19-May-2026</v>
          </cell>
          <cell r="AK553" t="str">
            <v>21-May-2026 13:11:36</v>
          </cell>
          <cell r="AL553" t="str">
            <v>21-May-2026 13:30:10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MM-ZTK-1F-GEN-QAC-PLN-0001</v>
          </cell>
          <cell r="C554" t="str">
            <v>PROJECT QUALITY PLAN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A - Project Management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QAC</v>
          </cell>
          <cell r="M554" t="str">
            <v>Quality Assurance and Quality Control</v>
          </cell>
          <cell r="N554" t="str">
            <v>PLN</v>
          </cell>
          <cell r="O554" t="str">
            <v>Plan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04-Mar-2026 14:47:36</v>
          </cell>
          <cell r="V554" t="str">
            <v>26002z1fdcc@thoresen-jutal.com</v>
          </cell>
          <cell r="W554" t="str">
            <v>04-Mar-2026 17:45:16</v>
          </cell>
          <cell r="X554" t="str">
            <v>Jumpol Sudjitjul</v>
          </cell>
          <cell r="Y554" t="str">
            <v>12-Mar-2026</v>
          </cell>
          <cell r="Z554" t="str">
            <v>17-Mar-2026 21:27:07</v>
          </cell>
          <cell r="AA554" t="str">
            <v>Poramate Kamlangkeng</v>
          </cell>
          <cell r="AB554" t="str">
            <v>16-Mar-2026</v>
          </cell>
          <cell r="AC554" t="str">
            <v>20-Mar-2026 09:05:40</v>
          </cell>
          <cell r="AD554" t="str">
            <v>Prin Jitatisil</v>
          </cell>
          <cell r="AE554" t="str">
            <v>17-Mar-2026</v>
          </cell>
          <cell r="AF554" t="str">
            <v>22-Mar-2026 22:39:20</v>
          </cell>
          <cell r="AG554" t="str">
            <v>NA</v>
          </cell>
          <cell r="AH554" t="str">
            <v>Not Approved</v>
          </cell>
          <cell r="AI554" t="str">
            <v>Jumpol Sudjitjul</v>
          </cell>
          <cell r="AJ554" t="str">
            <v>18-Mar-2026</v>
          </cell>
          <cell r="AK554" t="str">
            <v>23-Mar-2026 09:35:57</v>
          </cell>
          <cell r="AL554" t="str">
            <v>23-Mar-2026 10:12:24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MM-ZTK-1F-GEN-QAC-PLN-0001</v>
          </cell>
          <cell r="C555" t="str">
            <v>PROJECT QUALITY PLAN</v>
          </cell>
          <cell r="D555" t="str">
            <v/>
          </cell>
          <cell r="E555" t="str">
            <v>A2</v>
          </cell>
          <cell r="F555" t="str">
            <v>Project Document</v>
          </cell>
          <cell r="G555" t="str">
            <v>Engineering Document</v>
          </cell>
          <cell r="H555" t="str">
            <v>Part A - Project Management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QAC</v>
          </cell>
          <cell r="M555" t="str">
            <v>Quality Assurance and Quality Control</v>
          </cell>
          <cell r="N555" t="str">
            <v>PLN</v>
          </cell>
          <cell r="O555" t="str">
            <v>Plan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>07-Apr-2026</v>
          </cell>
          <cell r="U555" t="str">
            <v>17-Apr-2026 23:42:01</v>
          </cell>
          <cell r="V555" t="str">
            <v>26002z1fdcc@thoresen-jutal.com</v>
          </cell>
          <cell r="W555" t="str">
            <v>19-Apr-2026 22:15:36</v>
          </cell>
          <cell r="X555" t="str">
            <v>Jumpol Sudjitjul</v>
          </cell>
          <cell r="Y555" t="str">
            <v>27-Apr-2026</v>
          </cell>
          <cell r="Z555" t="str">
            <v>09-May-2026 22:38:07</v>
          </cell>
          <cell r="AA555" t="str">
            <v>Poramate Kamlangkeng</v>
          </cell>
          <cell r="AB555" t="str">
            <v>29-Apr-2026</v>
          </cell>
          <cell r="AC555" t="str">
            <v>11-May-2026 15:37:06</v>
          </cell>
          <cell r="AD555" t="str">
            <v>Prin Jitatisil</v>
          </cell>
          <cell r="AE555" t="str">
            <v>30-Apr-2026</v>
          </cell>
          <cell r="AF555" t="str">
            <v>13-May-2026 14:40:57</v>
          </cell>
          <cell r="AG555" t="str">
            <v>APPR</v>
          </cell>
          <cell r="AH555" t="str">
            <v>Approved</v>
          </cell>
          <cell r="AI555" t="str">
            <v>Jumpol Sudjitjul</v>
          </cell>
          <cell r="AJ555" t="str">
            <v>05-May-2026</v>
          </cell>
          <cell r="AK555" t="str">
            <v>13-May-2026 15:19:14</v>
          </cell>
          <cell r="AL555" t="str">
            <v>13-May-2026 16:00:34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MM-ZTK-1F-GEN-QAC-PLN-5002</v>
          </cell>
          <cell r="C556" t="str">
            <v>PROJECT QUALITY PLAN (WORK PACKAGE 1)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A - Project Management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QAC</v>
          </cell>
          <cell r="M556" t="str">
            <v>Quality Assurance and Quality Control</v>
          </cell>
          <cell r="N556" t="str">
            <v>PLN</v>
          </cell>
          <cell r="O556" t="str">
            <v>Plan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14-May-2026 11:03:44</v>
          </cell>
          <cell r="V556" t="str">
            <v>zm169dc@jutal.com</v>
          </cell>
          <cell r="W556" t="str">
            <v>14-May-2026 13:13:58</v>
          </cell>
          <cell r="X556" t="str">
            <v>Jumpol Sudjitjul</v>
          </cell>
          <cell r="Y556" t="str">
            <v>21-May-2026</v>
          </cell>
          <cell r="Z556" t="str">
            <v>25-May-2026 15:55:29</v>
          </cell>
          <cell r="AA556" t="str">
            <v>Poramate Kamlangkeng</v>
          </cell>
          <cell r="AB556" t="str">
            <v>25-May-2026</v>
          </cell>
          <cell r="AC556" t="str">
            <v>01-Jun-2026 14:22:55</v>
          </cell>
          <cell r="AD556" t="str">
            <v>Prin Jitatisil</v>
          </cell>
          <cell r="AE556" t="str">
            <v>26-May-2026</v>
          </cell>
          <cell r="AF556" t="str">
            <v>05-Jun-2026 08:13:41</v>
          </cell>
          <cell r="AG556" t="str">
            <v>NA</v>
          </cell>
          <cell r="AH556" t="str">
            <v>Not Approved</v>
          </cell>
          <cell r="AI556" t="str">
            <v>Jumpol Sudjitjul</v>
          </cell>
          <cell r="AJ556" t="str">
            <v>27-May-2026</v>
          </cell>
          <cell r="AK556" t="str">
            <v>05-Jun-2026 08:41:31</v>
          </cell>
          <cell r="AL556" t="str">
            <v>05-Jun-2026 01:55:15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MM-ZTK-1F-GEN-QAC-PLN-5002</v>
          </cell>
          <cell r="C557" t="str">
            <v>PROJECT QUALITY PLAN (WORK PACKAGE 1)</v>
          </cell>
          <cell r="D557" t="str">
            <v/>
          </cell>
          <cell r="E557" t="str">
            <v>A2</v>
          </cell>
          <cell r="F557" t="str">
            <v>Project Document</v>
          </cell>
          <cell r="G557" t="str">
            <v>Engineering Document</v>
          </cell>
          <cell r="H557" t="str">
            <v>Part A - Project Management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QAC</v>
          </cell>
          <cell r="M557" t="str">
            <v>Quality Assurance and Quality Control</v>
          </cell>
          <cell r="N557" t="str">
            <v>PLN</v>
          </cell>
          <cell r="O557" t="str">
            <v>Plan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06-Aug-2026 14:04:48</v>
          </cell>
          <cell r="V557" t="str">
            <v>zm169dc@jutal.com</v>
          </cell>
          <cell r="W557" t="str">
            <v>06-Aug-2026 14:48:34</v>
          </cell>
          <cell r="X557" t="str">
            <v>Jumpol Sudjitjul</v>
          </cell>
          <cell r="Y557" t="str">
            <v>14-Aug-2026</v>
          </cell>
          <cell r="Z557" t="str">
            <v>08-Aug-2026 07:05:00</v>
          </cell>
          <cell r="AA557" t="str">
            <v>Poramate Kamlangkeng</v>
          </cell>
          <cell r="AB557" t="str">
            <v>18-Aug-2026</v>
          </cell>
          <cell r="AC557" t="str">
            <v>14-Aug-2026 16:10:27</v>
          </cell>
          <cell r="AD557" t="str">
            <v>Prin Jitatisil</v>
          </cell>
          <cell r="AE557" t="str">
            <v>19-Aug-2026</v>
          </cell>
          <cell r="AF557" t="str">
            <v>15-Aug-2026 11:24:01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20-Aug-2026</v>
          </cell>
          <cell r="AK557" t="str">
            <v>15-Aug-2026 14:46:04</v>
          </cell>
          <cell r="AL557" t="str">
            <v>15-Aug-2026 08:22:36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MM-ZTK-1F-GEN-QAC-PLN-5003</v>
          </cell>
          <cell r="C558" t="str">
            <v>WPQT ITP &amp; WPQT PLAN FOR STEEL STRUCTURE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A - Project Management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QAC</v>
          </cell>
          <cell r="M558" t="str">
            <v>Quality Assurance and Quality Control</v>
          </cell>
          <cell r="N558" t="str">
            <v>PLN</v>
          </cell>
          <cell r="O558" t="str">
            <v>Plan</v>
          </cell>
          <cell r="P558" t="str">
            <v>0</v>
          </cell>
          <cell r="Q558" t="str">
            <v>Submitted</v>
          </cell>
          <cell r="R558" t="str">
            <v>IFR</v>
          </cell>
          <cell r="S558" t="str">
            <v>Issued for Review</v>
          </cell>
          <cell r="T558" t="str">
            <v/>
          </cell>
          <cell r="U558" t="str">
            <v>14-May-2026 11:04:13</v>
          </cell>
          <cell r="V558" t="str">
            <v>zm169dc@jutal.com</v>
          </cell>
          <cell r="W558" t="str">
            <v>14-May-2026 13:16:32</v>
          </cell>
          <cell r="X558" t="str">
            <v>Jumpol Sudjitjul</v>
          </cell>
          <cell r="Y558" t="str">
            <v>21-May-2026</v>
          </cell>
          <cell r="Z558" t="str">
            <v>25-May-2026 16:09:25</v>
          </cell>
          <cell r="AA558" t="str">
            <v>Poramate Kamlangkeng</v>
          </cell>
          <cell r="AB558" t="str">
            <v>25-May-2026</v>
          </cell>
          <cell r="AC558" t="str">
            <v>01-Jun-2026 14:54:47</v>
          </cell>
          <cell r="AD558" t="str">
            <v>Prin Jitatisil</v>
          </cell>
          <cell r="AE558" t="str">
            <v>26-May-2026</v>
          </cell>
          <cell r="AF558" t="str">
            <v>05-Jun-2026 09:03:25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27-May-2026</v>
          </cell>
          <cell r="AK558" t="str">
            <v>05-Jun-2026 09:07:04</v>
          </cell>
          <cell r="AL558" t="str">
            <v>05-Jun-2026 09:28:50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MM-ZTK-1F-GEN-QAC-PLN-8001</v>
          </cell>
          <cell r="C559" t="str">
            <v xml:space="preserve"> TRANSPORTATION AND OFFSHORE INSTALLATION QUALITY PLAN FOR WORK PACKAGE 1 T&amp;I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A - Project Management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QAC</v>
          </cell>
          <cell r="M559" t="str">
            <v>Quality Assurance and Quality Control</v>
          </cell>
          <cell r="N559" t="str">
            <v>PLN</v>
          </cell>
          <cell r="O559" t="str">
            <v>Plan</v>
          </cell>
          <cell r="P559" t="str">
            <v>0</v>
          </cell>
          <cell r="Q559" t="str">
            <v>Submitted</v>
          </cell>
          <cell r="R559" t="str">
            <v>IFR</v>
          </cell>
          <cell r="S559" t="str">
            <v>Issued for Review</v>
          </cell>
          <cell r="T559" t="str">
            <v/>
          </cell>
          <cell r="U559" t="str">
            <v>04-Jun-2026 13:32:50</v>
          </cell>
          <cell r="V559" t="str">
            <v>kjb@coes.cn</v>
          </cell>
          <cell r="W559" t="str">
            <v>04-Jun-2026 20:21:46</v>
          </cell>
          <cell r="X559" t="str">
            <v>Jumpol Sudjitjul</v>
          </cell>
          <cell r="Y559" t="str">
            <v>12-Jun-2026</v>
          </cell>
          <cell r="Z559" t="str">
            <v>05-Jun-2026 15:48:28</v>
          </cell>
          <cell r="AA559" t="str">
            <v>Sukit Nualchanchai</v>
          </cell>
          <cell r="AB559" t="str">
            <v>16-Jun-2026</v>
          </cell>
          <cell r="AC559" t="str">
            <v>11-Jun-2026 00:59:51</v>
          </cell>
          <cell r="AD559" t="str">
            <v>Prin Jitatisil</v>
          </cell>
          <cell r="AE559" t="str">
            <v>17-Jun-2026</v>
          </cell>
          <cell r="AF559" t="str">
            <v>11-Jun-2026 13:58:52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18-Jun-2026</v>
          </cell>
          <cell r="AK559" t="str">
            <v>11-Jun-2026 14:05:58</v>
          </cell>
          <cell r="AL559" t="str">
            <v>11-Jun-2026 07:42:01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MM-ZTK-1F-GEN-QAC-PLN-8002</v>
          </cell>
          <cell r="C560" t="str">
            <v>PROCUREMENT AND SUPPLY CHAIN QUALITY PLAN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A - Project Management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QAC</v>
          </cell>
          <cell r="M560" t="str">
            <v>Quality Assurance and Quality Control</v>
          </cell>
          <cell r="N560" t="str">
            <v>PLN</v>
          </cell>
          <cell r="O560" t="str">
            <v>Plan</v>
          </cell>
          <cell r="P560" t="str">
            <v>0</v>
          </cell>
          <cell r="Q560" t="str">
            <v>Submitted</v>
          </cell>
          <cell r="R560" t="str">
            <v>IFR</v>
          </cell>
          <cell r="S560" t="str">
            <v>Issued for Review</v>
          </cell>
          <cell r="T560" t="str">
            <v/>
          </cell>
          <cell r="U560" t="str">
            <v>21-Apr-2026 14:04:43</v>
          </cell>
          <cell r="V560" t="str">
            <v>kjb@coes.cn</v>
          </cell>
          <cell r="W560" t="str">
            <v>22-Apr-2026 10:23:44</v>
          </cell>
          <cell r="X560" t="str">
            <v>Jumpol Sudjitjul</v>
          </cell>
          <cell r="Y560" t="str">
            <v>29-Apr-2026</v>
          </cell>
          <cell r="Z560" t="str">
            <v>11-May-2026 17:41:31</v>
          </cell>
          <cell r="AA560" t="str">
            <v>Sukit Nualchanchai</v>
          </cell>
          <cell r="AB560" t="str">
            <v>05-May-2026</v>
          </cell>
          <cell r="AC560" t="str">
            <v>14-May-2026 17:24:19</v>
          </cell>
          <cell r="AD560" t="str">
            <v>Prin Jitatisil</v>
          </cell>
          <cell r="AE560" t="str">
            <v>06-May-2026</v>
          </cell>
          <cell r="AF560" t="str">
            <v>16-May-2026 23:49:48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07-May-2026</v>
          </cell>
          <cell r="AK560" t="str">
            <v>17-May-2026 08:21:44</v>
          </cell>
          <cell r="AL560" t="str">
            <v>17-May-2026 08:34:31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MM-ZTK-1F-GEN-QAC-PLN-9001</v>
          </cell>
          <cell r="C561" t="str">
            <v>QUALITY CONTROL PLAN  - PIPELINE INSTALLATION (C/W INSPECTION AND TEST PLAN)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A - Project Management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QAC</v>
          </cell>
          <cell r="M561" t="str">
            <v>Quality Assurance and Quality Control</v>
          </cell>
          <cell r="N561" t="str">
            <v>PLN</v>
          </cell>
          <cell r="O561" t="str">
            <v>Plan</v>
          </cell>
          <cell r="P561" t="str">
            <v>0</v>
          </cell>
          <cell r="Q561" t="str">
            <v>In Approval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31-Aug-2026 16:49:28</v>
          </cell>
          <cell r="V561" t="str">
            <v>26002z1fdcc@thoresen-jutal.com</v>
          </cell>
          <cell r="W561" t="str">
            <v>02-Sep-2026 08:40:46</v>
          </cell>
          <cell r="X561" t="str">
            <v>Neeranuch Nutong</v>
          </cell>
          <cell r="Y561" t="str">
            <v>09-Sep-2026</v>
          </cell>
          <cell r="Z561" t="str">
            <v>08-Sep-2026 16:29:46</v>
          </cell>
          <cell r="AA561" t="str">
            <v>Sukit Nualchanchai</v>
          </cell>
          <cell r="AB561" t="str">
            <v>11-Sep-2026</v>
          </cell>
          <cell r="AC561" t="str">
            <v>11-Sep-2026 17:47:04</v>
          </cell>
          <cell r="AD561" t="str">
            <v>Prin Jitatisil</v>
          </cell>
          <cell r="AE561" t="str">
            <v>14-Sep-2026</v>
          </cell>
          <cell r="AF561" t="str">
            <v>11-Sep-2026 22:39:52</v>
          </cell>
          <cell r="AG561" t="str">
            <v>AWC</v>
          </cell>
          <cell r="AJ561" t="str">
            <v>15-Sep-2026</v>
          </cell>
          <cell r="AK561" t="str">
            <v/>
          </cell>
          <cell r="AL561" t="str">
            <v/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MM-ZTK-1F-GEN-QAC-RGT-5002</v>
          </cell>
          <cell r="C562" t="str">
            <v>NDE PERSONNEL REGISTER, RESUME AND QUALIFICATION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A - Project Management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QAC</v>
          </cell>
          <cell r="M562" t="str">
            <v>Quality Assurance and Quality Control</v>
          </cell>
          <cell r="N562" t="str">
            <v>RGT</v>
          </cell>
          <cell r="O562" t="str">
            <v>Register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23-May-2026 08:54:27</v>
          </cell>
          <cell r="V562" t="str">
            <v>zm169dc@jutal.com</v>
          </cell>
          <cell r="W562" t="str">
            <v>23-May-2026 09:39:13</v>
          </cell>
          <cell r="X562" t="str">
            <v>Jumpol Sudjitjul</v>
          </cell>
          <cell r="Y562" t="str">
            <v>29-May-2026</v>
          </cell>
          <cell r="Z562" t="str">
            <v>23-May-2026 23:15:05</v>
          </cell>
          <cell r="AA562" t="str">
            <v>Poramate Kamlangkeng</v>
          </cell>
          <cell r="AB562" t="str">
            <v>04-Jun-2026</v>
          </cell>
          <cell r="AC562" t="str">
            <v>05-Jun-2026 09:18:59</v>
          </cell>
          <cell r="AD562" t="str">
            <v>Prin Jitatisil</v>
          </cell>
          <cell r="AE562" t="str">
            <v>05-Jun-2026</v>
          </cell>
          <cell r="AF562" t="str">
            <v>06-Jun-2026 10:56:34</v>
          </cell>
          <cell r="AG562" t="str">
            <v>NA</v>
          </cell>
          <cell r="AH562" t="str">
            <v>Not Approved</v>
          </cell>
          <cell r="AI562" t="str">
            <v>Jumpol Sudjitjul</v>
          </cell>
          <cell r="AJ562" t="str">
            <v>08-Jun-2026</v>
          </cell>
          <cell r="AK562" t="str">
            <v>07-Jun-2026 17:26:38</v>
          </cell>
          <cell r="AL562" t="str">
            <v>07-Jun-2026 11:26:41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MM-ZTK-1F-GEN-QAC-RGT-5002</v>
          </cell>
          <cell r="C563" t="str">
            <v>NDE PERSONNEL REGISTER, RESUME AND QUALIFICATION</v>
          </cell>
          <cell r="D563" t="str">
            <v/>
          </cell>
          <cell r="E563" t="str">
            <v>A2</v>
          </cell>
          <cell r="F563" t="str">
            <v>Project Document</v>
          </cell>
          <cell r="G563" t="str">
            <v>Engineering Document</v>
          </cell>
          <cell r="H563" t="str">
            <v>Part A - Project Management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QAC</v>
          </cell>
          <cell r="M563" t="str">
            <v>Quality Assurance and Quality Control</v>
          </cell>
          <cell r="N563" t="str">
            <v>RGT</v>
          </cell>
          <cell r="O563" t="str">
            <v>Register</v>
          </cell>
          <cell r="P563" t="str">
            <v>0</v>
          </cell>
          <cell r="Q563" t="str">
            <v>Submitted</v>
          </cell>
          <cell r="R563" t="str">
            <v>IFR</v>
          </cell>
          <cell r="S563" t="str">
            <v>Issued for Review</v>
          </cell>
          <cell r="T563" t="str">
            <v/>
          </cell>
          <cell r="U563" t="str">
            <v>06-Jul-2026 10:44:27</v>
          </cell>
          <cell r="V563" t="str">
            <v>zm169dc@jutal.com</v>
          </cell>
          <cell r="W563" t="str">
            <v>06-Jul-2026 10:47:10</v>
          </cell>
          <cell r="X563" t="str">
            <v>Jumpol Sudjitjul</v>
          </cell>
          <cell r="Y563" t="str">
            <v>13-Jul-2026</v>
          </cell>
          <cell r="Z563" t="str">
            <v>07-Jul-2026 16:38:03</v>
          </cell>
          <cell r="AA563" t="str">
            <v>Poramate Kamlangkeng</v>
          </cell>
          <cell r="AB563" t="str">
            <v>15-Jul-2026</v>
          </cell>
          <cell r="AC563" t="str">
            <v>14-Jul-2026 08:14:07</v>
          </cell>
          <cell r="AD563" t="str">
            <v>Prin Jitatisil</v>
          </cell>
          <cell r="AE563" t="str">
            <v>16-Jul-2026</v>
          </cell>
          <cell r="AF563" t="str">
            <v>14-Jul-2026 08:56:35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17-Jul-2026</v>
          </cell>
          <cell r="AK563" t="str">
            <v>14-Jul-2026 09:08:35</v>
          </cell>
          <cell r="AL563" t="str">
            <v>14-Jul-2026 03:21:27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MM-ZTK-1F-GEN-QAC-RGT-5003</v>
          </cell>
          <cell r="C564" t="str">
            <v>NDT EQUIPMENTS &amp; TOOLS CALIBRATION REGISTER LIST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A - Project Management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QAC</v>
          </cell>
          <cell r="M564" t="str">
            <v>Quality Assurance and Quality Control</v>
          </cell>
          <cell r="N564" t="str">
            <v>RGT</v>
          </cell>
          <cell r="O564" t="str">
            <v>Register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02-Jul-2026 17:56:31</v>
          </cell>
          <cell r="V564" t="str">
            <v>zm169dc@jutal.com</v>
          </cell>
          <cell r="W564" t="str">
            <v>03-Jul-2026 14:51:15</v>
          </cell>
          <cell r="X564" t="str">
            <v>Jumpol Sudjitjul</v>
          </cell>
          <cell r="Y564" t="str">
            <v>10-Jul-2026</v>
          </cell>
          <cell r="Z564" t="str">
            <v>15-Jul-2026 12:07:20</v>
          </cell>
          <cell r="AA564" t="str">
            <v>Witsarut Wanitanukool</v>
          </cell>
          <cell r="AB564" t="str">
            <v>14-Jul-2026</v>
          </cell>
          <cell r="AC564" t="str">
            <v>30-Jul-2026 17:09:40</v>
          </cell>
          <cell r="AD564" t="str">
            <v>Prin Jitatisil</v>
          </cell>
          <cell r="AE564" t="str">
            <v>15-Jul-2026</v>
          </cell>
          <cell r="AF564" t="str">
            <v>30-Jul-2026 18:28:20</v>
          </cell>
          <cell r="AG564" t="str">
            <v>AWC-C</v>
          </cell>
          <cell r="AH564" t="str">
            <v>Approved with Comment (Proceed to Rev.C)</v>
          </cell>
          <cell r="AI564" t="str">
            <v>Jumpol Sudjitjul</v>
          </cell>
          <cell r="AJ564" t="str">
            <v>16-Jul-2026</v>
          </cell>
          <cell r="AK564" t="str">
            <v>30-Jul-2026 19:15:20</v>
          </cell>
          <cell r="AL564" t="str">
            <v>30-Jul-2026 12:55:56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MM-ZTK-1F-GEN-QAC-TQ-5001</v>
          </cell>
          <cell r="C565" t="str">
            <v>ACCEPTANCE OF SAW FLUX SUPPLIED IN NON-COMPLIANT PACKAGING FOR WPQT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A - Project Management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QAC</v>
          </cell>
          <cell r="M565" t="str">
            <v>Quality Assurance and Quality Control</v>
          </cell>
          <cell r="N565" t="str">
            <v>TQ</v>
          </cell>
          <cell r="O565" t="str">
            <v>Technical Query</v>
          </cell>
          <cell r="P565" t="str">
            <v>0</v>
          </cell>
          <cell r="Q565" t="str">
            <v>Submitted</v>
          </cell>
          <cell r="R565" t="str">
            <v>IFI</v>
          </cell>
          <cell r="S565" t="str">
            <v>Issued for Information</v>
          </cell>
          <cell r="T565" t="str">
            <v/>
          </cell>
          <cell r="U565" t="str">
            <v>09-Jul-2026 15:36:34</v>
          </cell>
          <cell r="V565" t="str">
            <v>zm169dc@jutal.com</v>
          </cell>
          <cell r="W565" t="str">
            <v>09-Jul-2026 17:20:14</v>
          </cell>
          <cell r="X565" t="str">
            <v>Jumpol Sudjitjul</v>
          </cell>
          <cell r="Y565" t="str">
            <v/>
          </cell>
          <cell r="Z565" t="str">
            <v/>
          </cell>
          <cell r="AA565" t="str">
            <v>Poramate Kamlangkeng</v>
          </cell>
          <cell r="AB565" t="str">
            <v/>
          </cell>
          <cell r="AC565" t="str">
            <v>10-Jul-2026 07:50:49</v>
          </cell>
          <cell r="AE565" t="str">
            <v/>
          </cell>
          <cell r="AF565" t="str">
            <v/>
          </cell>
          <cell r="AG565" t="str">
            <v>REC</v>
          </cell>
          <cell r="AH565" t="str">
            <v>Received</v>
          </cell>
          <cell r="AI565" t="str">
            <v>Jumpol Sudjitjul</v>
          </cell>
          <cell r="AJ565" t="str">
            <v/>
          </cell>
          <cell r="AK565" t="str">
            <v>10-Jul-2026 08:02:32</v>
          </cell>
          <cell r="AL565" t="str">
            <v>10-Jul-2026 02:07:25</v>
          </cell>
          <cell r="AM565" t="str">
            <v>0</v>
          </cell>
          <cell r="AP565" t="str">
            <v>For Info</v>
          </cell>
          <cell r="AQ565" t="str">
            <v>Locate</v>
          </cell>
        </row>
        <row r="566">
          <cell r="B566" t="str">
            <v>MM-ZTK-1F-GEN-SAF-DTS-0001</v>
          </cell>
          <cell r="C566" t="str">
            <v>DATASHEET FOR FIRE FIGHTING, SAFETY EQUIPMENT AND SAFETY SIGN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SAF</v>
          </cell>
          <cell r="M566" t="str">
            <v>Safety Engineering</v>
          </cell>
          <cell r="N566" t="str">
            <v>DTS</v>
          </cell>
          <cell r="O566" t="str">
            <v>Data Sheet</v>
          </cell>
          <cell r="P566" t="str">
            <v>0</v>
          </cell>
          <cell r="Q566" t="str">
            <v>Submitted</v>
          </cell>
          <cell r="R566" t="str">
            <v>IFR</v>
          </cell>
          <cell r="S566" t="str">
            <v>Issued for Review</v>
          </cell>
          <cell r="T566" t="str">
            <v/>
          </cell>
          <cell r="U566" t="str">
            <v>05-May-2026 09:09:11</v>
          </cell>
          <cell r="V566" t="str">
            <v>wisuda.c@jutal.com</v>
          </cell>
          <cell r="W566" t="str">
            <v>05-May-2026 09:56:14</v>
          </cell>
          <cell r="X566" t="str">
            <v>Jumpol Sudjitjul</v>
          </cell>
          <cell r="Y566" t="str">
            <v>12-May-2026</v>
          </cell>
          <cell r="Z566" t="str">
            <v/>
          </cell>
          <cell r="AA566" t="str">
            <v>Arnon Srisuwan</v>
          </cell>
          <cell r="AB566" t="str">
            <v>14-May-2026</v>
          </cell>
          <cell r="AC566" t="str">
            <v>07-Jun-2026 18:45:02</v>
          </cell>
          <cell r="AD566" t="str">
            <v>Pornlert Wanaphattharaphan</v>
          </cell>
          <cell r="AE566" t="str">
            <v>15-May-2026</v>
          </cell>
          <cell r="AF566" t="str">
            <v>08-Jun-2026 00:03:41</v>
          </cell>
          <cell r="AG566" t="str">
            <v>AWC</v>
          </cell>
          <cell r="AH566" t="str">
            <v>Approved with Comment</v>
          </cell>
          <cell r="AI566" t="str">
            <v>Jumpol Sudjitjul</v>
          </cell>
          <cell r="AJ566" t="str">
            <v>18-May-2026</v>
          </cell>
          <cell r="AK566" t="str">
            <v>08-Jun-2026 08:47:47</v>
          </cell>
          <cell r="AL566" t="str">
            <v>08-Jun-2026 09:25:40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MM-ZTK-1F-GEN-SAF-LIS-0001</v>
          </cell>
          <cell r="C567" t="str">
            <v>HAZARDOUS EQUIPMENT SCHEDULE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SAF</v>
          </cell>
          <cell r="M567" t="str">
            <v>Safety Engineering</v>
          </cell>
          <cell r="N567" t="str">
            <v>LIS</v>
          </cell>
          <cell r="O567" t="str">
            <v>List, Index, Schedule, Listing</v>
          </cell>
          <cell r="P567" t="str">
            <v>0</v>
          </cell>
          <cell r="Q567" t="str">
            <v>Submitted</v>
          </cell>
          <cell r="R567" t="str">
            <v>IFR</v>
          </cell>
          <cell r="S567" t="str">
            <v>Issued for Review</v>
          </cell>
          <cell r="T567" t="str">
            <v/>
          </cell>
          <cell r="U567" t="str">
            <v>11-May-2026 08:11:59</v>
          </cell>
          <cell r="V567" t="str">
            <v>wisuda.c@jutal.com</v>
          </cell>
          <cell r="W567" t="str">
            <v>11-May-2026 11:31:43</v>
          </cell>
          <cell r="X567" t="str">
            <v>Jumpol Sudjitjul</v>
          </cell>
          <cell r="Y567" t="str">
            <v>18-May-2026</v>
          </cell>
          <cell r="Z567" t="str">
            <v>19-May-2026 13:45:00</v>
          </cell>
          <cell r="AA567" t="str">
            <v>Arnon Srisuwan</v>
          </cell>
          <cell r="AB567" t="str">
            <v>20-May-2026</v>
          </cell>
          <cell r="AC567" t="str">
            <v>07-Jun-2026 19:46:45</v>
          </cell>
          <cell r="AD567" t="str">
            <v>Pornlert Wanaphattharaphan</v>
          </cell>
          <cell r="AE567" t="str">
            <v>21-May-2026</v>
          </cell>
          <cell r="AF567" t="str">
            <v>08-Jun-2026 00:21:32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22-May-2026</v>
          </cell>
          <cell r="AK567" t="str">
            <v>08-Jun-2026 08:52:49</v>
          </cell>
          <cell r="AL567" t="str">
            <v>08-Jun-2026 02:28:44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MM-ZTK-1F-GEN-SAF-MOM-0001</v>
          </cell>
          <cell r="C568" t="str">
            <v>WHP TOPSIDE SAFETY ENGINEERING PROGRESS MEETING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SAF</v>
          </cell>
          <cell r="M568" t="str">
            <v>Safety Engineering</v>
          </cell>
          <cell r="N568" t="str">
            <v>MOM</v>
          </cell>
          <cell r="O568" t="str">
            <v>Minutes of Meeting</v>
          </cell>
          <cell r="P568" t="str">
            <v>0</v>
          </cell>
          <cell r="Q568" t="str">
            <v>Latest</v>
          </cell>
          <cell r="R568" t="str">
            <v>IFI</v>
          </cell>
          <cell r="S568" t="str">
            <v>Issued for Information</v>
          </cell>
          <cell r="T568" t="str">
            <v/>
          </cell>
          <cell r="U568" t="str">
            <v>07-Apr-2026 18:17:50</v>
          </cell>
          <cell r="V568" t="str">
            <v>zm169dc@jutal.com</v>
          </cell>
          <cell r="W568" t="str">
            <v/>
          </cell>
          <cell r="Y568" t="str">
            <v/>
          </cell>
          <cell r="Z568" t="str">
            <v/>
          </cell>
          <cell r="AB568" t="str">
            <v/>
          </cell>
          <cell r="AC568" t="str">
            <v/>
          </cell>
          <cell r="AE568" t="str">
            <v/>
          </cell>
          <cell r="AF568" t="str">
            <v/>
          </cell>
          <cell r="AG568" t="str">
            <v/>
          </cell>
          <cell r="AJ568" t="str">
            <v/>
          </cell>
          <cell r="AK568" t="str">
            <v/>
          </cell>
          <cell r="AL568" t="str">
            <v/>
          </cell>
          <cell r="AM568" t="str">
            <v>0</v>
          </cell>
          <cell r="AP568" t="str">
            <v/>
          </cell>
          <cell r="AQ568" t="str">
            <v>Locate</v>
          </cell>
        </row>
        <row r="569">
          <cell r="B569" t="str">
            <v>MM-ZTK-1F-GEN-SAF-MOM-0002</v>
          </cell>
          <cell r="C569" t="str">
            <v>WHP TOPSIDE SAFETY ENGINEERING PROGRESS MEETING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SAF</v>
          </cell>
          <cell r="M569" t="str">
            <v>Safety Engineering</v>
          </cell>
          <cell r="N569" t="str">
            <v>MOM</v>
          </cell>
          <cell r="O569" t="str">
            <v>Minutes of Meeting</v>
          </cell>
          <cell r="P569" t="str">
            <v>0</v>
          </cell>
          <cell r="Q569" t="str">
            <v>Latest</v>
          </cell>
          <cell r="R569" t="str">
            <v>IFI</v>
          </cell>
          <cell r="S569" t="str">
            <v>Issued for Information</v>
          </cell>
          <cell r="T569" t="str">
            <v/>
          </cell>
          <cell r="U569" t="str">
            <v>07-Apr-2026 18:18:13</v>
          </cell>
          <cell r="V569" t="str">
            <v>zm169dc@jutal.com</v>
          </cell>
          <cell r="W569" t="str">
            <v/>
          </cell>
          <cell r="Y569" t="str">
            <v/>
          </cell>
          <cell r="Z569" t="str">
            <v/>
          </cell>
          <cell r="AB569" t="str">
            <v/>
          </cell>
          <cell r="AC569" t="str">
            <v/>
          </cell>
          <cell r="AE569" t="str">
            <v/>
          </cell>
          <cell r="AF569" t="str">
            <v/>
          </cell>
          <cell r="AG569" t="str">
            <v/>
          </cell>
          <cell r="AJ569" t="str">
            <v/>
          </cell>
          <cell r="AK569" t="str">
            <v/>
          </cell>
          <cell r="AL569" t="str">
            <v/>
          </cell>
          <cell r="AM569" t="str">
            <v>0</v>
          </cell>
          <cell r="AP569" t="str">
            <v/>
          </cell>
          <cell r="AQ569" t="str">
            <v>Locate</v>
          </cell>
        </row>
        <row r="570">
          <cell r="B570" t="str">
            <v>MM-ZTK-1F-GEN-SAF-MOM-0003</v>
          </cell>
          <cell r="C570" t="str">
            <v>WHP TOPSIDE SAFETY ENGINEERING PROGRESS MEETING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SAF</v>
          </cell>
          <cell r="M570" t="str">
            <v>Safety Engineering</v>
          </cell>
          <cell r="N570" t="str">
            <v>MOM</v>
          </cell>
          <cell r="O570" t="str">
            <v>Minutes of Meeting</v>
          </cell>
          <cell r="P570" t="str">
            <v>0</v>
          </cell>
          <cell r="Q570" t="str">
            <v>Latest</v>
          </cell>
          <cell r="R570" t="str">
            <v>IFI</v>
          </cell>
          <cell r="S570" t="str">
            <v>Issued for Information</v>
          </cell>
          <cell r="T570" t="str">
            <v/>
          </cell>
          <cell r="U570" t="str">
            <v>08-Apr-2026 13:39:00</v>
          </cell>
          <cell r="V570" t="str">
            <v>zm169dc@jutal.com</v>
          </cell>
          <cell r="W570" t="str">
            <v/>
          </cell>
          <cell r="Y570" t="str">
            <v/>
          </cell>
          <cell r="Z570" t="str">
            <v/>
          </cell>
          <cell r="AB570" t="str">
            <v/>
          </cell>
          <cell r="AC570" t="str">
            <v/>
          </cell>
          <cell r="AE570" t="str">
            <v/>
          </cell>
          <cell r="AF570" t="str">
            <v/>
          </cell>
          <cell r="AG570" t="str">
            <v/>
          </cell>
          <cell r="AJ570" t="str">
            <v/>
          </cell>
          <cell r="AK570" t="str">
            <v/>
          </cell>
          <cell r="AL570" t="str">
            <v/>
          </cell>
          <cell r="AM570" t="str">
            <v>0</v>
          </cell>
          <cell r="AP570" t="str">
            <v/>
          </cell>
          <cell r="AQ570" t="str">
            <v>Locate</v>
          </cell>
        </row>
        <row r="571">
          <cell r="B571" t="str">
            <v>MM-ZTK-1F-GEN-SAF-MOM-0004</v>
          </cell>
          <cell r="C571" t="str">
            <v>WHP TOPSIDE SAFETY ENGINEERING PROGRESS MEETING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SAF</v>
          </cell>
          <cell r="M571" t="str">
            <v>Safety Engineering</v>
          </cell>
          <cell r="N571" t="str">
            <v>MOM</v>
          </cell>
          <cell r="O571" t="str">
            <v>Minutes of Meeting</v>
          </cell>
          <cell r="P571" t="str">
            <v>0</v>
          </cell>
          <cell r="Q571" t="str">
            <v>Latest</v>
          </cell>
          <cell r="R571" t="str">
            <v>IFI</v>
          </cell>
          <cell r="S571" t="str">
            <v>Issued for Information</v>
          </cell>
          <cell r="T571" t="str">
            <v/>
          </cell>
          <cell r="U571" t="str">
            <v>23-Apr-2026 15:36:14</v>
          </cell>
          <cell r="V571" t="str">
            <v>zm169dc@jutal.com</v>
          </cell>
          <cell r="W571" t="str">
            <v/>
          </cell>
          <cell r="Y571" t="str">
            <v/>
          </cell>
          <cell r="Z571" t="str">
            <v/>
          </cell>
          <cell r="AB571" t="str">
            <v/>
          </cell>
          <cell r="AC571" t="str">
            <v/>
          </cell>
          <cell r="AE571" t="str">
            <v/>
          </cell>
          <cell r="AF571" t="str">
            <v/>
          </cell>
          <cell r="AG571" t="str">
            <v/>
          </cell>
          <cell r="AJ571" t="str">
            <v/>
          </cell>
          <cell r="AK571" t="str">
            <v/>
          </cell>
          <cell r="AL571" t="str">
            <v/>
          </cell>
          <cell r="AM571" t="str">
            <v>0</v>
          </cell>
          <cell r="AP571" t="str">
            <v/>
          </cell>
          <cell r="AQ571" t="str">
            <v>Locate</v>
          </cell>
        </row>
        <row r="572">
          <cell r="B572" t="str">
            <v>MM-ZTK-1F-GEN-SAF-MOM-0005</v>
          </cell>
          <cell r="C572" t="str">
            <v>WHP TOPSIDE SAFETY ENGINEERING PROGRESS MEETING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A - Project Management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SAF</v>
          </cell>
          <cell r="M572" t="str">
            <v>Safety Engineering</v>
          </cell>
          <cell r="N572" t="str">
            <v>MOM</v>
          </cell>
          <cell r="O572" t="str">
            <v>Minutes of Meeting</v>
          </cell>
          <cell r="P572" t="str">
            <v>0</v>
          </cell>
          <cell r="Q572" t="str">
            <v>Latest</v>
          </cell>
          <cell r="R572" t="str">
            <v>IFI</v>
          </cell>
          <cell r="S572" t="str">
            <v>Issued for Information</v>
          </cell>
          <cell r="T572" t="str">
            <v/>
          </cell>
          <cell r="U572" t="str">
            <v>29-Apr-2026 09:49:47</v>
          </cell>
          <cell r="V572" t="str">
            <v>zm169dc@jutal.com</v>
          </cell>
          <cell r="W572" t="str">
            <v/>
          </cell>
          <cell r="Y572" t="str">
            <v/>
          </cell>
          <cell r="Z572" t="str">
            <v/>
          </cell>
          <cell r="AB572" t="str">
            <v/>
          </cell>
          <cell r="AC572" t="str">
            <v/>
          </cell>
          <cell r="AE572" t="str">
            <v/>
          </cell>
          <cell r="AF572" t="str">
            <v/>
          </cell>
          <cell r="AG572" t="str">
            <v/>
          </cell>
          <cell r="AJ572" t="str">
            <v/>
          </cell>
          <cell r="AK572" t="str">
            <v/>
          </cell>
          <cell r="AL572" t="str">
            <v/>
          </cell>
          <cell r="AM572" t="str">
            <v>0</v>
          </cell>
          <cell r="AP572" t="str">
            <v/>
          </cell>
          <cell r="AQ572" t="str">
            <v>Locate</v>
          </cell>
        </row>
        <row r="573">
          <cell r="B573" t="str">
            <v>MM-ZTK-1F-GEN-SAF-MOM-0006</v>
          </cell>
          <cell r="C573" t="str">
            <v>WHP TOPSIDE SAFETY ENGINEERING PROGRESS MEETING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SAF</v>
          </cell>
          <cell r="M573" t="str">
            <v>Safety Engineering</v>
          </cell>
          <cell r="N573" t="str">
            <v>MOM</v>
          </cell>
          <cell r="O573" t="str">
            <v>Minutes of Meeting</v>
          </cell>
          <cell r="P573" t="str">
            <v>0</v>
          </cell>
          <cell r="Q573" t="str">
            <v>Latest</v>
          </cell>
          <cell r="R573" t="str">
            <v>IFI</v>
          </cell>
          <cell r="S573" t="str">
            <v>Issued for Information</v>
          </cell>
          <cell r="T573" t="str">
            <v/>
          </cell>
          <cell r="U573" t="str">
            <v>08-May-2026 12:45:08</v>
          </cell>
          <cell r="V573" t="str">
            <v>zm169dc@jutal.com</v>
          </cell>
          <cell r="W573" t="str">
            <v/>
          </cell>
          <cell r="Y573" t="str">
            <v/>
          </cell>
          <cell r="Z573" t="str">
            <v/>
          </cell>
          <cell r="AB573" t="str">
            <v/>
          </cell>
          <cell r="AC573" t="str">
            <v/>
          </cell>
          <cell r="AE573" t="str">
            <v/>
          </cell>
          <cell r="AF573" t="str">
            <v/>
          </cell>
          <cell r="AG573" t="str">
            <v/>
          </cell>
          <cell r="AJ573" t="str">
            <v/>
          </cell>
          <cell r="AK573" t="str">
            <v/>
          </cell>
          <cell r="AL573" t="str">
            <v/>
          </cell>
          <cell r="AM573" t="str">
            <v>0</v>
          </cell>
          <cell r="AP573" t="str">
            <v/>
          </cell>
          <cell r="AQ573" t="str">
            <v>Locate</v>
          </cell>
        </row>
        <row r="574">
          <cell r="B574" t="str">
            <v>MM-ZTK-1F-GEN-SAF-MOM-0007</v>
          </cell>
          <cell r="C574" t="str">
            <v>WHP TOPSIDE SAFETY ENGINEERING PROGRESS MEETING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SAF</v>
          </cell>
          <cell r="M574" t="str">
            <v>Safety Engineering</v>
          </cell>
          <cell r="N574" t="str">
            <v>MOM</v>
          </cell>
          <cell r="O574" t="str">
            <v>Minutes of Meeting</v>
          </cell>
          <cell r="P574" t="str">
            <v>0</v>
          </cell>
          <cell r="Q574" t="str">
            <v>Latest</v>
          </cell>
          <cell r="R574" t="str">
            <v>IFI</v>
          </cell>
          <cell r="S574" t="str">
            <v>Issued for Information</v>
          </cell>
          <cell r="T574" t="str">
            <v/>
          </cell>
          <cell r="U574" t="str">
            <v>13-May-2026 15:29:31</v>
          </cell>
          <cell r="V574" t="str">
            <v>zm169dc@jutal.com</v>
          </cell>
          <cell r="W574" t="str">
            <v/>
          </cell>
          <cell r="Y574" t="str">
            <v/>
          </cell>
          <cell r="Z574" t="str">
            <v/>
          </cell>
          <cell r="AB574" t="str">
            <v/>
          </cell>
          <cell r="AC574" t="str">
            <v/>
          </cell>
          <cell r="AE574" t="str">
            <v/>
          </cell>
          <cell r="AF574" t="str">
            <v/>
          </cell>
          <cell r="AG574" t="str">
            <v/>
          </cell>
          <cell r="AJ574" t="str">
            <v/>
          </cell>
          <cell r="AK574" t="str">
            <v/>
          </cell>
          <cell r="AL574" t="str">
            <v/>
          </cell>
          <cell r="AM574" t="str">
            <v>0</v>
          </cell>
          <cell r="AP574" t="str">
            <v/>
          </cell>
          <cell r="AQ574" t="str">
            <v>Locate</v>
          </cell>
        </row>
        <row r="575">
          <cell r="B575" t="str">
            <v>MM-ZTK-1F-GEN-SAF-MOM-0008</v>
          </cell>
          <cell r="C575" t="str">
            <v>WHP TOPSIDE SAFETY ENGINEERING PROGRESS MEETING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SAF</v>
          </cell>
          <cell r="M575" t="str">
            <v>Safety Engineering</v>
          </cell>
          <cell r="N575" t="str">
            <v>MOM</v>
          </cell>
          <cell r="O575" t="str">
            <v>Minutes of Meeting</v>
          </cell>
          <cell r="P575" t="str">
            <v>0</v>
          </cell>
          <cell r="Q575" t="str">
            <v>Latest</v>
          </cell>
          <cell r="R575" t="str">
            <v>IFI</v>
          </cell>
          <cell r="S575" t="str">
            <v>Issued for Information</v>
          </cell>
          <cell r="T575" t="str">
            <v/>
          </cell>
          <cell r="U575" t="str">
            <v>09-Jun-2026 13:57:33</v>
          </cell>
          <cell r="V575" t="str">
            <v>zm169dc@jutal.com</v>
          </cell>
          <cell r="W575" t="str">
            <v/>
          </cell>
          <cell r="Y575" t="str">
            <v/>
          </cell>
          <cell r="Z575" t="str">
            <v/>
          </cell>
          <cell r="AB575" t="str">
            <v/>
          </cell>
          <cell r="AC575" t="str">
            <v/>
          </cell>
          <cell r="AE575" t="str">
            <v/>
          </cell>
          <cell r="AF575" t="str">
            <v/>
          </cell>
          <cell r="AG575" t="str">
            <v/>
          </cell>
          <cell r="AJ575" t="str">
            <v/>
          </cell>
          <cell r="AK575" t="str">
            <v/>
          </cell>
          <cell r="AL575" t="str">
            <v/>
          </cell>
          <cell r="AM575" t="str">
            <v>0</v>
          </cell>
          <cell r="AP575" t="str">
            <v/>
          </cell>
          <cell r="AQ575" t="str">
            <v>Locate</v>
          </cell>
        </row>
        <row r="576">
          <cell r="B576" t="str">
            <v>MM-ZTK-1F-GEN-SAF-MOM-0009</v>
          </cell>
          <cell r="C576" t="str">
            <v>WHP TOPSIDE SAFETY ENGINEERING PROGRESS MEETING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SAF</v>
          </cell>
          <cell r="M576" t="str">
            <v>Safety Engineering</v>
          </cell>
          <cell r="N576" t="str">
            <v>MOM</v>
          </cell>
          <cell r="O576" t="str">
            <v>Minutes of Meeting</v>
          </cell>
          <cell r="P576" t="str">
            <v>0</v>
          </cell>
          <cell r="Q576" t="str">
            <v>Latest</v>
          </cell>
          <cell r="R576" t="str">
            <v>IFI</v>
          </cell>
          <cell r="S576" t="str">
            <v>Issued for Information</v>
          </cell>
          <cell r="T576" t="str">
            <v/>
          </cell>
          <cell r="U576" t="str">
            <v>09-Jun-2026 17:21:43</v>
          </cell>
          <cell r="V576" t="str">
            <v>zm169dc@jutal.com</v>
          </cell>
          <cell r="W576" t="str">
            <v/>
          </cell>
          <cell r="Y576" t="str">
            <v/>
          </cell>
          <cell r="Z576" t="str">
            <v/>
          </cell>
          <cell r="AB576" t="str">
            <v/>
          </cell>
          <cell r="AC576" t="str">
            <v/>
          </cell>
          <cell r="AE576" t="str">
            <v/>
          </cell>
          <cell r="AF576" t="str">
            <v/>
          </cell>
          <cell r="AG576" t="str">
            <v/>
          </cell>
          <cell r="AJ576" t="str">
            <v/>
          </cell>
          <cell r="AK576" t="str">
            <v/>
          </cell>
          <cell r="AL576" t="str">
            <v/>
          </cell>
          <cell r="AM576" t="str">
            <v>0</v>
          </cell>
          <cell r="AP576" t="str">
            <v/>
          </cell>
          <cell r="AQ576" t="str">
            <v>Locate</v>
          </cell>
        </row>
        <row r="577">
          <cell r="B577" t="str">
            <v>MM-ZTK-1F-GEN-SAF-MOM-0010</v>
          </cell>
          <cell r="C577" t="str">
            <v>WHP TOPSIDE SAFETY ENGINEERING PROGRESS MEETING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SAF</v>
          </cell>
          <cell r="M577" t="str">
            <v>Safety Engineering</v>
          </cell>
          <cell r="N577" t="str">
            <v>MOM</v>
          </cell>
          <cell r="O577" t="str">
            <v>Minutes of Meeting</v>
          </cell>
          <cell r="P577" t="str">
            <v>0</v>
          </cell>
          <cell r="Q577" t="str">
            <v>Latest</v>
          </cell>
          <cell r="R577" t="str">
            <v>IFI</v>
          </cell>
          <cell r="S577" t="str">
            <v>Issued for Information</v>
          </cell>
          <cell r="T577" t="str">
            <v/>
          </cell>
          <cell r="U577" t="str">
            <v>16-Jun-2026 16:28:36</v>
          </cell>
          <cell r="V577" t="str">
            <v>zm169dc@jutal.com</v>
          </cell>
          <cell r="W577" t="str">
            <v/>
          </cell>
          <cell r="Y577" t="str">
            <v/>
          </cell>
          <cell r="Z577" t="str">
            <v/>
          </cell>
          <cell r="AB577" t="str">
            <v/>
          </cell>
          <cell r="AC577" t="str">
            <v/>
          </cell>
          <cell r="AE577" t="str">
            <v/>
          </cell>
          <cell r="AF577" t="str">
            <v/>
          </cell>
          <cell r="AG577" t="str">
            <v/>
          </cell>
          <cell r="AJ577" t="str">
            <v/>
          </cell>
          <cell r="AK577" t="str">
            <v/>
          </cell>
          <cell r="AL577" t="str">
            <v/>
          </cell>
          <cell r="AM577" t="str">
            <v>0</v>
          </cell>
          <cell r="AP577" t="str">
            <v/>
          </cell>
          <cell r="AQ577" t="str">
            <v>Locate</v>
          </cell>
        </row>
        <row r="578">
          <cell r="B578" t="str">
            <v>MM-ZTK-1F-GEN-SAF-MOM-0011</v>
          </cell>
          <cell r="C578" t="str">
            <v>WHP TOPSIDE SAFETY ENGINEERING PROGRESS MEETING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SAF</v>
          </cell>
          <cell r="M578" t="str">
            <v>Safety Engineering</v>
          </cell>
          <cell r="N578" t="str">
            <v>MOM</v>
          </cell>
          <cell r="O578" t="str">
            <v>Minutes of Meeting</v>
          </cell>
          <cell r="P578" t="str">
            <v>0</v>
          </cell>
          <cell r="Q578" t="str">
            <v>Latest</v>
          </cell>
          <cell r="R578" t="str">
            <v>IFI</v>
          </cell>
          <cell r="S578" t="str">
            <v>Issued for Information</v>
          </cell>
          <cell r="T578" t="str">
            <v/>
          </cell>
          <cell r="U578" t="str">
            <v>24-Jun-2026 14:10:34</v>
          </cell>
          <cell r="V578" t="str">
            <v>zm169dc@jutal.com</v>
          </cell>
          <cell r="W578" t="str">
            <v/>
          </cell>
          <cell r="Y578" t="str">
            <v/>
          </cell>
          <cell r="Z578" t="str">
            <v/>
          </cell>
          <cell r="AB578" t="str">
            <v/>
          </cell>
          <cell r="AC578" t="str">
            <v/>
          </cell>
          <cell r="AE578" t="str">
            <v/>
          </cell>
          <cell r="AF578" t="str">
            <v/>
          </cell>
          <cell r="AG578" t="str">
            <v/>
          </cell>
          <cell r="AJ578" t="str">
            <v/>
          </cell>
          <cell r="AK578" t="str">
            <v/>
          </cell>
          <cell r="AL578" t="str">
            <v/>
          </cell>
          <cell r="AM578" t="str">
            <v>0</v>
          </cell>
          <cell r="AP578" t="str">
            <v/>
          </cell>
          <cell r="AQ578" t="str">
            <v>Locate</v>
          </cell>
        </row>
        <row r="579">
          <cell r="B579" t="str">
            <v>MM-ZTK-1F-GEN-SAF-MOM-0012</v>
          </cell>
          <cell r="C579" t="str">
            <v>WHP TOPSIDE SAFETY ENGINEERING PROGRESS MEETING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B - Engineering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SAF</v>
          </cell>
          <cell r="M579" t="str">
            <v>Safety Engineering</v>
          </cell>
          <cell r="N579" t="str">
            <v>MOM</v>
          </cell>
          <cell r="O579" t="str">
            <v>Minutes of Meeting</v>
          </cell>
          <cell r="P579" t="str">
            <v>0</v>
          </cell>
          <cell r="Q579" t="str">
            <v>Latest</v>
          </cell>
          <cell r="R579" t="str">
            <v>IFI</v>
          </cell>
          <cell r="S579" t="str">
            <v>Issued for Information</v>
          </cell>
          <cell r="T579" t="str">
            <v/>
          </cell>
          <cell r="U579" t="str">
            <v>14-Jul-2026 15:34:22</v>
          </cell>
          <cell r="V579" t="str">
            <v>zm169dc@jutal.com</v>
          </cell>
          <cell r="W579" t="str">
            <v/>
          </cell>
          <cell r="Y579" t="str">
            <v/>
          </cell>
          <cell r="Z579" t="str">
            <v/>
          </cell>
          <cell r="AB579" t="str">
            <v/>
          </cell>
          <cell r="AC579" t="str">
            <v/>
          </cell>
          <cell r="AE579" t="str">
            <v/>
          </cell>
          <cell r="AF579" t="str">
            <v/>
          </cell>
          <cell r="AG579" t="str">
            <v/>
          </cell>
          <cell r="AJ579" t="str">
            <v/>
          </cell>
          <cell r="AK579" t="str">
            <v/>
          </cell>
          <cell r="AL579" t="str">
            <v/>
          </cell>
          <cell r="AM579" t="str">
            <v>0</v>
          </cell>
          <cell r="AP579" t="str">
            <v/>
          </cell>
          <cell r="AQ579" t="str">
            <v>Locate</v>
          </cell>
        </row>
        <row r="580">
          <cell r="B580" t="str">
            <v>MM-ZTK-1F-GEN-SAF-MOM-0013</v>
          </cell>
          <cell r="C580" t="str">
            <v>WHP TOPSIDE SAFETY ENGINEERING PROGRESS MEETING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B - Engineering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SAF</v>
          </cell>
          <cell r="M580" t="str">
            <v>Safety Engineering</v>
          </cell>
          <cell r="N580" t="str">
            <v>MOM</v>
          </cell>
          <cell r="O580" t="str">
            <v>Minutes of Meeting</v>
          </cell>
          <cell r="P580" t="str">
            <v>0</v>
          </cell>
          <cell r="Q580" t="str">
            <v>Latest</v>
          </cell>
          <cell r="R580" t="str">
            <v>IFI</v>
          </cell>
          <cell r="S580" t="str">
            <v>Issued for Information</v>
          </cell>
          <cell r="T580" t="str">
            <v/>
          </cell>
          <cell r="U580" t="str">
            <v>14-Jul-2026 17:33:49</v>
          </cell>
          <cell r="V580" t="str">
            <v>zm169dc@jutal.com</v>
          </cell>
          <cell r="W580" t="str">
            <v/>
          </cell>
          <cell r="Y580" t="str">
            <v/>
          </cell>
          <cell r="Z580" t="str">
            <v/>
          </cell>
          <cell r="AB580" t="str">
            <v/>
          </cell>
          <cell r="AC580" t="str">
            <v/>
          </cell>
          <cell r="AE580" t="str">
            <v/>
          </cell>
          <cell r="AF580" t="str">
            <v/>
          </cell>
          <cell r="AG580" t="str">
            <v/>
          </cell>
          <cell r="AJ580" t="str">
            <v/>
          </cell>
          <cell r="AK580" t="str">
            <v/>
          </cell>
          <cell r="AL580" t="str">
            <v/>
          </cell>
          <cell r="AM580" t="str">
            <v>0</v>
          </cell>
          <cell r="AP580" t="str">
            <v/>
          </cell>
          <cell r="AQ580" t="str">
            <v>Locate</v>
          </cell>
        </row>
        <row r="581">
          <cell r="B581" t="str">
            <v>MM-ZTK-1F-GEN-SAF-MOM-0014</v>
          </cell>
          <cell r="C581" t="str">
            <v>WHP TOPSIDE SAFETY ENGINEERING PROGRESS MEETING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B - Engineering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SAF</v>
          </cell>
          <cell r="M581" t="str">
            <v>Safety Engineering</v>
          </cell>
          <cell r="N581" t="str">
            <v>MOM</v>
          </cell>
          <cell r="O581" t="str">
            <v>Minutes of Meeting</v>
          </cell>
          <cell r="P581" t="str">
            <v>0</v>
          </cell>
          <cell r="Q581" t="str">
            <v>Latest</v>
          </cell>
          <cell r="R581" t="str">
            <v>IFI</v>
          </cell>
          <cell r="S581" t="str">
            <v>Issued for Information</v>
          </cell>
          <cell r="T581" t="str">
            <v/>
          </cell>
          <cell r="U581" t="str">
            <v>24-Jul-2026 09:58:28</v>
          </cell>
          <cell r="V581" t="str">
            <v>zm169dc@jutal.com</v>
          </cell>
          <cell r="W581" t="str">
            <v/>
          </cell>
          <cell r="Y581" t="str">
            <v/>
          </cell>
          <cell r="Z581" t="str">
            <v/>
          </cell>
          <cell r="AB581" t="str">
            <v/>
          </cell>
          <cell r="AC581" t="str">
            <v/>
          </cell>
          <cell r="AE581" t="str">
            <v/>
          </cell>
          <cell r="AF581" t="str">
            <v/>
          </cell>
          <cell r="AG581" t="str">
            <v/>
          </cell>
          <cell r="AJ581" t="str">
            <v/>
          </cell>
          <cell r="AK581" t="str">
            <v/>
          </cell>
          <cell r="AL581" t="str">
            <v/>
          </cell>
          <cell r="AM581" t="str">
            <v>0</v>
          </cell>
          <cell r="AP581" t="str">
            <v/>
          </cell>
          <cell r="AQ581" t="str">
            <v>Locate</v>
          </cell>
        </row>
        <row r="582">
          <cell r="B582" t="str">
            <v>MM-ZTK-1F-GEN-SAF-MOM-0015</v>
          </cell>
          <cell r="C582" t="str">
            <v>WHP TOPSIDE SAFETY ENGINEERING PROGRESS MEETING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B - Engineering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SAF</v>
          </cell>
          <cell r="M582" t="str">
            <v>Safety Engineering</v>
          </cell>
          <cell r="N582" t="str">
            <v>MOM</v>
          </cell>
          <cell r="O582" t="str">
            <v>Minutes of Meeting</v>
          </cell>
          <cell r="P582" t="str">
            <v>0</v>
          </cell>
          <cell r="Q582" t="str">
            <v>Latest</v>
          </cell>
          <cell r="R582" t="str">
            <v>IFI</v>
          </cell>
          <cell r="S582" t="str">
            <v>Issued for Information</v>
          </cell>
          <cell r="T582" t="str">
            <v/>
          </cell>
          <cell r="U582" t="str">
            <v>05-Aug-2026 11:58:23</v>
          </cell>
          <cell r="V582" t="str">
            <v>zm169dc@jutal.com</v>
          </cell>
          <cell r="W582" t="str">
            <v/>
          </cell>
          <cell r="Y582" t="str">
            <v/>
          </cell>
          <cell r="Z582" t="str">
            <v/>
          </cell>
          <cell r="AB582" t="str">
            <v/>
          </cell>
          <cell r="AC582" t="str">
            <v/>
          </cell>
          <cell r="AE582" t="str">
            <v/>
          </cell>
          <cell r="AF582" t="str">
            <v/>
          </cell>
          <cell r="AG582" t="str">
            <v/>
          </cell>
          <cell r="AJ582" t="str">
            <v/>
          </cell>
          <cell r="AK582" t="str">
            <v/>
          </cell>
          <cell r="AL582" t="str">
            <v/>
          </cell>
          <cell r="AM582" t="str">
            <v>0</v>
          </cell>
          <cell r="AP582" t="str">
            <v/>
          </cell>
          <cell r="AQ582" t="str">
            <v>Locate</v>
          </cell>
        </row>
        <row r="583">
          <cell r="B583" t="str">
            <v>MM-ZTK-1F-GEN-SAF-MOM-0016</v>
          </cell>
          <cell r="C583" t="str">
            <v>WHP TOPSIDE SAFETY ENGINEERING PROGRESS MEETING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B - Engineering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SAF</v>
          </cell>
          <cell r="M583" t="str">
            <v>Safety Engineering</v>
          </cell>
          <cell r="N583" t="str">
            <v>MOM</v>
          </cell>
          <cell r="O583" t="str">
            <v>Minutes of Meeting</v>
          </cell>
          <cell r="P583" t="str">
            <v>0</v>
          </cell>
          <cell r="Q583" t="str">
            <v>Latest</v>
          </cell>
          <cell r="R583" t="str">
            <v>IFI</v>
          </cell>
          <cell r="S583" t="str">
            <v>Issued for Information</v>
          </cell>
          <cell r="T583" t="str">
            <v/>
          </cell>
          <cell r="U583" t="str">
            <v>18-Aug-2026 15:21:08</v>
          </cell>
          <cell r="V583" t="str">
            <v>zm169dc@jutal.com</v>
          </cell>
          <cell r="W583" t="str">
            <v/>
          </cell>
          <cell r="Y583" t="str">
            <v/>
          </cell>
          <cell r="Z583" t="str">
            <v/>
          </cell>
          <cell r="AB583" t="str">
            <v/>
          </cell>
          <cell r="AC583" t="str">
            <v/>
          </cell>
          <cell r="AE583" t="str">
            <v/>
          </cell>
          <cell r="AF583" t="str">
            <v/>
          </cell>
          <cell r="AG583" t="str">
            <v/>
          </cell>
          <cell r="AJ583" t="str">
            <v/>
          </cell>
          <cell r="AK583" t="str">
            <v/>
          </cell>
          <cell r="AL583" t="str">
            <v/>
          </cell>
          <cell r="AM583" t="str">
            <v>0</v>
          </cell>
          <cell r="AP583" t="str">
            <v/>
          </cell>
          <cell r="AQ583" t="str">
            <v>Locate</v>
          </cell>
        </row>
        <row r="584">
          <cell r="B584" t="str">
            <v>MM-ZTK-1F-GEN-SAF-MOM-0017</v>
          </cell>
          <cell r="C584" t="str">
            <v>WHP TOPSIDE SAFETY ENGINEERING PROGRESS MEETING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SAF</v>
          </cell>
          <cell r="M584" t="str">
            <v>Safety Engineering</v>
          </cell>
          <cell r="N584" t="str">
            <v>MOM</v>
          </cell>
          <cell r="O584" t="str">
            <v>Minutes of Meeting</v>
          </cell>
          <cell r="P584" t="str">
            <v>0</v>
          </cell>
          <cell r="Q584" t="str">
            <v>Latest</v>
          </cell>
          <cell r="R584" t="str">
            <v>IFI</v>
          </cell>
          <cell r="S584" t="str">
            <v>Issued for Information</v>
          </cell>
          <cell r="T584" t="str">
            <v/>
          </cell>
          <cell r="U584" t="str">
            <v>20-Aug-2026 09:33:47</v>
          </cell>
          <cell r="V584" t="str">
            <v>zm169dc@jutal.com</v>
          </cell>
          <cell r="W584" t="str">
            <v/>
          </cell>
          <cell r="Y584" t="str">
            <v/>
          </cell>
          <cell r="Z584" t="str">
            <v/>
          </cell>
          <cell r="AB584" t="str">
            <v/>
          </cell>
          <cell r="AC584" t="str">
            <v/>
          </cell>
          <cell r="AE584" t="str">
            <v/>
          </cell>
          <cell r="AF584" t="str">
            <v/>
          </cell>
          <cell r="AG584" t="str">
            <v/>
          </cell>
          <cell r="AJ584" t="str">
            <v/>
          </cell>
          <cell r="AK584" t="str">
            <v/>
          </cell>
          <cell r="AL584" t="str">
            <v/>
          </cell>
          <cell r="AM584" t="str">
            <v>0</v>
          </cell>
          <cell r="AP584" t="str">
            <v/>
          </cell>
          <cell r="AQ584" t="str">
            <v>Locate</v>
          </cell>
        </row>
        <row r="585">
          <cell r="B585" t="str">
            <v>MM-ZTK-1F-GEN-SAF-MOM-0018</v>
          </cell>
          <cell r="C585" t="str">
            <v>WHP TOPSIDE SAFETY ENGINEERING PROGRESS MEETING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SAF</v>
          </cell>
          <cell r="M585" t="str">
            <v>Safety Engineering</v>
          </cell>
          <cell r="N585" t="str">
            <v>MOM</v>
          </cell>
          <cell r="O585" t="str">
            <v>Minutes of Meeting</v>
          </cell>
          <cell r="P585" t="str">
            <v>0</v>
          </cell>
          <cell r="Q585" t="str">
            <v>Latest</v>
          </cell>
          <cell r="R585" t="str">
            <v>IFI</v>
          </cell>
          <cell r="S585" t="str">
            <v>Issued for Information</v>
          </cell>
          <cell r="T585" t="str">
            <v/>
          </cell>
          <cell r="U585" t="str">
            <v>25-Aug-2026 18:33:30</v>
          </cell>
          <cell r="V585" t="str">
            <v>zm169dc@jutal.com</v>
          </cell>
          <cell r="W585" t="str">
            <v/>
          </cell>
          <cell r="Y585" t="str">
            <v/>
          </cell>
          <cell r="Z585" t="str">
            <v/>
          </cell>
          <cell r="AB585" t="str">
            <v/>
          </cell>
          <cell r="AC585" t="str">
            <v/>
          </cell>
          <cell r="AE585" t="str">
            <v/>
          </cell>
          <cell r="AF585" t="str">
            <v/>
          </cell>
          <cell r="AG585" t="str">
            <v/>
          </cell>
          <cell r="AJ585" t="str">
            <v/>
          </cell>
          <cell r="AK585" t="str">
            <v/>
          </cell>
          <cell r="AL585" t="str">
            <v/>
          </cell>
          <cell r="AM585" t="str">
            <v>0</v>
          </cell>
          <cell r="AP585" t="str">
            <v/>
          </cell>
          <cell r="AQ585" t="str">
            <v>Locate</v>
          </cell>
        </row>
        <row r="586">
          <cell r="B586" t="str">
            <v>MM-ZTK-1F-GEN-SAF-MOM-0019</v>
          </cell>
          <cell r="C586" t="str">
            <v>WHP TOPSIDE SAFETY ENGINEERING PROGRESS MEETING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SAF</v>
          </cell>
          <cell r="M586" t="str">
            <v>Safety Engineering</v>
          </cell>
          <cell r="N586" t="str">
            <v>MOM</v>
          </cell>
          <cell r="O586" t="str">
            <v>Minutes of Meeting</v>
          </cell>
          <cell r="P586" t="str">
            <v>0</v>
          </cell>
          <cell r="Q586" t="str">
            <v>Latest</v>
          </cell>
          <cell r="R586" t="str">
            <v>IFI</v>
          </cell>
          <cell r="S586" t="str">
            <v>Issued for Information</v>
          </cell>
          <cell r="T586" t="str">
            <v/>
          </cell>
          <cell r="U586" t="str">
            <v>09-Sep-2026 10:16:45</v>
          </cell>
          <cell r="V586" t="str">
            <v>zhaoli@jutal.com</v>
          </cell>
          <cell r="W586" t="str">
            <v/>
          </cell>
          <cell r="Y586" t="str">
            <v/>
          </cell>
          <cell r="Z586" t="str">
            <v/>
          </cell>
          <cell r="AB586" t="str">
            <v/>
          </cell>
          <cell r="AC586" t="str">
            <v/>
          </cell>
          <cell r="AE586" t="str">
            <v/>
          </cell>
          <cell r="AF586" t="str">
            <v/>
          </cell>
          <cell r="AG586" t="str">
            <v/>
          </cell>
          <cell r="AJ586" t="str">
            <v/>
          </cell>
          <cell r="AK586" t="str">
            <v/>
          </cell>
          <cell r="AL586" t="str">
            <v/>
          </cell>
          <cell r="AM586" t="str">
            <v>0</v>
          </cell>
          <cell r="AP586" t="str">
            <v/>
          </cell>
          <cell r="AQ586" t="str">
            <v>Locate</v>
          </cell>
        </row>
        <row r="587">
          <cell r="B587" t="str">
            <v>MM-ZTK-1F-GEN-SAF-MR-0001</v>
          </cell>
          <cell r="C587" t="str">
            <v>MATERIAL REQUISITION FOR FIRE FIGHTING, SAFETY EQUIPMENT (INCLUDING LIFESAVING)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SAF</v>
          </cell>
          <cell r="M587" t="str">
            <v>Safety Engineering</v>
          </cell>
          <cell r="N587" t="str">
            <v>MR</v>
          </cell>
          <cell r="O587" t="str">
            <v>Material Requisition</v>
          </cell>
          <cell r="P587" t="str">
            <v>0</v>
          </cell>
          <cell r="Q587" t="str">
            <v>Submitted</v>
          </cell>
          <cell r="R587" t="str">
            <v>IFR</v>
          </cell>
          <cell r="S587" t="str">
            <v>Issued for Review</v>
          </cell>
          <cell r="T587" t="str">
            <v/>
          </cell>
          <cell r="U587" t="str">
            <v>10-Jun-2026 15:12:25</v>
          </cell>
          <cell r="V587" t="str">
            <v>wisuda.c@jutal.com</v>
          </cell>
          <cell r="W587" t="str">
            <v>10-Jun-2026 15:39:59</v>
          </cell>
          <cell r="X587" t="str">
            <v>Jumpol Sudjitjul</v>
          </cell>
          <cell r="Y587" t="str">
            <v>17-Jun-2026</v>
          </cell>
          <cell r="Z587" t="str">
            <v/>
          </cell>
          <cell r="AA587" t="str">
            <v>Arnon Srisuwan</v>
          </cell>
          <cell r="AB587" t="str">
            <v>19-Jun-2026</v>
          </cell>
          <cell r="AC587" t="str">
            <v>22-Jun-2026 08:55:53</v>
          </cell>
          <cell r="AD587" t="str">
            <v>Pornlert Wanaphattharaphan</v>
          </cell>
          <cell r="AE587" t="str">
            <v>22-Jun-2026</v>
          </cell>
          <cell r="AF587" t="str">
            <v>24-Jun-2026 22:21:45</v>
          </cell>
          <cell r="AG587" t="str">
            <v>APPR</v>
          </cell>
          <cell r="AH587" t="str">
            <v>Approved</v>
          </cell>
          <cell r="AI587" t="str">
            <v>Jumpol Sudjitjul</v>
          </cell>
          <cell r="AJ587" t="str">
            <v>23-Jun-2026</v>
          </cell>
          <cell r="AK587" t="str">
            <v>25-Jun-2026 13:36:34</v>
          </cell>
          <cell r="AL587" t="str">
            <v>25-Jun-2026 08:00:30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MM-ZTK-1F-GEN-SAF-MR-0002</v>
          </cell>
          <cell r="C588" t="str">
            <v>MATERIAL REQUISITION FOR SAFETY SIGNS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SAF</v>
          </cell>
          <cell r="M588" t="str">
            <v>Safety Engineering</v>
          </cell>
          <cell r="N588" t="str">
            <v>MR</v>
          </cell>
          <cell r="O588" t="str">
            <v>Material Requisition</v>
          </cell>
          <cell r="P588" t="str">
            <v>0</v>
          </cell>
          <cell r="Q588" t="str">
            <v>Submitted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01-Jun-2026 10:04:07</v>
          </cell>
          <cell r="V588" t="str">
            <v>wisuda.c@jutal.com</v>
          </cell>
          <cell r="W588" t="str">
            <v>01-Jun-2026 12:33:33</v>
          </cell>
          <cell r="X588" t="str">
            <v>Jumpol Sudjitjul</v>
          </cell>
          <cell r="Y588" t="str">
            <v>09-Jun-2026</v>
          </cell>
          <cell r="Z588" t="str">
            <v/>
          </cell>
          <cell r="AA588" t="str">
            <v>Arnon Srisuwan</v>
          </cell>
          <cell r="AB588" t="str">
            <v>11-Jun-2026</v>
          </cell>
          <cell r="AC588" t="str">
            <v>07-Jun-2026 19:59:55</v>
          </cell>
          <cell r="AD588" t="str">
            <v>Pornlert Wanaphattharaphan</v>
          </cell>
          <cell r="AE588" t="str">
            <v>12-Jun-2026</v>
          </cell>
          <cell r="AF588" t="str">
            <v>09-Jun-2026 12:17:32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15-Jun-2026</v>
          </cell>
          <cell r="AK588" t="str">
            <v>09-Jun-2026 17:15:07</v>
          </cell>
          <cell r="AL588" t="str">
            <v>09-Jun-2026 17:46:43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MM-ZTK-1F-GEN-SAF-RAM-0001</v>
          </cell>
          <cell r="C589" t="str">
            <v>RELIABILITY, AVAILABILITY AND MAINTAINABILITY (RAM) STUDY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SAF</v>
          </cell>
          <cell r="M589" t="str">
            <v>Safety Engineering</v>
          </cell>
          <cell r="N589" t="str">
            <v>RAM</v>
          </cell>
          <cell r="O589" t="str">
            <v>Reliability Availability Maintainability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03-Jul-2026 20:32:47</v>
          </cell>
          <cell r="V589" t="str">
            <v>wisuda.c@jutal.com</v>
          </cell>
          <cell r="W589" t="str">
            <v>04-Jul-2026 15:03:39</v>
          </cell>
          <cell r="X589" t="str">
            <v>Jumpol Sudjitjul</v>
          </cell>
          <cell r="Y589" t="str">
            <v>10-Jul-2026</v>
          </cell>
          <cell r="Z589" t="str">
            <v/>
          </cell>
          <cell r="AA589" t="str">
            <v>Arnon Srisuwan</v>
          </cell>
          <cell r="AB589" t="str">
            <v>14-Jul-2026</v>
          </cell>
          <cell r="AC589" t="str">
            <v>03-Aug-2026 10:09:44</v>
          </cell>
          <cell r="AD589" t="str">
            <v>Pornlert Wanaphattharaphan</v>
          </cell>
          <cell r="AE589" t="str">
            <v>15-Jul-2026</v>
          </cell>
          <cell r="AF589" t="str">
            <v>03-Aug-2026 23:13:35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16-Jul-2026</v>
          </cell>
          <cell r="AK589" t="str">
            <v>04-Aug-2026 09:14:09</v>
          </cell>
          <cell r="AL589" t="str">
            <v>04-Aug-2026 02:28:13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MM-ZTK-1F-GEN-SAF-RGT-0001</v>
          </cell>
          <cell r="C590" t="str">
            <v>HAZARD REGISTER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SAF</v>
          </cell>
          <cell r="M590" t="str">
            <v>Safety Engineering</v>
          </cell>
          <cell r="N590" t="str">
            <v>RGT</v>
          </cell>
          <cell r="O590" t="str">
            <v>Register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31-Jul-2026 11:27:35</v>
          </cell>
          <cell r="V590" t="str">
            <v>wisuda.c@jutal.com</v>
          </cell>
          <cell r="W590" t="str">
            <v>31-Jul-2026 13:52:25</v>
          </cell>
          <cell r="X590" t="str">
            <v>Jumpol Sudjitjul</v>
          </cell>
          <cell r="Y590" t="str">
            <v>07-Aug-2026</v>
          </cell>
          <cell r="Z590" t="str">
            <v>06-Aug-2026 22:33:14</v>
          </cell>
          <cell r="AA590" t="str">
            <v>Arnon Srisuwan</v>
          </cell>
          <cell r="AB590" t="str">
            <v>11-Aug-2026</v>
          </cell>
          <cell r="AC590" t="str">
            <v>17-Aug-2026 10:19:35</v>
          </cell>
          <cell r="AD590" t="str">
            <v>Pornlert Wanaphattharaphan</v>
          </cell>
          <cell r="AE590" t="str">
            <v>13-Aug-2026</v>
          </cell>
          <cell r="AF590" t="str">
            <v>20-Aug-2026 21:23:11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14-Aug-2026</v>
          </cell>
          <cell r="AK590" t="str">
            <v>21-Aug-2026 10:37:37</v>
          </cell>
          <cell r="AL590" t="str">
            <v>21-Aug-2026 04:03:25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MM-ZTK-1F-GEN-SAF-RPT-0001</v>
          </cell>
          <cell r="C591" t="str">
            <v>SAFETY CONCEPT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SAF</v>
          </cell>
          <cell r="M591" t="str">
            <v>Safety Engineering</v>
          </cell>
          <cell r="N591" t="str">
            <v>RPT</v>
          </cell>
          <cell r="O591" t="str">
            <v>Report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09-Apr-2026 08:56:44</v>
          </cell>
          <cell r="V591" t="str">
            <v>neeranuchn@pttep.com</v>
          </cell>
          <cell r="W591" t="str">
            <v>10-Apr-2026 15:09:55</v>
          </cell>
          <cell r="X591" t="str">
            <v>Jumpol Sudjitjul</v>
          </cell>
          <cell r="Y591" t="str">
            <v>22-Apr-2026</v>
          </cell>
          <cell r="Z591" t="str">
            <v>22-Apr-2026 13:19:04</v>
          </cell>
          <cell r="AA591" t="str">
            <v>Arnon Srisuwan</v>
          </cell>
          <cell r="AB591" t="str">
            <v>24-Apr-2026</v>
          </cell>
          <cell r="AC591" t="str">
            <v>11-May-2026 15:02:29</v>
          </cell>
          <cell r="AD591" t="str">
            <v>Pornlert Wanaphattharaphan</v>
          </cell>
          <cell r="AE591" t="str">
            <v>27-Apr-2026</v>
          </cell>
          <cell r="AF591" t="str">
            <v>11-May-2026 20:02:39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  <cell r="AJ591" t="str">
            <v>28-Apr-2026</v>
          </cell>
          <cell r="AK591" t="str">
            <v>12-May-2026 10:20:18</v>
          </cell>
          <cell r="AL591" t="str">
            <v>12-May-2026 10:35:51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MM-ZTK-1F-GEN-SAF-RPT-0002</v>
          </cell>
          <cell r="C592" t="str">
            <v>SAFETY STUDIES ASSUMPTIONS REGISTER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SAF</v>
          </cell>
          <cell r="M592" t="str">
            <v>Safety Engineering</v>
          </cell>
          <cell r="N592" t="str">
            <v>RPT</v>
          </cell>
          <cell r="O592" t="str">
            <v>Report</v>
          </cell>
          <cell r="P592" t="str">
            <v>0</v>
          </cell>
          <cell r="Q592" t="str">
            <v>Submitted</v>
          </cell>
          <cell r="R592" t="str">
            <v>IFR</v>
          </cell>
          <cell r="S592" t="str">
            <v>Issued for Review</v>
          </cell>
          <cell r="T592" t="str">
            <v/>
          </cell>
          <cell r="U592" t="str">
            <v>25-Jun-2026 08:38:19</v>
          </cell>
          <cell r="V592" t="str">
            <v>wisuda.c@jutal.com</v>
          </cell>
          <cell r="W592" t="str">
            <v>25-Jun-2026 15:03:26</v>
          </cell>
          <cell r="X592" t="str">
            <v>Jumpol Sudjitjul</v>
          </cell>
          <cell r="Y592" t="str">
            <v>02-Jul-2026</v>
          </cell>
          <cell r="Z592" t="str">
            <v/>
          </cell>
          <cell r="AA592" t="str">
            <v>Arnon Srisuwan</v>
          </cell>
          <cell r="AB592" t="str">
            <v>06-Jul-2026</v>
          </cell>
          <cell r="AC592" t="str">
            <v>10-Aug-2026 10:04:06</v>
          </cell>
          <cell r="AD592" t="str">
            <v>Pornlert Wanaphattharaphan</v>
          </cell>
          <cell r="AE592" t="str">
            <v>07-Jul-2026</v>
          </cell>
          <cell r="AF592" t="str">
            <v>11-Aug-2026 23:30:04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08-Jul-2026</v>
          </cell>
          <cell r="AK592" t="str">
            <v>13-Aug-2026 11:24:13</v>
          </cell>
          <cell r="AL592" t="str">
            <v>13-Aug-2026 05:25:06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MM-ZTK-1F-GEN-SAF-RPT-0003</v>
          </cell>
          <cell r="C593" t="str">
            <v>HAZID STUDY REPORT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SAF</v>
          </cell>
          <cell r="M593" t="str">
            <v>Safety Engineering</v>
          </cell>
          <cell r="N593" t="str">
            <v>RPT</v>
          </cell>
          <cell r="O593" t="str">
            <v>Report</v>
          </cell>
          <cell r="P593" t="str">
            <v>0</v>
          </cell>
          <cell r="Q593" t="str">
            <v>Submitted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21-Jun-2026 22:38:28</v>
          </cell>
          <cell r="V593" t="str">
            <v>wisuda.c@jutal.com</v>
          </cell>
          <cell r="W593" t="str">
            <v>22-Jun-2026 13:54:49</v>
          </cell>
          <cell r="X593" t="str">
            <v>Jumpol Sudjitjul</v>
          </cell>
          <cell r="Y593" t="str">
            <v>29-Jun-2026</v>
          </cell>
          <cell r="Z593" t="str">
            <v>06-Jul-2026 16:21:50</v>
          </cell>
          <cell r="AA593" t="str">
            <v>Arnon Srisuwan</v>
          </cell>
          <cell r="AB593" t="str">
            <v>01-Jul-2026</v>
          </cell>
          <cell r="AC593" t="str">
            <v>10-Aug-2026 10:02:16</v>
          </cell>
          <cell r="AD593" t="str">
            <v>Pornlert Wanaphattharaphan</v>
          </cell>
          <cell r="AE593" t="str">
            <v>02-Jul-2026</v>
          </cell>
          <cell r="AF593" t="str">
            <v>11-Aug-2026 23:24:31</v>
          </cell>
          <cell r="AG593" t="str">
            <v>APPR</v>
          </cell>
          <cell r="AH593" t="str">
            <v>Approved</v>
          </cell>
          <cell r="AI593" t="str">
            <v>Jumpol Sudjitjul</v>
          </cell>
          <cell r="AJ593" t="str">
            <v>03-Jul-2026</v>
          </cell>
          <cell r="AK593" t="str">
            <v>13-Aug-2026 11:12:14</v>
          </cell>
          <cell r="AL593" t="str">
            <v>13-Aug-2026 05:54:47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MM-ZTK-1F-GEN-SAF-RPT-0004</v>
          </cell>
          <cell r="C594" t="str">
            <v>HAZID CLOSE-OUT REPORT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SAF</v>
          </cell>
          <cell r="M594" t="str">
            <v>Safety Engineering</v>
          </cell>
          <cell r="N594" t="str">
            <v>RPT</v>
          </cell>
          <cell r="O594" t="str">
            <v>Report</v>
          </cell>
          <cell r="P594" t="str">
            <v>0</v>
          </cell>
          <cell r="Q594" t="str">
            <v>Submitted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10-Jul-2026 16:55:41</v>
          </cell>
          <cell r="V594" t="str">
            <v>wisuda.c@jutal.com</v>
          </cell>
          <cell r="W594" t="str">
            <v>10-Jul-2026 18:14:29</v>
          </cell>
          <cell r="X594" t="str">
            <v>Jumpol Sudjitjul</v>
          </cell>
          <cell r="Y594" t="str">
            <v>20-Jul-2026</v>
          </cell>
          <cell r="Z594" t="str">
            <v>20-Jul-2026 15:42:06</v>
          </cell>
          <cell r="AA594" t="str">
            <v>Arnon Srisuwan</v>
          </cell>
          <cell r="AB594" t="str">
            <v>22-Jul-2026</v>
          </cell>
          <cell r="AC594" t="str">
            <v>03-Aug-2026 10:10:20</v>
          </cell>
          <cell r="AD594" t="str">
            <v>Pornlert Wanaphattharaphan</v>
          </cell>
          <cell r="AE594" t="str">
            <v>23-Jul-2026</v>
          </cell>
          <cell r="AF594" t="str">
            <v>03-Aug-2026 23:15:00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24-Jul-2026</v>
          </cell>
          <cell r="AK594" t="str">
            <v>04-Aug-2026 09:16:04</v>
          </cell>
          <cell r="AL594" t="str">
            <v>04-Aug-2026 02:24:27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MM-ZTK-1F-GEN-SAF-RPT-0005</v>
          </cell>
          <cell r="C595" t="str">
            <v>HAZOP STUDY REPORT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SAF</v>
          </cell>
          <cell r="M595" t="str">
            <v>Safety Engineering</v>
          </cell>
          <cell r="N595" t="str">
            <v>RPT</v>
          </cell>
          <cell r="O595" t="str">
            <v>Report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14-Jul-2026 17:34:17</v>
          </cell>
          <cell r="V595" t="str">
            <v>wisuda.c@jutal.com</v>
          </cell>
          <cell r="W595" t="str">
            <v>14-Jul-2026 20:02:56</v>
          </cell>
          <cell r="X595" t="str">
            <v>Jumpol Sudjitjul</v>
          </cell>
          <cell r="Y595" t="str">
            <v>22-Jul-2026</v>
          </cell>
          <cell r="Z595" t="str">
            <v>22-Jul-2026 14:33:25</v>
          </cell>
          <cell r="AA595" t="str">
            <v>Arnon Srisuwan</v>
          </cell>
          <cell r="AB595" t="str">
            <v>24-Jul-2026</v>
          </cell>
          <cell r="AC595" t="str">
            <v>03-Aug-2026 10:10:34</v>
          </cell>
          <cell r="AD595" t="str">
            <v>Pornlert Wanaphattharaphan</v>
          </cell>
          <cell r="AE595" t="str">
            <v>27-Jul-2026</v>
          </cell>
          <cell r="AF595" t="str">
            <v>03-Aug-2026 23:18:41</v>
          </cell>
          <cell r="AG595" t="str">
            <v>APPR</v>
          </cell>
          <cell r="AH595" t="str">
            <v>Approved</v>
          </cell>
          <cell r="AI595" t="str">
            <v>Jumpol Sudjitjul</v>
          </cell>
          <cell r="AJ595" t="str">
            <v>30-Jul-2026</v>
          </cell>
          <cell r="AK595" t="str">
            <v>04-Aug-2026 09:17:32</v>
          </cell>
          <cell r="AL595" t="str">
            <v>04-Aug-2026 02:55:25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MM-ZTK-1F-GEN-SAF-RPT-0006</v>
          </cell>
          <cell r="C596" t="str">
            <v>HAZOP CLOSE-OUT REPORT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SAF</v>
          </cell>
          <cell r="M596" t="str">
            <v>Safety Engineering</v>
          </cell>
          <cell r="N596" t="str">
            <v>RPT</v>
          </cell>
          <cell r="O596" t="str">
            <v>Report</v>
          </cell>
          <cell r="P596" t="str">
            <v>0</v>
          </cell>
          <cell r="Q596" t="str">
            <v>Submitted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03-Aug-2026 10:54:57</v>
          </cell>
          <cell r="V596" t="str">
            <v>wisuda.c@jutal.com</v>
          </cell>
          <cell r="W596" t="str">
            <v>03-Aug-2026 14:21:14</v>
          </cell>
          <cell r="X596" t="str">
            <v>Jumpol Sudjitjul</v>
          </cell>
          <cell r="Y596" t="str">
            <v>10-Aug-2026</v>
          </cell>
          <cell r="Z596" t="str">
            <v>09-Aug-2026 23:59:35</v>
          </cell>
          <cell r="AA596" t="str">
            <v>Arnon Srisuwan</v>
          </cell>
          <cell r="AB596" t="str">
            <v>13-Aug-2026</v>
          </cell>
          <cell r="AC596" t="str">
            <v>10-Aug-2026 10:12:50</v>
          </cell>
          <cell r="AD596" t="str">
            <v>Pornlert Wanaphattharaphan</v>
          </cell>
          <cell r="AE596" t="str">
            <v>14-Aug-2026</v>
          </cell>
          <cell r="AF596" t="str">
            <v>10-Aug-2026 11:21:28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17-Aug-2026</v>
          </cell>
          <cell r="AK596" t="str">
            <v>10-Aug-2026 17:45:38</v>
          </cell>
          <cell r="AL596" t="str">
            <v>10-Aug-2026 11:09:47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MM-ZTK-1F-GEN-SAF-RPT-0007</v>
          </cell>
          <cell r="C597" t="str">
            <v>SIL CLASSIFICATION REPORT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SAF</v>
          </cell>
          <cell r="M597" t="str">
            <v>Safety Engineering</v>
          </cell>
          <cell r="N597" t="str">
            <v>RPT</v>
          </cell>
          <cell r="O597" t="str">
            <v>Report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20-Jul-2026 10:34:28</v>
          </cell>
          <cell r="V597" t="str">
            <v>wisuda.c@jutal.com</v>
          </cell>
          <cell r="W597" t="str">
            <v>20-Jul-2026 14:58:39</v>
          </cell>
          <cell r="X597" t="str">
            <v>Jumpol Sudjitjul</v>
          </cell>
          <cell r="Y597" t="str">
            <v>27-Jul-2026</v>
          </cell>
          <cell r="Z597" t="str">
            <v/>
          </cell>
          <cell r="AA597" t="str">
            <v>Arnon Srisuwan</v>
          </cell>
          <cell r="AB597" t="str">
            <v>31-Jul-2026</v>
          </cell>
          <cell r="AC597" t="str">
            <v>10-Aug-2026 10:27:04</v>
          </cell>
          <cell r="AD597" t="str">
            <v>Pornlert Wanaphattharaphan</v>
          </cell>
          <cell r="AE597" t="str">
            <v>03-Aug-2026</v>
          </cell>
          <cell r="AF597" t="str">
            <v>11-Aug-2026 23:41:55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04-Aug-2026</v>
          </cell>
          <cell r="AK597" t="str">
            <v>13-Aug-2026 11:11:42</v>
          </cell>
          <cell r="AL597" t="str">
            <v>13-Aug-2026 05:56:11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MM-ZTK-1F-GEN-SAF-RPT-0008</v>
          </cell>
          <cell r="C598" t="str">
            <v>SIL CLOSE-OUT REPORT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SAF</v>
          </cell>
          <cell r="M598" t="str">
            <v>Safety Engineering</v>
          </cell>
          <cell r="N598" t="str">
            <v>RPT</v>
          </cell>
          <cell r="O598" t="str">
            <v>Report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31-Jul-2026 09:29:38</v>
          </cell>
          <cell r="V598" t="str">
            <v>wisuda.c@jutal.com</v>
          </cell>
          <cell r="W598" t="str">
            <v>31-Jul-2026 09:44:33</v>
          </cell>
          <cell r="X598" t="str">
            <v>Jumpol Sudjitjul</v>
          </cell>
          <cell r="Y598" t="str">
            <v>07-Aug-2026</v>
          </cell>
          <cell r="Z598" t="str">
            <v>06-Aug-2026 22:05:09</v>
          </cell>
          <cell r="AA598" t="str">
            <v>Arnon Srisuwan</v>
          </cell>
          <cell r="AB598" t="str">
            <v>11-Aug-2026</v>
          </cell>
          <cell r="AC598" t="str">
            <v>10-Aug-2026 10:27:54</v>
          </cell>
          <cell r="AD598" t="str">
            <v>Pornlert Wanaphattharaphan</v>
          </cell>
          <cell r="AE598" t="str">
            <v>13-Aug-2026</v>
          </cell>
          <cell r="AF598" t="str">
            <v>16-Aug-2026 10:35:50</v>
          </cell>
          <cell r="AG598" t="str">
            <v>APPR</v>
          </cell>
          <cell r="AH598" t="str">
            <v>Approved</v>
          </cell>
          <cell r="AI598" t="str">
            <v>Jumpol Sudjitjul</v>
          </cell>
          <cell r="AJ598" t="str">
            <v>14-Aug-2026</v>
          </cell>
          <cell r="AK598" t="str">
            <v>17-Aug-2026 13:59:58</v>
          </cell>
          <cell r="AL598" t="str">
            <v>17-Aug-2026 07:22:27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MM-ZTK-1F-GEN-SAF-RPT-0011</v>
          </cell>
          <cell r="C599" t="str">
            <v>FIRE AND EXPLOSION RISK ANALYSIS (FERA) REPORT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SAF</v>
          </cell>
          <cell r="M599" t="str">
            <v>Safety Engineering</v>
          </cell>
          <cell r="N599" t="str">
            <v>RPT</v>
          </cell>
          <cell r="O599" t="str">
            <v>Report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03-Jul-2026 20:33:13</v>
          </cell>
          <cell r="V599" t="str">
            <v>wisuda.c@jutal.com</v>
          </cell>
          <cell r="W599" t="str">
            <v>04-Jul-2026 15:02:15</v>
          </cell>
          <cell r="X599" t="str">
            <v>Jumpol Sudjitjul</v>
          </cell>
          <cell r="Y599" t="str">
            <v>10-Jul-2026</v>
          </cell>
          <cell r="Z599" t="str">
            <v>12-Jul-2026 10:08:51</v>
          </cell>
          <cell r="AA599" t="str">
            <v>Arnon Srisuwan</v>
          </cell>
          <cell r="AB599" t="str">
            <v>14-Jul-2026</v>
          </cell>
          <cell r="AC599" t="str">
            <v>03-Aug-2026 10:11:53</v>
          </cell>
          <cell r="AD599" t="str">
            <v>Pornlert Wanaphattharaphan</v>
          </cell>
          <cell r="AE599" t="str">
            <v>15-Jul-2026</v>
          </cell>
          <cell r="AF599" t="str">
            <v>03-Aug-2026 23:14:23</v>
          </cell>
          <cell r="AG599" t="str">
            <v>APPR</v>
          </cell>
          <cell r="AH599" t="str">
            <v>Approved</v>
          </cell>
          <cell r="AI599" t="str">
            <v>Jumpol Sudjitjul</v>
          </cell>
          <cell r="AJ599" t="str">
            <v>16-Jul-2026</v>
          </cell>
          <cell r="AK599" t="str">
            <v>04-Aug-2026 09:19:49</v>
          </cell>
          <cell r="AL599" t="str">
            <v>04-Aug-2026 02:56:40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MM-ZTK-1F-GEN-SAF-RPT-0012</v>
          </cell>
          <cell r="C600" t="str">
            <v>VENT GAS DISPERSION &amp; THERMAL RADIATION STUDY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SAF</v>
          </cell>
          <cell r="M600" t="str">
            <v>Safety Engineering</v>
          </cell>
          <cell r="N600" t="str">
            <v>RPT</v>
          </cell>
          <cell r="O600" t="str">
            <v>Report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23-Jun-2026 11:30:29</v>
          </cell>
          <cell r="V600" t="str">
            <v>wisuda.c@jutal.com</v>
          </cell>
          <cell r="W600" t="str">
            <v>23-Jun-2026 12:44:47</v>
          </cell>
          <cell r="X600" t="str">
            <v>Jumpol Sudjitjul</v>
          </cell>
          <cell r="Y600" t="str">
            <v>30-Jun-2026</v>
          </cell>
          <cell r="Z600" t="str">
            <v>30-Jun-2026 22:18:27</v>
          </cell>
          <cell r="AA600" t="str">
            <v>Arnon Srisuwan</v>
          </cell>
          <cell r="AB600" t="str">
            <v>02-Jul-2026</v>
          </cell>
          <cell r="AC600" t="str">
            <v>08-Jul-2026 16:11:46</v>
          </cell>
          <cell r="AD600" t="str">
            <v>Pornlert Wanaphattharaphan</v>
          </cell>
          <cell r="AE600" t="str">
            <v>03-Jul-2026</v>
          </cell>
          <cell r="AF600" t="str">
            <v>10-Jul-2026 00:04:50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06-Jul-2026</v>
          </cell>
          <cell r="AK600" t="str">
            <v>10-Jul-2026 08:09:41</v>
          </cell>
          <cell r="AL600" t="str">
            <v>10-Jul-2026 02:08:56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MM-ZTK-1F-GEN-SAF-RPT-0015</v>
          </cell>
          <cell r="C601" t="str">
            <v>QUANTITATIVE RISK ASSESSMENT (QRA) REPORT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SAF</v>
          </cell>
          <cell r="M601" t="str">
            <v>Safety Engineering</v>
          </cell>
          <cell r="N601" t="str">
            <v>RPT</v>
          </cell>
          <cell r="O601" t="str">
            <v>Report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31-Jul-2026 11:28:03</v>
          </cell>
          <cell r="V601" t="str">
            <v>wisuda.c@jutal.com</v>
          </cell>
          <cell r="W601" t="str">
            <v>31-Jul-2026 13:54:04</v>
          </cell>
          <cell r="X601" t="str">
            <v>Jumpol Sudjitjul</v>
          </cell>
          <cell r="Y601" t="str">
            <v>07-Aug-2026</v>
          </cell>
          <cell r="Z601" t="str">
            <v>06-Aug-2026 22:55:09</v>
          </cell>
          <cell r="AA601" t="str">
            <v>Arnon Srisuwan</v>
          </cell>
          <cell r="AB601" t="str">
            <v>11-Aug-2026</v>
          </cell>
          <cell r="AC601" t="str">
            <v>10-Aug-2026 11:23:37</v>
          </cell>
          <cell r="AD601" t="str">
            <v>Pornlert Wanaphattharaphan</v>
          </cell>
          <cell r="AE601" t="str">
            <v>13-Aug-2026</v>
          </cell>
          <cell r="AF601" t="str">
            <v>16-Aug-2026 10:36:42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14-Aug-2026</v>
          </cell>
          <cell r="AK601" t="str">
            <v>17-Aug-2026 14:01:42</v>
          </cell>
          <cell r="AL601" t="str">
            <v>17-Aug-2026 08:53:43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MM-ZTK-1F-GEN-SAF-RPT-0016</v>
          </cell>
          <cell r="C602" t="str">
            <v>SAFETY CRITICAL ELEMENTS &amp; PERFORMANCE STANDARDS (SCEPS)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SAF</v>
          </cell>
          <cell r="M602" t="str">
            <v>Safety Engineering</v>
          </cell>
          <cell r="N602" t="str">
            <v>RPT</v>
          </cell>
          <cell r="O602" t="str">
            <v>Report</v>
          </cell>
          <cell r="P602" t="str">
            <v>0</v>
          </cell>
          <cell r="Q602" t="str">
            <v>In Approval</v>
          </cell>
          <cell r="R602" t="str">
            <v>IFR</v>
          </cell>
          <cell r="S602" t="str">
            <v>Issued for Review</v>
          </cell>
          <cell r="T602" t="str">
            <v/>
          </cell>
          <cell r="U602" t="str">
            <v>04-Sep-2026 16:15:23</v>
          </cell>
          <cell r="V602" t="str">
            <v>wisuda.c@jutal.com</v>
          </cell>
          <cell r="W602" t="str">
            <v>05-Sep-2026 19:37:29</v>
          </cell>
          <cell r="X602" t="str">
            <v>Jumpol Sudjitjul</v>
          </cell>
          <cell r="Y602" t="str">
            <v>14-Sep-2026</v>
          </cell>
          <cell r="Z602" t="str">
            <v/>
          </cell>
          <cell r="AA602" t="str">
            <v>Arnon Srisuwan</v>
          </cell>
          <cell r="AB602" t="str">
            <v>16-Sep-2026</v>
          </cell>
          <cell r="AC602" t="str">
            <v>07-Sep-2026 09:59:06</v>
          </cell>
          <cell r="AD602" t="str">
            <v>Pornlert Wanaphattharaphan</v>
          </cell>
          <cell r="AE602" t="str">
            <v>17-Sep-2026</v>
          </cell>
          <cell r="AF602" t="str">
            <v/>
          </cell>
          <cell r="AG602" t="str">
            <v>AWC</v>
          </cell>
          <cell r="AJ602" t="str">
            <v>18-Sep-2026</v>
          </cell>
          <cell r="AK602" t="str">
            <v/>
          </cell>
          <cell r="AL602" t="str">
            <v/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MM-ZTK-1F-GEN-SAF-RPT-0017</v>
          </cell>
          <cell r="C603" t="str">
            <v>SAFETY ENGINEERING ACTION TRACKING SYSTEM (SEAMS) REPORT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B - Engineering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SAF</v>
          </cell>
          <cell r="M603" t="str">
            <v>Safety Engineering</v>
          </cell>
          <cell r="N603" t="str">
            <v>RPT</v>
          </cell>
          <cell r="O603" t="str">
            <v>Report</v>
          </cell>
          <cell r="P603" t="str">
            <v>0</v>
          </cell>
          <cell r="Q603" t="str">
            <v>Submitted</v>
          </cell>
          <cell r="R603" t="str">
            <v>IFR</v>
          </cell>
          <cell r="S603" t="str">
            <v>Issued for Review</v>
          </cell>
          <cell r="T603" t="str">
            <v/>
          </cell>
          <cell r="U603" t="str">
            <v>17-Aug-2026 14:23:16</v>
          </cell>
          <cell r="V603" t="str">
            <v>wisuda.c@jutal.com</v>
          </cell>
          <cell r="W603" t="str">
            <v>17-Aug-2026 15:57:00</v>
          </cell>
          <cell r="X603" t="str">
            <v>Jumpol Sudjitjul</v>
          </cell>
          <cell r="Y603" t="str">
            <v>24-Aug-2026</v>
          </cell>
          <cell r="Z603" t="str">
            <v/>
          </cell>
          <cell r="AA603" t="str">
            <v>Arnon Srisuwan</v>
          </cell>
          <cell r="AB603" t="str">
            <v>26-Aug-2026</v>
          </cell>
          <cell r="AC603" t="str">
            <v>24-Aug-2026 11:19:04</v>
          </cell>
          <cell r="AD603" t="str">
            <v>Pornlert Wanaphattharaphan</v>
          </cell>
          <cell r="AE603" t="str">
            <v>27-Aug-2026</v>
          </cell>
          <cell r="AF603" t="str">
            <v>27-Aug-2026 22:34:05</v>
          </cell>
          <cell r="AG603" t="str">
            <v>APPR</v>
          </cell>
          <cell r="AH603" t="str">
            <v>Approved</v>
          </cell>
          <cell r="AI603" t="str">
            <v>Jumpol Sudjitjul</v>
          </cell>
          <cell r="AJ603" t="str">
            <v>28-Aug-2026</v>
          </cell>
          <cell r="AK603" t="str">
            <v>28-Aug-2026 10:56:25</v>
          </cell>
          <cell r="AL603" t="str">
            <v>28-Aug-2026 04:30:35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MM-ZTK-1F-GEN-SAF-RPT-0020</v>
          </cell>
          <cell r="C604" t="str">
            <v>SIL VERIFICATION REPORT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SAF</v>
          </cell>
          <cell r="M604" t="str">
            <v>Safety Engineering</v>
          </cell>
          <cell r="N604" t="str">
            <v>RPT</v>
          </cell>
          <cell r="O604" t="str">
            <v>Report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03-Aug-2026 10:55:28</v>
          </cell>
          <cell r="V604" t="str">
            <v>wisuda.c@jutal.com</v>
          </cell>
          <cell r="W604" t="str">
            <v>03-Aug-2026 14:23:35</v>
          </cell>
          <cell r="X604" t="str">
            <v>Jumpol Sudjitjul</v>
          </cell>
          <cell r="Y604" t="str">
            <v>10-Aug-2026</v>
          </cell>
          <cell r="Z604" t="str">
            <v>10-Aug-2026 00:00:05</v>
          </cell>
          <cell r="AA604" t="str">
            <v>Arnon Srisuwan</v>
          </cell>
          <cell r="AB604" t="str">
            <v>13-Aug-2026</v>
          </cell>
          <cell r="AC604" t="str">
            <v>10-Aug-2026 11:24:14</v>
          </cell>
          <cell r="AD604" t="str">
            <v>Pornlert Wanaphattharaphan</v>
          </cell>
          <cell r="AE604" t="str">
            <v>14-Aug-2026</v>
          </cell>
          <cell r="AF604" t="str">
            <v>16-Aug-2026 23:11:37</v>
          </cell>
          <cell r="AG604" t="str">
            <v>APPR</v>
          </cell>
          <cell r="AH604" t="str">
            <v>Approved</v>
          </cell>
          <cell r="AI604" t="str">
            <v>Jumpol Sudjitjul</v>
          </cell>
          <cell r="AJ604" t="str">
            <v>17-Aug-2026</v>
          </cell>
          <cell r="AK604" t="str">
            <v>17-Aug-2026 14:02:30</v>
          </cell>
          <cell r="AL604" t="str">
            <v>17-Aug-2026 09:07:08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MM-ZTK-1F-GEN-SAF-RPT-0100</v>
          </cell>
          <cell r="C605" t="str">
            <v>CRITICAL RATING ANALYSIS REPORT(SAFETY)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SAF</v>
          </cell>
          <cell r="M605" t="str">
            <v>Safety Engineering</v>
          </cell>
          <cell r="N605" t="str">
            <v>RPT</v>
          </cell>
          <cell r="O605" t="str">
            <v>Report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19-Jun-2026 09:24:45</v>
          </cell>
          <cell r="V605" t="str">
            <v>zm169dc@jutal.com</v>
          </cell>
          <cell r="W605" t="str">
            <v>19-Jun-2026 10:27:41</v>
          </cell>
          <cell r="X605" t="str">
            <v>Jumpol Sudjitjul</v>
          </cell>
          <cell r="Y605" t="str">
            <v>26-Jun-2026</v>
          </cell>
          <cell r="Z605" t="str">
            <v/>
          </cell>
          <cell r="AA605" t="str">
            <v>Arnon Srisuwan</v>
          </cell>
          <cell r="AB605" t="str">
            <v>30-Jun-2026</v>
          </cell>
          <cell r="AC605" t="str">
            <v>22-Jun-2026 08:46:01</v>
          </cell>
          <cell r="AD605" t="str">
            <v>Pornlert Wanaphattharaphan</v>
          </cell>
          <cell r="AE605" t="str">
            <v>01-Jul-2026</v>
          </cell>
          <cell r="AF605" t="str">
            <v>24-Jun-2026 23:23:53</v>
          </cell>
          <cell r="AG605" t="str">
            <v>APPR</v>
          </cell>
          <cell r="AH605" t="str">
            <v>Approved</v>
          </cell>
          <cell r="AI605" t="str">
            <v>Jumpol Sudjitjul</v>
          </cell>
          <cell r="AJ605" t="str">
            <v>02-Jul-2026</v>
          </cell>
          <cell r="AK605" t="str">
            <v>25-Jun-2026 13:37:27</v>
          </cell>
          <cell r="AL605" t="str">
            <v>25-Jun-2026 08:01:49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MM-ZTK-1F-GEN-SAF-RPT-0101</v>
          </cell>
          <cell r="C606" t="str">
            <v>FIRE FIGHTING EQUIPMENT AND LIVE SAVING AND SAFETY EQUIPMENT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B - Engineering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SAF</v>
          </cell>
          <cell r="M606" t="str">
            <v>Safety Engineering</v>
          </cell>
          <cell r="N606" t="str">
            <v>RPT</v>
          </cell>
          <cell r="O606" t="str">
            <v>Report</v>
          </cell>
          <cell r="P606" t="str">
            <v>0</v>
          </cell>
          <cell r="Q606" t="str">
            <v>Submitted</v>
          </cell>
          <cell r="R606" t="str">
            <v>Issued for Review</v>
          </cell>
          <cell r="S606" t="str">
            <v>Issued for Review</v>
          </cell>
          <cell r="T606" t="str">
            <v/>
          </cell>
          <cell r="U606" t="str">
            <v>30-Apr-2026 16:50:34</v>
          </cell>
          <cell r="V606" t="str">
            <v>zm169dc@jutal.com</v>
          </cell>
          <cell r="W606" t="str">
            <v>01-May-2026 11:02:56</v>
          </cell>
          <cell r="X606" t="str">
            <v>Jumpol Sudjitjul</v>
          </cell>
          <cell r="Y606" t="str">
            <v/>
          </cell>
          <cell r="Z606" t="str">
            <v>10-May-2026 14:22:46</v>
          </cell>
          <cell r="AB606" t="str">
            <v/>
          </cell>
          <cell r="AC606" t="str">
            <v/>
          </cell>
          <cell r="AE606" t="str">
            <v/>
          </cell>
          <cell r="AF606" t="str">
            <v/>
          </cell>
          <cell r="AG606" t="str">
            <v/>
          </cell>
          <cell r="AJ606" t="str">
            <v/>
          </cell>
          <cell r="AK606" t="str">
            <v/>
          </cell>
          <cell r="AL606" t="str">
            <v>30-Apr-2026 08:06:59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MM-ZTK-1F-GEN-SAF-RPT-0102</v>
          </cell>
          <cell r="C607" t="str">
            <v>SAFETY SIGNS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SAF</v>
          </cell>
          <cell r="M607" t="str">
            <v>Safety Engineering</v>
          </cell>
          <cell r="N607" t="str">
            <v>RPT</v>
          </cell>
          <cell r="O607" t="str">
            <v>Report</v>
          </cell>
          <cell r="P607" t="str">
            <v>0</v>
          </cell>
          <cell r="Q607" t="str">
            <v>Submitted</v>
          </cell>
          <cell r="R607" t="str">
            <v>Issued for Review</v>
          </cell>
          <cell r="S607" t="str">
            <v>Issued for Review</v>
          </cell>
          <cell r="T607" t="str">
            <v/>
          </cell>
          <cell r="U607" t="str">
            <v>30-Apr-2026 16:51:02</v>
          </cell>
          <cell r="V607" t="str">
            <v>zm169dc@jutal.com</v>
          </cell>
          <cell r="W607" t="str">
            <v>01-May-2026 11:03:20</v>
          </cell>
          <cell r="X607" t="str">
            <v>Jumpol Sudjitjul</v>
          </cell>
          <cell r="Y607" t="str">
            <v/>
          </cell>
          <cell r="Z607" t="str">
            <v>10-May-2026 14:23:21</v>
          </cell>
          <cell r="AB607" t="str">
            <v/>
          </cell>
          <cell r="AC607" t="str">
            <v/>
          </cell>
          <cell r="AE607" t="str">
            <v/>
          </cell>
          <cell r="AF607" t="str">
            <v/>
          </cell>
          <cell r="AG607" t="str">
            <v/>
          </cell>
          <cell r="AJ607" t="str">
            <v/>
          </cell>
          <cell r="AK607" t="str">
            <v/>
          </cell>
          <cell r="AL607" t="str">
            <v>30-Apr-2026 08:07:17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MM-ZTK-1F-GEN-SAF-SPE-0001</v>
          </cell>
          <cell r="C608" t="str">
            <v>SPECIFICATION FOR FIRE FIGHTING, SAFETY EQUIPMENT AND SAFETY SIGN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SAF</v>
          </cell>
          <cell r="M608" t="str">
            <v>Safety Engineering</v>
          </cell>
          <cell r="N608" t="str">
            <v>SPE</v>
          </cell>
          <cell r="O608" t="str">
            <v>Specification</v>
          </cell>
          <cell r="P608" t="str">
            <v>0</v>
          </cell>
          <cell r="Q608" t="str">
            <v>Submitted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05-May-2026 11:06:33</v>
          </cell>
          <cell r="V608" t="str">
            <v>wisuda.c@jutal.com</v>
          </cell>
          <cell r="W608" t="str">
            <v>05-May-2026 11:32:36</v>
          </cell>
          <cell r="X608" t="str">
            <v>Jumpol Sudjitjul</v>
          </cell>
          <cell r="Y608" t="str">
            <v>12-May-2026</v>
          </cell>
          <cell r="Z608" t="str">
            <v/>
          </cell>
          <cell r="AA608" t="str">
            <v>Arnon Srisuwan</v>
          </cell>
          <cell r="AB608" t="str">
            <v>14-May-2026</v>
          </cell>
          <cell r="AC608" t="str">
            <v>07-Jun-2026 19:11:13</v>
          </cell>
          <cell r="AD608" t="str">
            <v>Pornlert Wanaphattharaphan</v>
          </cell>
          <cell r="AE608" t="str">
            <v>15-May-2026</v>
          </cell>
          <cell r="AF608" t="str">
            <v>08-Jun-2026 00:10:05</v>
          </cell>
          <cell r="AG608" t="str">
            <v>AWC</v>
          </cell>
          <cell r="AH608" t="str">
            <v>Approved with Comment</v>
          </cell>
          <cell r="AI608" t="str">
            <v>Jumpol Sudjitjul</v>
          </cell>
          <cell r="AJ608" t="str">
            <v>18-May-2026</v>
          </cell>
          <cell r="AK608" t="str">
            <v>08-Jun-2026 08:53:59</v>
          </cell>
          <cell r="AL608" t="str">
            <v>08-Jun-2026 09:15:31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MM-ZTK-1F-GEN-SAF-STU-0001</v>
          </cell>
          <cell r="C609" t="str">
            <v>BOW - TIE STUDY REPORT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SAF</v>
          </cell>
          <cell r="M609" t="str">
            <v>Safety Engineering</v>
          </cell>
          <cell r="N609" t="str">
            <v>STU</v>
          </cell>
          <cell r="O609" t="str">
            <v>Study Report</v>
          </cell>
          <cell r="P609" t="str">
            <v>0</v>
          </cell>
          <cell r="Q609" t="str">
            <v>Submitted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31-Jul-2026 09:30:12</v>
          </cell>
          <cell r="V609" t="str">
            <v>wisuda.c@jutal.com</v>
          </cell>
          <cell r="W609" t="str">
            <v>31-Jul-2026 09:40:27</v>
          </cell>
          <cell r="X609" t="str">
            <v>Jumpol Sudjitjul</v>
          </cell>
          <cell r="Y609" t="str">
            <v>07-Aug-2026</v>
          </cell>
          <cell r="Z609" t="str">
            <v>06-Aug-2026 21:33:37</v>
          </cell>
          <cell r="AA609" t="str">
            <v>Arnon Srisuwan</v>
          </cell>
          <cell r="AB609" t="str">
            <v>11-Aug-2026</v>
          </cell>
          <cell r="AC609" t="str">
            <v>17-Aug-2026 10:21:29</v>
          </cell>
          <cell r="AD609" t="str">
            <v>Pornlert Wanaphattharaphan</v>
          </cell>
          <cell r="AE609" t="str">
            <v>13-Aug-2026</v>
          </cell>
          <cell r="AF609" t="str">
            <v>20-Aug-2026 21:24:19</v>
          </cell>
          <cell r="AG609" t="str">
            <v>APPR</v>
          </cell>
          <cell r="AH609" t="str">
            <v>Approved</v>
          </cell>
          <cell r="AI609" t="str">
            <v>Jumpol Sudjitjul</v>
          </cell>
          <cell r="AJ609" t="str">
            <v>14-Aug-2026</v>
          </cell>
          <cell r="AK609" t="str">
            <v>21-Aug-2026 10:38:13</v>
          </cell>
          <cell r="AL609" t="str">
            <v>21-Aug-2026 04:04:39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MM-ZTK-1F-GEN-SAF-STU-0002</v>
          </cell>
          <cell r="C610" t="str">
            <v>DROPPED OBJECT STUDY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SAF</v>
          </cell>
          <cell r="M610" t="str">
            <v>Safety Engineering</v>
          </cell>
          <cell r="N610" t="str">
            <v>STU</v>
          </cell>
          <cell r="O610" t="str">
            <v>Study Report</v>
          </cell>
          <cell r="P610" t="str">
            <v>0</v>
          </cell>
          <cell r="Q610" t="str">
            <v>Submitted</v>
          </cell>
          <cell r="R610" t="str">
            <v>IFR</v>
          </cell>
          <cell r="S610" t="str">
            <v>Issued for Review</v>
          </cell>
          <cell r="T610" t="str">
            <v/>
          </cell>
          <cell r="U610" t="str">
            <v>25-Jun-2026 23:08:38</v>
          </cell>
          <cell r="V610" t="str">
            <v>wisuda.c@jutal.com</v>
          </cell>
          <cell r="W610" t="str">
            <v>26-Jun-2026 08:52:58</v>
          </cell>
          <cell r="X610" t="str">
            <v>Jumpol Sudjitjul</v>
          </cell>
          <cell r="Y610" t="str">
            <v>03-Jul-2026</v>
          </cell>
          <cell r="Z610" t="str">
            <v>06-Jul-2026 16:25:00</v>
          </cell>
          <cell r="AA610" t="str">
            <v>Arnon Srisuwan</v>
          </cell>
          <cell r="AB610" t="str">
            <v>07-Jul-2026</v>
          </cell>
          <cell r="AC610" t="str">
            <v>08-Jul-2026 15:52:15</v>
          </cell>
          <cell r="AD610" t="str">
            <v>Pornlert Wanaphattharaphan</v>
          </cell>
          <cell r="AE610" t="str">
            <v>08-Jul-2026</v>
          </cell>
          <cell r="AF610" t="str">
            <v>11-Jul-2026 13:47:35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  <cell r="AJ610" t="str">
            <v>09-Jul-2026</v>
          </cell>
          <cell r="AK610" t="str">
            <v>12-Jul-2026 11:35:22</v>
          </cell>
          <cell r="AL610" t="str">
            <v>12-Jul-2026 04:50:38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MM-ZTK-1F-GEN-SAF-STU-0014</v>
          </cell>
          <cell r="C611" t="str">
            <v>SAFETY, SECURITY, HEALTH AND ENVIRONMENT (SSHE) DESIGN CASE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SAF</v>
          </cell>
          <cell r="M611" t="str">
            <v>Safety Engineering</v>
          </cell>
          <cell r="N611" t="str">
            <v>STU</v>
          </cell>
          <cell r="O611" t="str">
            <v>Study Report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28-Aug-2026 11:37:38</v>
          </cell>
          <cell r="V611" t="str">
            <v>wisuda.c@jutal.com</v>
          </cell>
          <cell r="W611" t="str">
            <v>28-Aug-2026 14:22:04</v>
          </cell>
          <cell r="X611" t="str">
            <v>Jumpol Sudjitjul</v>
          </cell>
          <cell r="Y611" t="str">
            <v>04-Sep-2026</v>
          </cell>
          <cell r="Z611" t="str">
            <v/>
          </cell>
          <cell r="AA611" t="str">
            <v>Arnon Srisuwan</v>
          </cell>
          <cell r="AB611" t="str">
            <v>08-Sep-2026</v>
          </cell>
          <cell r="AC611" t="str">
            <v>07-Sep-2026 10:32:11</v>
          </cell>
          <cell r="AD611" t="str">
            <v>Pornlert Wanaphattharaphan</v>
          </cell>
          <cell r="AE611" t="str">
            <v>09-Sep-2026</v>
          </cell>
          <cell r="AF611" t="str">
            <v>08-Sep-2026 23:38:31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10-Sep-2026</v>
          </cell>
          <cell r="AK611" t="str">
            <v>09-Sep-2026 11:07:31</v>
          </cell>
          <cell r="AL611" t="str">
            <v>09-Sep-2026 04:56:35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MM-ZTK-1F-GEN-SSHE-CER-5001</v>
          </cell>
          <cell r="C612" t="str">
            <v>SSHE COMMENCEMENT CERTIFICATE REPORTS WP-1(EPC)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A - Project Management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SSHE</v>
          </cell>
          <cell r="M612" t="str">
            <v>Safety, Security, Health and Environment</v>
          </cell>
          <cell r="N612" t="str">
            <v>CER</v>
          </cell>
          <cell r="O612" t="str">
            <v>Certificate</v>
          </cell>
          <cell r="P612" t="str">
            <v>0</v>
          </cell>
          <cell r="Q612" t="str">
            <v>Submitted</v>
          </cell>
          <cell r="R612" t="str">
            <v>IFR</v>
          </cell>
          <cell r="S612" t="str">
            <v>Issued for Review</v>
          </cell>
          <cell r="T612" t="str">
            <v/>
          </cell>
          <cell r="U612" t="str">
            <v>03-Aug-2026 19:13:46</v>
          </cell>
          <cell r="V612" t="str">
            <v>zm169dc@jutal.com</v>
          </cell>
          <cell r="W612" t="str">
            <v>04-Aug-2026 08:26:48</v>
          </cell>
          <cell r="X612" t="str">
            <v>Jumpol Sudjitjul</v>
          </cell>
          <cell r="Y612" t="str">
            <v>11-Aug-2026</v>
          </cell>
          <cell r="Z612" t="str">
            <v/>
          </cell>
          <cell r="AA612" t="str">
            <v>Ananchai Mongkonpanyanan</v>
          </cell>
          <cell r="AB612" t="str">
            <v>14-Aug-2026</v>
          </cell>
          <cell r="AC612" t="str">
            <v>16-Aug-2026 12:45:11</v>
          </cell>
          <cell r="AD612" t="str">
            <v>Prin Jitatisil</v>
          </cell>
          <cell r="AE612" t="str">
            <v>17-Aug-2026</v>
          </cell>
          <cell r="AF612" t="str">
            <v>18-Aug-2026 14:08:24</v>
          </cell>
          <cell r="AG612" t="str">
            <v>AWC</v>
          </cell>
          <cell r="AH612" t="str">
            <v>Approved with Comment</v>
          </cell>
          <cell r="AI612" t="str">
            <v>Jumpol Sudjitjul</v>
          </cell>
          <cell r="AJ612" t="str">
            <v>18-Aug-2026</v>
          </cell>
          <cell r="AK612" t="str">
            <v>18-Aug-2026 14:29:06</v>
          </cell>
          <cell r="AL612" t="str">
            <v>18-Aug-2026 08:42:55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MM-ZTK-1F-GEN-SSHE-PDR-0001</v>
          </cell>
          <cell r="C613" t="str">
            <v>SSHE PROGRESS MEASUREMENT PROCEDURE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A - Project Management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SSHE</v>
          </cell>
          <cell r="M613" t="str">
            <v>Safety, Security, Health and Environment</v>
          </cell>
          <cell r="N613" t="str">
            <v>PDR</v>
          </cell>
          <cell r="O613" t="str">
            <v>Procedure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12-Jun-2026 08:37:18</v>
          </cell>
          <cell r="V613" t="str">
            <v>26002z1fdcc@thoresen-jutal.com</v>
          </cell>
          <cell r="W613" t="str">
            <v>12-Jun-2026 15:20:19</v>
          </cell>
          <cell r="X613" t="str">
            <v>Jumpol Sudjitjul</v>
          </cell>
          <cell r="Y613" t="str">
            <v>19-Jun-2026</v>
          </cell>
          <cell r="Z613" t="str">
            <v>19-Jun-2026 01:41:34</v>
          </cell>
          <cell r="AA613" t="str">
            <v>Ananchai Mongkonpanyanan</v>
          </cell>
          <cell r="AB613" t="str">
            <v>23-Jun-2026</v>
          </cell>
          <cell r="AC613" t="str">
            <v>27-Jun-2026 11:09:31</v>
          </cell>
          <cell r="AD613" t="str">
            <v>Prin Jitatisil</v>
          </cell>
          <cell r="AE613" t="str">
            <v>24-Jun-2026</v>
          </cell>
          <cell r="AF613" t="str">
            <v>29-Jun-2026 10:50:37</v>
          </cell>
          <cell r="AG613" t="str">
            <v>AWC-C</v>
          </cell>
          <cell r="AH613" t="str">
            <v>Approved with Comment (Proceed to Rev.C)</v>
          </cell>
          <cell r="AI613" t="str">
            <v>Jumpol Sudjitjul</v>
          </cell>
          <cell r="AJ613" t="str">
            <v>25-Jun-2026</v>
          </cell>
          <cell r="AK613" t="str">
            <v>30-Jun-2026 09:42:35</v>
          </cell>
          <cell r="AL613" t="str">
            <v>30-Jun-2026 04:23:07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MM-ZTK-1F-GEN-SSHE-PDR-5001</v>
          </cell>
          <cell r="C614" t="str">
            <v>SAFETY CRITICAL ELEMENT(SCE) PROCEDURE WP-1 (EPC)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A - Project Management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SSHE</v>
          </cell>
          <cell r="M614" t="str">
            <v>Safety, Security, Health and Environment</v>
          </cell>
          <cell r="N614" t="str">
            <v>PDR</v>
          </cell>
          <cell r="O614" t="str">
            <v>Procedure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15-Jun-2026 16:52:17</v>
          </cell>
          <cell r="V614" t="str">
            <v>zm169dc@jutal.com</v>
          </cell>
          <cell r="W614" t="str">
            <v>16-Jun-2026 10:28:08</v>
          </cell>
          <cell r="X614" t="str">
            <v>Jumpol Sudjitjul</v>
          </cell>
          <cell r="Y614" t="str">
            <v>23-Jun-2026</v>
          </cell>
          <cell r="Z614" t="str">
            <v/>
          </cell>
          <cell r="AA614" t="str">
            <v>Ananchai Mongkonpanyanan</v>
          </cell>
          <cell r="AB614" t="str">
            <v>25-Jun-2026</v>
          </cell>
          <cell r="AC614" t="str">
            <v>30-Jun-2026 11:57:46</v>
          </cell>
          <cell r="AD614" t="str">
            <v>Prin Jitatisil</v>
          </cell>
          <cell r="AE614" t="str">
            <v>26-Jun-2026</v>
          </cell>
          <cell r="AF614" t="str">
            <v>01-Jul-2026 09:51:56</v>
          </cell>
          <cell r="AG614" t="str">
            <v>AWC-C</v>
          </cell>
          <cell r="AH614" t="str">
            <v>Approved with Comment (Proceed to Rev.C)</v>
          </cell>
          <cell r="AI614" t="str">
            <v>Jumpol Sudjitjul</v>
          </cell>
          <cell r="AJ614" t="str">
            <v>29-Jun-2026</v>
          </cell>
          <cell r="AK614" t="str">
            <v>01-Jul-2026 15:35:20</v>
          </cell>
          <cell r="AL614" t="str">
            <v>01-Jul-2026 09:02:40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MM-ZTK-1F-GEN-SSHE-PDR-8001</v>
          </cell>
          <cell r="C615" t="str">
            <v>INCIDENT AND ANOMALY MANAGEMENT PROCEDURE - WP01 (T&amp;I)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A - Project Management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SSHE</v>
          </cell>
          <cell r="M615" t="str">
            <v>Safety, Security, Health and Environment</v>
          </cell>
          <cell r="N615" t="str">
            <v>PDR</v>
          </cell>
          <cell r="O615" t="str">
            <v>Procedure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04-Jun-2026 14:56:07</v>
          </cell>
          <cell r="V615" t="str">
            <v>kjb@coes.cn</v>
          </cell>
          <cell r="W615" t="str">
            <v>04-Jun-2026 16:40:37</v>
          </cell>
          <cell r="X615" t="str">
            <v>Jumpol Sudjitjul</v>
          </cell>
          <cell r="Y615" t="str">
            <v>11-Jun-2026</v>
          </cell>
          <cell r="Z615" t="str">
            <v>17-Jun-2026 22:05:19</v>
          </cell>
          <cell r="AA615" t="str">
            <v>Ananchai Mongkonpanyanan</v>
          </cell>
          <cell r="AB615" t="str">
            <v>15-Jun-2026</v>
          </cell>
          <cell r="AC615" t="str">
            <v>21-Jun-2026 18:36:01</v>
          </cell>
          <cell r="AD615" t="str">
            <v>Prin Jitatisil</v>
          </cell>
          <cell r="AE615" t="str">
            <v>16-Jun-2026</v>
          </cell>
          <cell r="AF615" t="str">
            <v>23-Jun-2026 16:27:54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17-Jun-2026</v>
          </cell>
          <cell r="AK615" t="str">
            <v>23-Jun-2026 16:33:54</v>
          </cell>
          <cell r="AL615" t="str">
            <v>23-Jun-2026 10:04:27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MM-ZTK-1F-GEN-SSHE-PDR-8002</v>
          </cell>
          <cell r="C616" t="str">
            <v>SUB-CONTRACTOR SSHE MANAGEMENT, PRE- SELECTION AND AUDIT PROCEDURE WORK PACKAGE 1 (T&amp;I)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A - Project Management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SSHE</v>
          </cell>
          <cell r="M616" t="str">
            <v>Safety, Security, Health and Environment</v>
          </cell>
          <cell r="N616" t="str">
            <v>PDR</v>
          </cell>
          <cell r="O616" t="str">
            <v>Procedure</v>
          </cell>
          <cell r="P616" t="str">
            <v>0</v>
          </cell>
          <cell r="Q616" t="str">
            <v>Submitted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29-Apr-2026 09:14:36</v>
          </cell>
          <cell r="V616" t="str">
            <v>kjb@coes.cn</v>
          </cell>
          <cell r="W616" t="str">
            <v>29-Apr-2026 09:43:59</v>
          </cell>
          <cell r="X616" t="str">
            <v>Jumpol Sudjitjul</v>
          </cell>
          <cell r="Y616" t="str">
            <v>08-May-2026</v>
          </cell>
          <cell r="Z616" t="str">
            <v>04-May-2026 14:46:38</v>
          </cell>
          <cell r="AA616" t="str">
            <v>Ananchai Mongkonpanyanan</v>
          </cell>
          <cell r="AB616" t="str">
            <v>12-May-2026</v>
          </cell>
          <cell r="AC616" t="str">
            <v>06-May-2026 10:46:33</v>
          </cell>
          <cell r="AD616" t="str">
            <v>Prin Jitatisil</v>
          </cell>
          <cell r="AE616" t="str">
            <v>13-May-2026</v>
          </cell>
          <cell r="AF616" t="str">
            <v>07-May-2026 10:41:13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14-May-2026</v>
          </cell>
          <cell r="AK616" t="str">
            <v>07-May-2026 10:55:26</v>
          </cell>
          <cell r="AL616" t="str">
            <v>07-May-2026 12:15:15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MM-ZTK-1F-GEN-SSHE-PDR-8003</v>
          </cell>
          <cell r="C617" t="str">
            <v>PERMIT TO WORK (PTW) PROCEDURE - WP-1 (T&amp;I)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A - Project Management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SSHE</v>
          </cell>
          <cell r="M617" t="str">
            <v>Safety, Security, Health and Environment</v>
          </cell>
          <cell r="N617" t="str">
            <v>PDR</v>
          </cell>
          <cell r="O617" t="str">
            <v>Procedure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16-Jul-2026 17:51:08</v>
          </cell>
          <cell r="V617" t="str">
            <v>kjb@coes.cn</v>
          </cell>
          <cell r="W617" t="str">
            <v>16-Jul-2026 20:50:47</v>
          </cell>
          <cell r="X617" t="str">
            <v>Jumpol Sudjitjul</v>
          </cell>
          <cell r="Y617" t="str">
            <v>24-Jul-2026</v>
          </cell>
          <cell r="Z617" t="str">
            <v/>
          </cell>
          <cell r="AA617" t="str">
            <v>Ananchai Mongkonpanyanan</v>
          </cell>
          <cell r="AB617" t="str">
            <v>30-Jul-2026</v>
          </cell>
          <cell r="AC617" t="str">
            <v>01-Aug-2026 17:20:43</v>
          </cell>
          <cell r="AD617" t="str">
            <v>Prin Jitatisil</v>
          </cell>
          <cell r="AE617" t="str">
            <v>31-Jul-2026</v>
          </cell>
          <cell r="AF617" t="str">
            <v>03-Aug-2026 14:09:12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03-Aug-2026</v>
          </cell>
          <cell r="AK617" t="str">
            <v>03-Aug-2026 14:27:02</v>
          </cell>
          <cell r="AL617" t="str">
            <v>03-Aug-2026 07:53:09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MM-ZTK-1F-GEN-SSHE-PDR-8004</v>
          </cell>
          <cell r="C618" t="str">
            <v>EMERGENCY RESPONSE PLAN (ERP) AND MEDICAL EMERGENCY RESPONSE PLAN (MERP) PROCEDURE-WP-1 (T&amp;I)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A - Project Management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SSHE</v>
          </cell>
          <cell r="M618" t="str">
            <v>Safety, Security, Health and Environment</v>
          </cell>
          <cell r="N618" t="str">
            <v>PDR</v>
          </cell>
          <cell r="O618" t="str">
            <v>Procedure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17-Aug-2026 17:15:31</v>
          </cell>
          <cell r="V618" t="str">
            <v>kjb@coes.cn</v>
          </cell>
          <cell r="W618" t="str">
            <v>18-Aug-2026 08:41:01</v>
          </cell>
          <cell r="X618" t="str">
            <v>Jumpol Sudjitjul</v>
          </cell>
          <cell r="Y618" t="str">
            <v>25-Aug-2026</v>
          </cell>
          <cell r="Z618" t="str">
            <v/>
          </cell>
          <cell r="AA618" t="str">
            <v>Ananchai Mongkonpanyanan</v>
          </cell>
          <cell r="AB618" t="str">
            <v>27-Aug-2026</v>
          </cell>
          <cell r="AC618" t="str">
            <v>09-Sep-2026 17:56:25</v>
          </cell>
          <cell r="AD618" t="str">
            <v>Prin Jitatisil</v>
          </cell>
          <cell r="AE618" t="str">
            <v>28-Aug-2026</v>
          </cell>
          <cell r="AF618" t="str">
            <v>09-Sep-2026 21:50:35</v>
          </cell>
          <cell r="AG618" t="str">
            <v>NA</v>
          </cell>
          <cell r="AH618" t="str">
            <v>Not Approved</v>
          </cell>
          <cell r="AI618" t="str">
            <v>Jumpol Sudjitjul</v>
          </cell>
          <cell r="AJ618" t="str">
            <v>31-Aug-2026</v>
          </cell>
          <cell r="AK618" t="str">
            <v>10-Sep-2026 09:10:55</v>
          </cell>
          <cell r="AL618" t="str">
            <v>10-Sep-2026 02:42:41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MM-ZTK-1F-GEN-SSHE-PDR-8005</v>
          </cell>
          <cell r="C619" t="str">
            <v>ENVIRONMENT AND WASTE MANAGEMENT PLAN (WMP) PROCEDURE - WP-1 (T&amp;I)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A - Project Management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SSHE</v>
          </cell>
          <cell r="M619" t="str">
            <v>Safety, Security, Health and Environment</v>
          </cell>
          <cell r="N619" t="str">
            <v>PDR</v>
          </cell>
          <cell r="O619" t="str">
            <v>Procedure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16-Jul-2026 17:51:32</v>
          </cell>
          <cell r="V619" t="str">
            <v>kjb@coes.cn</v>
          </cell>
          <cell r="W619" t="str">
            <v>16-Jul-2026 20:52:30</v>
          </cell>
          <cell r="X619" t="str">
            <v>Jumpol Sudjitjul</v>
          </cell>
          <cell r="Y619" t="str">
            <v>24-Jul-2026</v>
          </cell>
          <cell r="Z619" t="str">
            <v/>
          </cell>
          <cell r="AA619" t="str">
            <v>Ananchai Mongkonpanyanan</v>
          </cell>
          <cell r="AB619" t="str">
            <v>30-Jul-2026</v>
          </cell>
          <cell r="AC619" t="str">
            <v>01-Aug-2026 18:35:11</v>
          </cell>
          <cell r="AD619" t="str">
            <v>Prin Jitatisil</v>
          </cell>
          <cell r="AE619" t="str">
            <v>31-Jul-2026</v>
          </cell>
          <cell r="AF619" t="str">
            <v>03-Aug-2026 14:09:22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03-Aug-2026</v>
          </cell>
          <cell r="AK619" t="str">
            <v>03-Aug-2026 14:28:13</v>
          </cell>
          <cell r="AL619" t="str">
            <v>03-Aug-2026 07:54:42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MM-ZTK-1F-GEN-SSHE-PDR-8006</v>
          </cell>
          <cell r="C620" t="str">
            <v>INFECTIOUS DISEASE OUTBREAK MANAGEMENT PROCEDURE - WP-1 (T&amp;I)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A - Project Management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SSHE</v>
          </cell>
          <cell r="M620" t="str">
            <v>Safety, Security, Health and Environment</v>
          </cell>
          <cell r="N620" t="str">
            <v>PDR</v>
          </cell>
          <cell r="O620" t="str">
            <v>Procedure</v>
          </cell>
          <cell r="P620" t="str">
            <v>0</v>
          </cell>
          <cell r="Q620" t="str">
            <v>Submitted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27-Jul-2026 11:25:27</v>
          </cell>
          <cell r="V620" t="str">
            <v>kjb@coes.cn</v>
          </cell>
          <cell r="W620" t="str">
            <v>27-Jul-2026 15:51:17</v>
          </cell>
          <cell r="X620" t="str">
            <v>Jumpol Sudjitjul</v>
          </cell>
          <cell r="Y620" t="str">
            <v>05-Aug-2026</v>
          </cell>
          <cell r="Z620" t="str">
            <v/>
          </cell>
          <cell r="AA620" t="str">
            <v>Ananchai Mongkonpanyanan</v>
          </cell>
          <cell r="AB620" t="str">
            <v>07-Aug-2026</v>
          </cell>
          <cell r="AC620" t="str">
            <v>01-Aug-2026 19:27:29</v>
          </cell>
          <cell r="AD620" t="str">
            <v>Prin Jitatisil</v>
          </cell>
          <cell r="AE620" t="str">
            <v>10-Aug-2026</v>
          </cell>
          <cell r="AF620" t="str">
            <v>03-Aug-2026 14:09:01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11-Aug-2026</v>
          </cell>
          <cell r="AK620" t="str">
            <v>03-Aug-2026 14:32:44</v>
          </cell>
          <cell r="AL620" t="str">
            <v>03-Aug-2026 07:56:09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MM-ZTK-1F-GEN-SSHE-PDR-9001</v>
          </cell>
          <cell r="C621" t="str">
            <v>INCIDENT AND ANOMALY MANAGEMENT PROCEDURE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A - Project Management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SSHE</v>
          </cell>
          <cell r="M621" t="str">
            <v>Safety, Security, Health and Environment</v>
          </cell>
          <cell r="N621" t="str">
            <v>PDR</v>
          </cell>
          <cell r="O621" t="str">
            <v>Procedure</v>
          </cell>
          <cell r="P621" t="str">
            <v>0</v>
          </cell>
          <cell r="Q621" t="str">
            <v>Submitted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14-Aug-2026 16:15:37</v>
          </cell>
          <cell r="V621" t="str">
            <v>26002z1fdcc@thoresen-jutal.com</v>
          </cell>
          <cell r="W621" t="str">
            <v>14-Aug-2026 16:44:23</v>
          </cell>
          <cell r="X621" t="str">
            <v>Jumpol Sudjitjul</v>
          </cell>
          <cell r="Y621" t="str">
            <v>21-Aug-2026</v>
          </cell>
          <cell r="Z621" t="str">
            <v>20-Aug-2026 23:15:34</v>
          </cell>
          <cell r="AA621" t="str">
            <v>Ananchai Mongkonpanyanan</v>
          </cell>
          <cell r="AB621" t="str">
            <v>25-Aug-2026</v>
          </cell>
          <cell r="AC621" t="str">
            <v>31-Aug-2026 18:32:04</v>
          </cell>
          <cell r="AD621" t="str">
            <v>Prin Jitatisil</v>
          </cell>
          <cell r="AE621" t="str">
            <v>26-Aug-2026</v>
          </cell>
          <cell r="AF621" t="str">
            <v>01-Sep-2026 13:23:40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27-Aug-2026</v>
          </cell>
          <cell r="AK621" t="str">
            <v>01-Sep-2026 15:19:15</v>
          </cell>
          <cell r="AL621" t="str">
            <v>01-Sep-2026 09:06:50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MM-ZTK-1F-GEN-SSHE-PDR-9002</v>
          </cell>
          <cell r="C622" t="str">
            <v>SUB-CONTRACTOR SSHE MANAGEMENT, PRE-SELECTION AND AUDIT PROCEDURE WORK PACKAGE 2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A - Project Management Doc</v>
          </cell>
          <cell r="I622" t="str">
            <v>GEN</v>
          </cell>
          <cell r="J622" t="str">
            <v/>
          </cell>
          <cell r="K622" t="str">
            <v/>
          </cell>
          <cell r="L622" t="str">
            <v>SSHE</v>
          </cell>
          <cell r="M622" t="str">
            <v>Safety, Security, Health and Environment</v>
          </cell>
          <cell r="N622" t="str">
            <v>PDR</v>
          </cell>
          <cell r="O622" t="str">
            <v>Procedure</v>
          </cell>
          <cell r="P622" t="str">
            <v>0</v>
          </cell>
          <cell r="Q622" t="str">
            <v>Submitted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19-Mar-2026 18:04:16</v>
          </cell>
          <cell r="V622" t="str">
            <v>26002z1fdcc@thoresen-jutal.com</v>
          </cell>
          <cell r="W622" t="str">
            <v>20-Mar-2026 08:39:11</v>
          </cell>
          <cell r="X622" t="str">
            <v>Jumpol Sudjitjul</v>
          </cell>
          <cell r="Y622" t="str">
            <v>27-Mar-2026</v>
          </cell>
          <cell r="Z622" t="str">
            <v>06-Apr-2026 23:04:05</v>
          </cell>
          <cell r="AA622" t="str">
            <v>Ananchai Mongkonpanyanan</v>
          </cell>
          <cell r="AB622" t="str">
            <v>31-Mar-2026</v>
          </cell>
          <cell r="AC622" t="str">
            <v>23-Apr-2026 10:57:10</v>
          </cell>
          <cell r="AD622" t="str">
            <v>Prin Jitatisil</v>
          </cell>
          <cell r="AE622" t="str">
            <v>01-Apr-2026</v>
          </cell>
          <cell r="AF622" t="str">
            <v>28-Apr-2026 08:38:42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02-Apr-2026</v>
          </cell>
          <cell r="AK622" t="str">
            <v>28-Apr-2026 10:04:35</v>
          </cell>
          <cell r="AL622" t="str">
            <v>30-Apr-2026 11:50:16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MM-ZTK-1F-GEN-SSHE-PDR-9003</v>
          </cell>
          <cell r="C623" t="str">
            <v>PERMIT TO WORK (PTW) PROCEDURE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A - Project Management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SSHE</v>
          </cell>
          <cell r="M623" t="str">
            <v>Safety, Security, Health and Environment</v>
          </cell>
          <cell r="N623" t="str">
            <v>PDR</v>
          </cell>
          <cell r="O623" t="str">
            <v>Procedure</v>
          </cell>
          <cell r="P623" t="str">
            <v>0</v>
          </cell>
          <cell r="Q623" t="str">
            <v>In Review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20-Aug-2026 14:23:43</v>
          </cell>
          <cell r="V623" t="str">
            <v>26002z1fdcc@thoresen-jutal.com</v>
          </cell>
          <cell r="W623" t="str">
            <v>20-Aug-2026 14:42:39</v>
          </cell>
          <cell r="X623" t="str">
            <v>Jumpol Sudjitjul</v>
          </cell>
          <cell r="Y623" t="str">
            <v>27-Aug-2026</v>
          </cell>
          <cell r="Z623" t="str">
            <v>22-Aug-2026 06:56:48</v>
          </cell>
          <cell r="AA623" t="str">
            <v>Ananchai Mongkonpanyanan</v>
          </cell>
          <cell r="AB623" t="str">
            <v>31-Aug-2026</v>
          </cell>
          <cell r="AC623" t="str">
            <v/>
          </cell>
          <cell r="AD623" t="str">
            <v>Prin Jitatisil</v>
          </cell>
          <cell r="AE623" t="str">
            <v>01-Sep-2026</v>
          </cell>
          <cell r="AF623" t="str">
            <v/>
          </cell>
          <cell r="AG623" t="str">
            <v/>
          </cell>
          <cell r="AJ623" t="str">
            <v>02-Sep-2026</v>
          </cell>
          <cell r="AK623" t="str">
            <v/>
          </cell>
          <cell r="AL623" t="str">
            <v/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MM-ZTK-1F-GEN-SSHE-PDR-9004</v>
          </cell>
          <cell r="C624" t="str">
            <v>EMERGENCY AND MEDICAL EMERGENCY RESPONSE PLAN PROCEDURE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A - Project Management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SSHE</v>
          </cell>
          <cell r="M624" t="str">
            <v>Safety, Security, Health and Environment</v>
          </cell>
          <cell r="N624" t="str">
            <v>PDR</v>
          </cell>
          <cell r="O624" t="str">
            <v>Procedure</v>
          </cell>
          <cell r="P624" t="str">
            <v>0</v>
          </cell>
          <cell r="Q624" t="str">
            <v>In Review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09-Sep-2026 17:29:20</v>
          </cell>
          <cell r="V624" t="str">
            <v>26002z1fdcc@thoresen-jutal.com</v>
          </cell>
          <cell r="W624" t="str">
            <v>09-Sep-2026 18:00:45</v>
          </cell>
          <cell r="X624" t="str">
            <v>Jumpol Sudjitjul</v>
          </cell>
          <cell r="Y624" t="str">
            <v>17-Sep-2026</v>
          </cell>
          <cell r="Z624" t="str">
            <v>11-Sep-2026 08:51:29</v>
          </cell>
          <cell r="AA624" t="str">
            <v>Ananchai Mongkonpanyanan</v>
          </cell>
          <cell r="AB624" t="str">
            <v>21-Sep-2026</v>
          </cell>
          <cell r="AC624" t="str">
            <v/>
          </cell>
          <cell r="AD624" t="str">
            <v>Prin Jitatisil</v>
          </cell>
          <cell r="AE624" t="str">
            <v>22-Sep-2026</v>
          </cell>
          <cell r="AF624" t="str">
            <v/>
          </cell>
          <cell r="AG624" t="str">
            <v/>
          </cell>
          <cell r="AJ624" t="str">
            <v>23-Sep-2026</v>
          </cell>
          <cell r="AK624" t="str">
            <v/>
          </cell>
          <cell r="AL624" t="str">
            <v/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MM-ZTK-1F-GEN-SSHE-PLN-0001</v>
          </cell>
          <cell r="C625" t="str">
            <v>SSHE BRIDGING DOCUMENT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A - Project Management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SSHE</v>
          </cell>
          <cell r="M625" t="str">
            <v>Safety, Security, Health and Environment</v>
          </cell>
          <cell r="N625" t="str">
            <v>PLN</v>
          </cell>
          <cell r="O625" t="str">
            <v>Plan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18-Mar-2026 09:51:00</v>
          </cell>
          <cell r="V625" t="str">
            <v>26002z1fdcc@thoresen-jutal.com</v>
          </cell>
          <cell r="W625" t="str">
            <v>18-Mar-2026 10:42:31</v>
          </cell>
          <cell r="X625" t="str">
            <v>Jumpol Sudjitjul</v>
          </cell>
          <cell r="Y625" t="str">
            <v>25-Mar-2026</v>
          </cell>
          <cell r="Z625" t="str">
            <v/>
          </cell>
          <cell r="AA625" t="str">
            <v>Ananchai Mongkonpanyanan</v>
          </cell>
          <cell r="AB625" t="str">
            <v>27-Mar-2026</v>
          </cell>
          <cell r="AC625" t="str">
            <v>29-Mar-2026 18:07:02</v>
          </cell>
          <cell r="AD625" t="str">
            <v>Prin Jitatisil</v>
          </cell>
          <cell r="AE625" t="str">
            <v>30-Mar-2026</v>
          </cell>
          <cell r="AF625" t="str">
            <v>31-Mar-2026 10:10:46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31-Mar-2026</v>
          </cell>
          <cell r="AK625" t="str">
            <v>31-Mar-2026 10:12:09</v>
          </cell>
          <cell r="AL625" t="str">
            <v>31-Mar-2026 10:20:07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MM-ZTK-1F-GEN-SSHE-PLN-0002</v>
          </cell>
          <cell r="C626" t="str">
            <v>SSHE MANAGEMENT AND EXECUTION PLAN WORK PACKAGE 1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A - Project Management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SSHE</v>
          </cell>
          <cell r="M626" t="str">
            <v>Safety, Security, Health and Environment</v>
          </cell>
          <cell r="N626" t="str">
            <v>PLN</v>
          </cell>
          <cell r="O626" t="str">
            <v>Plan</v>
          </cell>
          <cell r="P626" t="str">
            <v>0</v>
          </cell>
          <cell r="Q626" t="str">
            <v>Submitted</v>
          </cell>
          <cell r="R626" t="str">
            <v>Issued for Review</v>
          </cell>
          <cell r="S626" t="str">
            <v>Issued for Review</v>
          </cell>
          <cell r="T626" t="str">
            <v/>
          </cell>
          <cell r="U626" t="str">
            <v>16-Apr-2026 22:40:05</v>
          </cell>
          <cell r="V626" t="str">
            <v>zm169dc@jutal.com</v>
          </cell>
          <cell r="W626" t="str">
            <v>17-Apr-2026 09:22:02</v>
          </cell>
          <cell r="X626" t="str">
            <v>Jumpol Sudjitjul</v>
          </cell>
          <cell r="Y626" t="str">
            <v/>
          </cell>
          <cell r="Z626" t="str">
            <v/>
          </cell>
          <cell r="AB626" t="str">
            <v/>
          </cell>
          <cell r="AC626" t="str">
            <v>03-May-2026 17:41:04</v>
          </cell>
          <cell r="AE626" t="str">
            <v/>
          </cell>
          <cell r="AF626" t="str">
            <v>06-May-2026 08:40:16</v>
          </cell>
          <cell r="AG626" t="str">
            <v/>
          </cell>
          <cell r="AI626" t="str">
            <v>Jumpol Sudjitjul</v>
          </cell>
          <cell r="AJ626" t="str">
            <v/>
          </cell>
          <cell r="AK626" t="str">
            <v>06-May-2026 09:35:46</v>
          </cell>
          <cell r="AL626" t="str">
            <v>16-Apr-2026 09:41:54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MM-ZTK-1F-GEN-SSHE-PLN-5001</v>
          </cell>
          <cell r="C627" t="str">
            <v>SSHE MANAGEMENT AND EXECUTION PLAN WORK PACKAGE 1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A - Project Management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SSHE</v>
          </cell>
          <cell r="M627" t="str">
            <v>Safety, Security, Health and Environment</v>
          </cell>
          <cell r="N627" t="str">
            <v>PLN</v>
          </cell>
          <cell r="O627" t="str">
            <v>Plan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23-Apr-2026 13:35:49</v>
          </cell>
          <cell r="V627" t="str">
            <v>wangzhi@jutal.com</v>
          </cell>
          <cell r="W627" t="str">
            <v>23-Apr-2026 13:57:15</v>
          </cell>
          <cell r="X627" t="str">
            <v>Jumpol Sudjitjul</v>
          </cell>
          <cell r="Y627" t="str">
            <v>30-Apr-2026</v>
          </cell>
          <cell r="Z627" t="str">
            <v/>
          </cell>
          <cell r="AA627" t="str">
            <v>Ananchai Mongkonpanyanan</v>
          </cell>
          <cell r="AB627" t="str">
            <v>06-May-2026</v>
          </cell>
          <cell r="AC627" t="str">
            <v>03-May-2026 17:38:30</v>
          </cell>
          <cell r="AD627" t="str">
            <v>Pornlert Wanaphattharaphan</v>
          </cell>
          <cell r="AE627" t="str">
            <v>07-May-2026</v>
          </cell>
          <cell r="AF627" t="str">
            <v>08-May-2026 23:13:43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08-May-2026</v>
          </cell>
          <cell r="AK627" t="str">
            <v>09-May-2026 08:20:32</v>
          </cell>
          <cell r="AL627" t="str">
            <v>09-May-2026 08:49:09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MM-ZTK-1F-GEN-SSHE-PLN-8001</v>
          </cell>
          <cell r="C628" t="str">
            <v>SSHE RISK ASSESSMENT PLAN, WORK PACKAGE 1 (T&amp;I)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A - Project Management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SSHE</v>
          </cell>
          <cell r="M628" t="str">
            <v>Safety, Security, Health and Environment</v>
          </cell>
          <cell r="N628" t="str">
            <v>PLN</v>
          </cell>
          <cell r="O628" t="str">
            <v>Plan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29-Apr-2026 09:49:14</v>
          </cell>
          <cell r="V628" t="str">
            <v>kjb@coes.cn</v>
          </cell>
          <cell r="W628" t="str">
            <v>29-Apr-2026 10:50:33</v>
          </cell>
          <cell r="X628" t="str">
            <v>Jumpol Sudjitjul</v>
          </cell>
          <cell r="Y628" t="str">
            <v>08-May-2026</v>
          </cell>
          <cell r="Z628" t="str">
            <v/>
          </cell>
          <cell r="AA628" t="str">
            <v>Ananchai Mongkonpanyanan</v>
          </cell>
          <cell r="AB628" t="str">
            <v>12-May-2026</v>
          </cell>
          <cell r="AC628" t="str">
            <v>06-May-2026 11:19:53</v>
          </cell>
          <cell r="AD628" t="str">
            <v>Prin Jitatisil</v>
          </cell>
          <cell r="AE628" t="str">
            <v>13-May-2026</v>
          </cell>
          <cell r="AF628" t="str">
            <v>07-May-2026 10:40:55</v>
          </cell>
          <cell r="AG628" t="str">
            <v>NA</v>
          </cell>
          <cell r="AH628" t="str">
            <v>Not Approved</v>
          </cell>
          <cell r="AI628" t="str">
            <v>Jumpol Sudjitjul</v>
          </cell>
          <cell r="AJ628" t="str">
            <v>14-May-2026</v>
          </cell>
          <cell r="AK628" t="str">
            <v>07-May-2026 10:57:09</v>
          </cell>
          <cell r="AL628" t="str">
            <v>07-May-2026 12:09:28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MM-ZTK-1F-GEN-SSHE-PLN-8001</v>
          </cell>
          <cell r="C629" t="str">
            <v>SSHE RISK ASSESSMENT PLAN, WORK PACKAGE 1 (T&amp;I)</v>
          </cell>
          <cell r="D629" t="str">
            <v/>
          </cell>
          <cell r="E629" t="str">
            <v>A2</v>
          </cell>
          <cell r="F629" t="str">
            <v>Project Document</v>
          </cell>
          <cell r="G629" t="str">
            <v>Engineering Document</v>
          </cell>
          <cell r="H629" t="str">
            <v>Part A - Project Management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SSHE</v>
          </cell>
          <cell r="M629" t="str">
            <v>Safety, Security, Health and Environment</v>
          </cell>
          <cell r="N629" t="str">
            <v>PLN</v>
          </cell>
          <cell r="O629" t="str">
            <v>Plan</v>
          </cell>
          <cell r="P629" t="str">
            <v>0</v>
          </cell>
          <cell r="Q629" t="str">
            <v>Submitted</v>
          </cell>
          <cell r="R629" t="str">
            <v>IFR</v>
          </cell>
          <cell r="S629" t="str">
            <v>Issued for Review</v>
          </cell>
          <cell r="T629" t="str">
            <v/>
          </cell>
          <cell r="U629" t="str">
            <v>26-May-2026 13:28:02</v>
          </cell>
          <cell r="V629" t="str">
            <v>kjb@coes.cn</v>
          </cell>
          <cell r="W629" t="str">
            <v>26-May-2026 14:45:33</v>
          </cell>
          <cell r="X629" t="str">
            <v>Jumpol Sudjitjul</v>
          </cell>
          <cell r="Y629" t="str">
            <v>04-Jun-2026</v>
          </cell>
          <cell r="Z629" t="str">
            <v>02-Jun-2026 16:03:01</v>
          </cell>
          <cell r="AA629" t="str">
            <v>Ananchai Mongkonpanyanan</v>
          </cell>
          <cell r="AB629" t="str">
            <v>08-Jun-2026</v>
          </cell>
          <cell r="AC629" t="str">
            <v>09-Jun-2026 18:12:43</v>
          </cell>
          <cell r="AD629" t="str">
            <v>Prin Jitatisil</v>
          </cell>
          <cell r="AE629" t="str">
            <v>09-Jun-2026</v>
          </cell>
          <cell r="AF629" t="str">
            <v>10-Jun-2026 15:58:08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10-Jun-2026</v>
          </cell>
          <cell r="AK629" t="str">
            <v>10-Jun-2026 17:05:16</v>
          </cell>
          <cell r="AL629" t="str">
            <v>10-Jun-2026 10:32:07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MM-ZTK-1F-GEN-SSHE-PLN-8002</v>
          </cell>
          <cell r="C630" t="str">
            <v>SSHE MANAGEMENT &amp; EXECUTION PLAN WORK PACKAGE 1 (T&amp;I)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A - Project Management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SSHE</v>
          </cell>
          <cell r="M630" t="str">
            <v>Safety, Security, Health and Environment</v>
          </cell>
          <cell r="N630" t="str">
            <v>PLN</v>
          </cell>
          <cell r="O630" t="str">
            <v>Plan</v>
          </cell>
          <cell r="P630" t="str">
            <v>0</v>
          </cell>
          <cell r="Q630" t="str">
            <v>Submitted</v>
          </cell>
          <cell r="R630" t="str">
            <v>IFR</v>
          </cell>
          <cell r="S630" t="str">
            <v>Issued for Review</v>
          </cell>
          <cell r="T630" t="str">
            <v/>
          </cell>
          <cell r="U630" t="str">
            <v>24-Apr-2026 12:28:36</v>
          </cell>
          <cell r="V630" t="str">
            <v>kjb@coes.cn</v>
          </cell>
          <cell r="W630" t="str">
            <v>24-Apr-2026 14:00:37</v>
          </cell>
          <cell r="X630" t="str">
            <v>Jumpol Sudjitjul</v>
          </cell>
          <cell r="Y630" t="str">
            <v>05-May-2026</v>
          </cell>
          <cell r="Z630" t="str">
            <v>25-Apr-2026 14:26:36</v>
          </cell>
          <cell r="AA630" t="str">
            <v>Ananchai Mongkonpanyanan</v>
          </cell>
          <cell r="AB630" t="str">
            <v>07-May-2026</v>
          </cell>
          <cell r="AC630" t="str">
            <v>03-May-2026 20:14:27</v>
          </cell>
          <cell r="AD630" t="str">
            <v>Prin Jitatisil</v>
          </cell>
          <cell r="AE630" t="str">
            <v>08-May-2026</v>
          </cell>
          <cell r="AF630" t="str">
            <v>06-May-2026 08:39:11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  <cell r="AJ630" t="str">
            <v>11-May-2026</v>
          </cell>
          <cell r="AK630" t="str">
            <v>07-May-2026 11:00:28</v>
          </cell>
          <cell r="AL630" t="str">
            <v>07-May-2026 12:05:21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MM-ZTK-1F-GEN-SSHE-PLN-9001</v>
          </cell>
          <cell r="C631" t="str">
            <v>RISK ASSESSMENT PLAN - WORK PACKAGE 2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A - Project Management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SSHE</v>
          </cell>
          <cell r="M631" t="str">
            <v>Safety, Security, Health and Environment</v>
          </cell>
          <cell r="N631" t="str">
            <v>PLN</v>
          </cell>
          <cell r="O631" t="str">
            <v>Plan</v>
          </cell>
          <cell r="P631" t="str">
            <v>0</v>
          </cell>
          <cell r="Q631" t="str">
            <v>Submitted</v>
          </cell>
          <cell r="R631" t="str">
            <v>IFR</v>
          </cell>
          <cell r="S631" t="str">
            <v>Issued for Review</v>
          </cell>
          <cell r="T631" t="str">
            <v/>
          </cell>
          <cell r="U631" t="str">
            <v>29-May-2026 15:41:16</v>
          </cell>
          <cell r="V631" t="str">
            <v>26002z1fdcc@thoresen-jutal.com</v>
          </cell>
          <cell r="W631" t="str">
            <v>29-May-2026 15:53:15</v>
          </cell>
          <cell r="X631" t="str">
            <v>Jumpol Sudjitjul</v>
          </cell>
          <cell r="Y631" t="str">
            <v>09-Jun-2026</v>
          </cell>
          <cell r="Z631" t="str">
            <v>09-Jun-2026 16:45:12</v>
          </cell>
          <cell r="AA631" t="str">
            <v>Ananchai Mongkonpanyanan</v>
          </cell>
          <cell r="AB631" t="str">
            <v>11-Jun-2026</v>
          </cell>
          <cell r="AC631" t="str">
            <v>09-Jun-2026 20:36:22</v>
          </cell>
          <cell r="AD631" t="str">
            <v>Prin Jitatisil</v>
          </cell>
          <cell r="AE631" t="str">
            <v>12-Jun-2026</v>
          </cell>
          <cell r="AF631" t="str">
            <v>10-Jun-2026 15:58:25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15-Jun-2026</v>
          </cell>
          <cell r="AK631" t="str">
            <v>10-Jun-2026 16:13:57</v>
          </cell>
          <cell r="AL631" t="str">
            <v>10-Jun-2026 16:17:44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MM-ZTK-1F-GEN-SSHE-PLN-9002</v>
          </cell>
          <cell r="C632" t="str">
            <v>SSHE MANAGEMENT &amp; EXECUTION PLAN - WORK PACKAGE 2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A - Project Management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SSHE</v>
          </cell>
          <cell r="M632" t="str">
            <v>Safety, Security, Health and Environment</v>
          </cell>
          <cell r="N632" t="str">
            <v>PLN</v>
          </cell>
          <cell r="O632" t="str">
            <v>Plan</v>
          </cell>
          <cell r="P632" t="str">
            <v>0</v>
          </cell>
          <cell r="Q632" t="str">
            <v>Submitted</v>
          </cell>
          <cell r="R632" t="str">
            <v>IFR</v>
          </cell>
          <cell r="S632" t="str">
            <v>Issued for Review</v>
          </cell>
          <cell r="T632" t="str">
            <v/>
          </cell>
          <cell r="U632" t="str">
            <v>23-Mar-2026 09:35:18</v>
          </cell>
          <cell r="V632" t="str">
            <v>26002z1fdcc@thoresen-jutal.com</v>
          </cell>
          <cell r="W632" t="str">
            <v>23-Mar-2026 10:49:47</v>
          </cell>
          <cell r="X632" t="str">
            <v>Jumpol Sudjitjul</v>
          </cell>
          <cell r="Y632" t="str">
            <v>30-Mar-2026</v>
          </cell>
          <cell r="Z632" t="str">
            <v>07-Apr-2026 00:21:23</v>
          </cell>
          <cell r="AA632" t="str">
            <v>Ananchai Mongkonpanyanan</v>
          </cell>
          <cell r="AB632" t="str">
            <v>01-Apr-2026</v>
          </cell>
          <cell r="AC632" t="str">
            <v>23-Apr-2026 15:36:34</v>
          </cell>
          <cell r="AD632" t="str">
            <v>Prin Jitatisil</v>
          </cell>
          <cell r="AE632" t="str">
            <v>02-Apr-2026</v>
          </cell>
          <cell r="AF632" t="str">
            <v>28-Apr-2026 08:39:37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03-Apr-2026</v>
          </cell>
          <cell r="AK632" t="str">
            <v>28-Apr-2026 10:03:54</v>
          </cell>
          <cell r="AL632" t="str">
            <v>30-Apr-2026 11:50:27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MM-ZTK-1F-GEN-SSHE-RPT-5001</v>
          </cell>
          <cell r="C633" t="str">
            <v>SSHE RISK ASSESSMENT AND JOB SAFETY ANALYSIS (JSA)  REPORT WP-1 (EPC)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A - Project Management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SSHE</v>
          </cell>
          <cell r="M633" t="str">
            <v>Safety, Security, Health and Environment</v>
          </cell>
          <cell r="N633" t="str">
            <v>RPT</v>
          </cell>
          <cell r="O633" t="str">
            <v>Report</v>
          </cell>
          <cell r="P633" t="str">
            <v>0</v>
          </cell>
          <cell r="Q633" t="str">
            <v>Submitted</v>
          </cell>
          <cell r="R633" t="str">
            <v>IFR</v>
          </cell>
          <cell r="S633" t="str">
            <v>Issued for Review</v>
          </cell>
          <cell r="T633" t="str">
            <v/>
          </cell>
          <cell r="U633" t="str">
            <v>30-Jul-2026 12:34:43</v>
          </cell>
          <cell r="V633" t="str">
            <v>zm169dc@jutal.com</v>
          </cell>
          <cell r="W633" t="str">
            <v>30-Jul-2026 13:37:59</v>
          </cell>
          <cell r="X633" t="str">
            <v>Jumpol Sudjitjul</v>
          </cell>
          <cell r="Y633" t="str">
            <v>06-Aug-2026</v>
          </cell>
          <cell r="Z633" t="str">
            <v/>
          </cell>
          <cell r="AA633" t="str">
            <v>Ananchai Mongkonpanyanan</v>
          </cell>
          <cell r="AB633" t="str">
            <v>10-Aug-2026</v>
          </cell>
          <cell r="AC633" t="str">
            <v>01-Aug-2026 15:24:34</v>
          </cell>
          <cell r="AD633" t="str">
            <v>Prin Jitatisil</v>
          </cell>
          <cell r="AE633" t="str">
            <v>11-Aug-2026</v>
          </cell>
          <cell r="AF633" t="str">
            <v>03-Aug-2026 14:10:04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13-Aug-2026</v>
          </cell>
          <cell r="AK633" t="str">
            <v>03-Aug-2026 14:39:52</v>
          </cell>
          <cell r="AL633" t="str">
            <v>03-Aug-2026 07:49:47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MM-ZTK-1F-GEN-SSHE-RPT-5002</v>
          </cell>
          <cell r="C634" t="str">
            <v>PRE-MOBILIZATION AUDIT REPORT AND ACTION TRACKING CLOSE-OUT REPORTS WP-1(EPC)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A - Project Management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SSHE</v>
          </cell>
          <cell r="M634" t="str">
            <v>Safety, Security, Health and Environment</v>
          </cell>
          <cell r="N634" t="str">
            <v>RPT</v>
          </cell>
          <cell r="O634" t="str">
            <v>Report</v>
          </cell>
          <cell r="P634" t="str">
            <v>0</v>
          </cell>
          <cell r="Q634" t="str">
            <v>Submitted</v>
          </cell>
          <cell r="R634" t="str">
            <v>IFR</v>
          </cell>
          <cell r="S634" t="str">
            <v>Issued for Review</v>
          </cell>
          <cell r="T634" t="str">
            <v/>
          </cell>
          <cell r="U634" t="str">
            <v>10-Aug-2026 11:39:10</v>
          </cell>
          <cell r="V634" t="str">
            <v>zm169dc@jutal.com</v>
          </cell>
          <cell r="W634" t="str">
            <v>10-Aug-2026 16:12:06</v>
          </cell>
          <cell r="X634" t="str">
            <v>Jumpol Sudjitjul</v>
          </cell>
          <cell r="Y634" t="str">
            <v>18-Aug-2026</v>
          </cell>
          <cell r="Z634" t="str">
            <v/>
          </cell>
          <cell r="AA634" t="str">
            <v>Ananchai Mongkonpanyanan</v>
          </cell>
          <cell r="AB634" t="str">
            <v>20-Aug-2026</v>
          </cell>
          <cell r="AC634" t="str">
            <v>16-Aug-2026 13:06:36</v>
          </cell>
          <cell r="AD634" t="str">
            <v>Prin Jitatisil</v>
          </cell>
          <cell r="AE634" t="str">
            <v>21-Aug-2026</v>
          </cell>
          <cell r="AF634" t="str">
            <v>18-Aug-2026 14:08:57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24-Aug-2026</v>
          </cell>
          <cell r="AK634" t="str">
            <v>18-Aug-2026 14:30:11</v>
          </cell>
          <cell r="AL634" t="str">
            <v>18-Aug-2026 09:33:50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MM-ZTK-1F-GEN-STR-BOD-0001</v>
          </cell>
          <cell r="C635" t="str">
            <v>STRUCTURAL DESIGN BASIS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BOD</v>
          </cell>
          <cell r="O635" t="str">
            <v>Basis of Design</v>
          </cell>
          <cell r="P635" t="str">
            <v>0</v>
          </cell>
          <cell r="Q635" t="str">
            <v>Submitted</v>
          </cell>
          <cell r="R635" t="str">
            <v>IFR</v>
          </cell>
          <cell r="S635" t="str">
            <v>Issued for Review</v>
          </cell>
          <cell r="T635" t="str">
            <v/>
          </cell>
          <cell r="U635" t="str">
            <v>04-May-2026 01:55:06</v>
          </cell>
          <cell r="V635" t="str">
            <v>wisuda.c@jutal.com</v>
          </cell>
          <cell r="W635" t="str">
            <v>04-May-2026 13:16:02</v>
          </cell>
          <cell r="X635" t="str">
            <v>Jumpol Sudjitjul</v>
          </cell>
          <cell r="Y635" t="str">
            <v>11-May-2026</v>
          </cell>
          <cell r="Z635" t="str">
            <v>25-May-2026 09:07:31</v>
          </cell>
          <cell r="AA635" t="str">
            <v>Sompop Singhatiraj</v>
          </cell>
          <cell r="AB635" t="str">
            <v>13-May-2026</v>
          </cell>
          <cell r="AC635" t="str">
            <v>28-May-2026 14:38:25</v>
          </cell>
          <cell r="AD635" t="str">
            <v>Pornlert Wanaphattharaphan</v>
          </cell>
          <cell r="AE635" t="str">
            <v>14-May-2026</v>
          </cell>
          <cell r="AF635" t="str">
            <v>28-May-2026 22:49:18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  <cell r="AJ635" t="str">
            <v>15-May-2026</v>
          </cell>
          <cell r="AK635" t="str">
            <v>29-May-2026 09:30:04</v>
          </cell>
          <cell r="AL635" t="str">
            <v>29-May-2026 03:29:13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MM-ZTK-1F-GEN-STR-CAL-0001</v>
          </cell>
          <cell r="C636" t="str">
            <v>TOPSIDE BASIC STRUCTURAL ENGINEERING VERIFICATION REPORT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CAL</v>
          </cell>
          <cell r="O636" t="str">
            <v>Calculation Note, Calculation Report</v>
          </cell>
          <cell r="P636" t="str">
            <v>0</v>
          </cell>
          <cell r="Q636" t="str">
            <v>In Review</v>
          </cell>
          <cell r="R636" t="str">
            <v>IFI</v>
          </cell>
          <cell r="S636" t="str">
            <v>Issued for Information</v>
          </cell>
          <cell r="T636" t="str">
            <v/>
          </cell>
          <cell r="U636" t="str">
            <v>06-May-2026 08:28:12</v>
          </cell>
          <cell r="V636" t="str">
            <v>wisuda.c@jutal.com</v>
          </cell>
          <cell r="W636" t="str">
            <v>12-Jun-2026 13:33:17</v>
          </cell>
          <cell r="X636" t="str">
            <v>Jumpol Sudjitjul</v>
          </cell>
          <cell r="Y636" t="str">
            <v>19-Jun-2026</v>
          </cell>
          <cell r="Z636" t="str">
            <v/>
          </cell>
          <cell r="AA636" t="str">
            <v>Sompop Singhatiraj</v>
          </cell>
          <cell r="AB636" t="str">
            <v>23-Jun-2026</v>
          </cell>
          <cell r="AC636" t="str">
            <v/>
          </cell>
          <cell r="AD636" t="str">
            <v>Pornlert Wanaphattharaphan</v>
          </cell>
          <cell r="AE636" t="str">
            <v>24-Jun-2026</v>
          </cell>
          <cell r="AF636" t="str">
            <v/>
          </cell>
          <cell r="AG636" t="str">
            <v/>
          </cell>
          <cell r="AJ636" t="str">
            <v>25-Jun-2026</v>
          </cell>
          <cell r="AK636" t="str">
            <v/>
          </cell>
          <cell r="AL636" t="str">
            <v/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MM-ZTK-1F-GEN-STR-CAL-1001</v>
          </cell>
          <cell r="C637" t="str">
            <v>TOPSIDES COMPUTER MODELLING WITH VENT BOOM &amp; LOAD FORMULATION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CAL</v>
          </cell>
          <cell r="O637" t="str">
            <v>Calculation Note, Calculation Report</v>
          </cell>
          <cell r="P637" t="str">
            <v>0</v>
          </cell>
          <cell r="Q637" t="str">
            <v>Submitted</v>
          </cell>
          <cell r="R637" t="str">
            <v>IFR</v>
          </cell>
          <cell r="S637" t="str">
            <v>Issued for Review</v>
          </cell>
          <cell r="T637" t="str">
            <v/>
          </cell>
          <cell r="U637" t="str">
            <v>06-May-2026 09:48:06</v>
          </cell>
          <cell r="V637" t="str">
            <v>wisuda.c@jutal.com</v>
          </cell>
          <cell r="W637" t="str">
            <v>06-May-2026 10:35:05</v>
          </cell>
          <cell r="X637" t="str">
            <v>Jumpol Sudjitjul</v>
          </cell>
          <cell r="Y637" t="str">
            <v>13-May-2026</v>
          </cell>
          <cell r="Z637" t="str">
            <v>15-May-2026 16:38:26</v>
          </cell>
          <cell r="AA637" t="str">
            <v>Sompop Singhatiraj</v>
          </cell>
          <cell r="AB637" t="str">
            <v>15-May-2026</v>
          </cell>
          <cell r="AC637" t="str">
            <v>02-Jun-2026 16:51:33</v>
          </cell>
          <cell r="AD637" t="str">
            <v>Pornlert Wanaphattharaphan</v>
          </cell>
          <cell r="AE637" t="str">
            <v>18-May-2026</v>
          </cell>
          <cell r="AF637" t="str">
            <v>02-Jun-2026 20:41:29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19-May-2026</v>
          </cell>
          <cell r="AK637" t="str">
            <v>03-Jun-2026 09:11:47</v>
          </cell>
          <cell r="AL637" t="str">
            <v>03-Jun-2026 02:54:38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MM-ZTK-1F-GEN-STR-CAL-1011</v>
          </cell>
          <cell r="C638" t="str">
            <v>TOPSIDES IN-PLACE ANALYSIS REPORT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ZWP21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CAL</v>
          </cell>
          <cell r="O638" t="str">
            <v>Calculation Note, Calculation Report</v>
          </cell>
          <cell r="P638" t="str">
            <v>0</v>
          </cell>
          <cell r="Q638" t="str">
            <v>Submitted</v>
          </cell>
          <cell r="R638" t="str">
            <v>IFR</v>
          </cell>
          <cell r="S638" t="str">
            <v>Issued for Review</v>
          </cell>
          <cell r="T638" t="str">
            <v/>
          </cell>
          <cell r="U638" t="str">
            <v>19-May-2026 16:14:28</v>
          </cell>
          <cell r="V638" t="str">
            <v>wisuda.c@jutal.com</v>
          </cell>
          <cell r="W638" t="str">
            <v>19-May-2026 16:39:48</v>
          </cell>
          <cell r="X638" t="str">
            <v>Jumpol Sudjitjul</v>
          </cell>
          <cell r="Y638" t="str">
            <v>26-May-2026</v>
          </cell>
          <cell r="Z638" t="str">
            <v>02-Jun-2026 10:39:19</v>
          </cell>
          <cell r="AA638" t="str">
            <v>Sompop Singhatiraj</v>
          </cell>
          <cell r="AB638" t="str">
            <v>28-May-2026</v>
          </cell>
          <cell r="AC638" t="str">
            <v>02-Jun-2026 13:39:45</v>
          </cell>
          <cell r="AD638" t="str">
            <v>Pornlert Wanaphattharaphan</v>
          </cell>
          <cell r="AE638" t="str">
            <v>29-May-2026</v>
          </cell>
          <cell r="AF638" t="str">
            <v>02-Jun-2026 20:41:45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02-Jun-2026</v>
          </cell>
          <cell r="AK638" t="str">
            <v>03-Jun-2026 09:12:19</v>
          </cell>
          <cell r="AL638" t="str">
            <v>03-Jun-2026 02:40:41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MM-ZTK-1F-GEN-STR-CAL-1012</v>
          </cell>
          <cell r="C639" t="str">
            <v>TOPSIDES LOADOUT ANALYSIS REPORT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CAL</v>
          </cell>
          <cell r="O639" t="str">
            <v>Calculation Note, Calculation Report</v>
          </cell>
          <cell r="P639" t="str">
            <v>0</v>
          </cell>
          <cell r="Q639" t="str">
            <v>Submitted</v>
          </cell>
          <cell r="R639" t="str">
            <v>IFR</v>
          </cell>
          <cell r="S639" t="str">
            <v>Issued for Review</v>
          </cell>
          <cell r="T639" t="str">
            <v/>
          </cell>
          <cell r="U639" t="str">
            <v>19-May-2026 13:31:00</v>
          </cell>
          <cell r="V639" t="str">
            <v>wisuda.c@jutal.com</v>
          </cell>
          <cell r="W639" t="str">
            <v>19-May-2026 13:45:06</v>
          </cell>
          <cell r="X639" t="str">
            <v>Jumpol Sudjitjul</v>
          </cell>
          <cell r="Y639" t="str">
            <v>26-May-2026</v>
          </cell>
          <cell r="Z639" t="str">
            <v>26-May-2026 10:15:17</v>
          </cell>
          <cell r="AA639" t="str">
            <v>Sompop Singhatiraj</v>
          </cell>
          <cell r="AB639" t="str">
            <v>28-May-2026</v>
          </cell>
          <cell r="AC639" t="str">
            <v>03-Jun-2026 17:02:00</v>
          </cell>
          <cell r="AD639" t="str">
            <v>Pornlert Wanaphattharaphan</v>
          </cell>
          <cell r="AE639" t="str">
            <v>29-May-2026</v>
          </cell>
          <cell r="AF639" t="str">
            <v>05-Jun-2026 23:48:43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  <cell r="AJ639" t="str">
            <v>02-Jun-2026</v>
          </cell>
          <cell r="AK639" t="str">
            <v>07-Jun-2026 17:25:43</v>
          </cell>
          <cell r="AL639" t="str">
            <v>07-Jun-2026 10:51:42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MM-ZTK-1F-GEN-STR-CAL-1013</v>
          </cell>
          <cell r="C640" t="str">
            <v>TOPSIDES TRANSPORATION ANALYSIS REPORT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CAL</v>
          </cell>
          <cell r="O640" t="str">
            <v>Calculation Note, Calculation Report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08-Jun-2026 09:21:53</v>
          </cell>
          <cell r="V640" t="str">
            <v>wisuda.c@jutal.com</v>
          </cell>
          <cell r="W640" t="str">
            <v>08-Jun-2026 12:02:25</v>
          </cell>
          <cell r="X640" t="str">
            <v>Jumpol Sudjitjul</v>
          </cell>
          <cell r="Y640" t="str">
            <v>15-Jun-2026</v>
          </cell>
          <cell r="Z640" t="str">
            <v>17-Jun-2026 22:55:04</v>
          </cell>
          <cell r="AA640" t="str">
            <v>Sompop Singhatiraj</v>
          </cell>
          <cell r="AB640" t="str">
            <v>17-Jun-2026</v>
          </cell>
          <cell r="AC640" t="str">
            <v>21-Jun-2026 18:05:29</v>
          </cell>
          <cell r="AD640" t="str">
            <v>Pornlert Wanaphattharaphan</v>
          </cell>
          <cell r="AE640" t="str">
            <v>18-Jun-2026</v>
          </cell>
          <cell r="AF640" t="str">
            <v>22-Jun-2026 12:00:07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19-Jun-2026</v>
          </cell>
          <cell r="AK640" t="str">
            <v>22-Jun-2026 12:57:19</v>
          </cell>
          <cell r="AL640" t="str">
            <v>22-Jun-2026 06:46:42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MM-ZTK-1F-GEN-STR-CAL-1014</v>
          </cell>
          <cell r="C641" t="str">
            <v>TOPSIDES TRANSPORATION FATIGUE ANALYSIS REPORT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CAL</v>
          </cell>
          <cell r="O641" t="str">
            <v>Calculation Note, Calculation Report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/>
          </cell>
          <cell r="U641" t="str">
            <v>03-Jul-2026 10:44:37</v>
          </cell>
          <cell r="V641" t="str">
            <v>wisuda.c@jutal.com</v>
          </cell>
          <cell r="W641" t="str">
            <v>03-Jul-2026 14:24:40</v>
          </cell>
          <cell r="X641" t="str">
            <v>Jumpol Sudjitjul</v>
          </cell>
          <cell r="Y641" t="str">
            <v>10-Jul-2026</v>
          </cell>
          <cell r="Z641" t="str">
            <v/>
          </cell>
          <cell r="AA641" t="str">
            <v>Sompop Singhatiraj</v>
          </cell>
          <cell r="AB641" t="str">
            <v>14-Jul-2026</v>
          </cell>
          <cell r="AC641" t="str">
            <v>10-Jul-2026 12:19:38</v>
          </cell>
          <cell r="AD641" t="str">
            <v>Pornlert Wanaphattharaphan</v>
          </cell>
          <cell r="AE641" t="str">
            <v>15-Jul-2026</v>
          </cell>
          <cell r="AF641" t="str">
            <v>11-Jul-2026 11:03:10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16-Jul-2026</v>
          </cell>
          <cell r="AK641" t="str">
            <v>12-Jul-2026 11:37:39</v>
          </cell>
          <cell r="AL641" t="str">
            <v>12-Jul-2026 05:00:37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MM-ZTK-1F-GEN-STR-CAL-1015</v>
          </cell>
          <cell r="C642" t="str">
            <v>TOPSIDES LIFTING ANALYSIS REPORT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CAL</v>
          </cell>
          <cell r="O642" t="str">
            <v>Calculation Note, Calculation Report</v>
          </cell>
          <cell r="P642" t="str">
            <v>0</v>
          </cell>
          <cell r="Q642" t="str">
            <v>Submitted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20-May-2026 17:43:48</v>
          </cell>
          <cell r="V642" t="str">
            <v>wisuda.c@jutal.com</v>
          </cell>
          <cell r="W642" t="str">
            <v>20-May-2026 18:16:49</v>
          </cell>
          <cell r="X642" t="str">
            <v>Jumpol Sudjitjul</v>
          </cell>
          <cell r="Y642" t="str">
            <v>28-May-2026</v>
          </cell>
          <cell r="Z642" t="str">
            <v>02-Jun-2026 11:49:25</v>
          </cell>
          <cell r="AA642" t="str">
            <v>Sompop Singhatiraj</v>
          </cell>
          <cell r="AB642" t="str">
            <v>02-Jun-2026</v>
          </cell>
          <cell r="AC642" t="str">
            <v>03-Jun-2026 18:05:16</v>
          </cell>
          <cell r="AD642" t="str">
            <v>Pornlert Wanaphattharaphan</v>
          </cell>
          <cell r="AE642" t="str">
            <v>04-Jun-2026</v>
          </cell>
          <cell r="AF642" t="str">
            <v>06-Jun-2026 00:01:37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05-Jun-2026</v>
          </cell>
          <cell r="AK642" t="str">
            <v>07-Jun-2026 17:27:15</v>
          </cell>
          <cell r="AL642" t="str">
            <v>07-Jun-2026 11:40:28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MM-ZTK-1F-GEN-STR-CAL-1016</v>
          </cell>
          <cell r="C643" t="str">
            <v>TOPSIDES MISCELLANEOUSD DESIGN REPORT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CAL</v>
          </cell>
          <cell r="O643" t="str">
            <v>Calculation Note, Calculation Report</v>
          </cell>
          <cell r="P643" t="str">
            <v>0</v>
          </cell>
          <cell r="Q643" t="str">
            <v>Submitted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23-Jun-2026 16:43:21</v>
          </cell>
          <cell r="V643" t="str">
            <v>wisuda.c@jutal.com</v>
          </cell>
          <cell r="W643" t="str">
            <v>23-Jun-2026 17:30:29</v>
          </cell>
          <cell r="X643" t="str">
            <v>Jumpol Sudjitjul</v>
          </cell>
          <cell r="Y643" t="str">
            <v>01-Jul-2026</v>
          </cell>
          <cell r="Z643" t="str">
            <v/>
          </cell>
          <cell r="AA643" t="str">
            <v>Sompop Singhatiraj</v>
          </cell>
          <cell r="AB643" t="str">
            <v>03-Jul-2026</v>
          </cell>
          <cell r="AC643" t="str">
            <v>14-Jul-2026 14:10:50</v>
          </cell>
          <cell r="AD643" t="str">
            <v>Pornlert Wanaphattharaphan</v>
          </cell>
          <cell r="AE643" t="str">
            <v>06-Jul-2026</v>
          </cell>
          <cell r="AF643" t="str">
            <v>14-Jul-2026 18:55:50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07-Jul-2026</v>
          </cell>
          <cell r="AK643" t="str">
            <v>14-Jul-2026 19:22:24</v>
          </cell>
          <cell r="AL643" t="str">
            <v>14-Jul-2026 12:26:29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MM-ZTK-1F-GEN-STR-CAL-1017</v>
          </cell>
          <cell r="C644" t="str">
            <v>TOPSIDE FINITE ELEMENT ANALYSIS FOR CASING SLOTS AND UNIHEAD SPACER REPORT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CAL</v>
          </cell>
          <cell r="O644" t="str">
            <v>Calculation Note, Calculation Report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10-Jul-2026 17:31:39</v>
          </cell>
          <cell r="V644" t="str">
            <v>wisuda.c@jutal.com</v>
          </cell>
          <cell r="W644" t="str">
            <v>10-Jul-2026 18:13:09</v>
          </cell>
          <cell r="X644" t="str">
            <v>Jumpol Sudjitjul</v>
          </cell>
          <cell r="Y644" t="str">
            <v>20-Jul-2026</v>
          </cell>
          <cell r="Z644" t="str">
            <v/>
          </cell>
          <cell r="AA644" t="str">
            <v>Sompop Singhatiraj</v>
          </cell>
          <cell r="AB644" t="str">
            <v>22-Jul-2026</v>
          </cell>
          <cell r="AC644" t="str">
            <v>13-Jul-2026 11:52:01</v>
          </cell>
          <cell r="AD644" t="str">
            <v>Pornlert Wanaphattharaphan</v>
          </cell>
          <cell r="AE644" t="str">
            <v>23-Jul-2026</v>
          </cell>
          <cell r="AF644" t="str">
            <v>14-Jul-2026 23:32:42</v>
          </cell>
          <cell r="AG644" t="str">
            <v>AWC-C</v>
          </cell>
          <cell r="AH644" t="str">
            <v>Approved with Comment (Proceed to Rev.C)</v>
          </cell>
          <cell r="AI644" t="str">
            <v>Jumpol Sudjitjul</v>
          </cell>
          <cell r="AJ644" t="str">
            <v>24-Jul-2026</v>
          </cell>
          <cell r="AK644" t="str">
            <v>15-Jul-2026 10:14:57</v>
          </cell>
          <cell r="AL644" t="str">
            <v>15-Jul-2026 04:04:23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MM-ZTK-1F-GEN-STR-MOM-0001</v>
          </cell>
          <cell r="C645" t="str">
            <v>WHP JACKET STRUCTURAL DETAIL ENGINEERING DESIGN WEEKLY MEETING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MOM</v>
          </cell>
          <cell r="O645" t="str">
            <v>Minutes of Meeting</v>
          </cell>
          <cell r="P645" t="str">
            <v>0</v>
          </cell>
          <cell r="Q645" t="str">
            <v>Latest</v>
          </cell>
          <cell r="R645" t="str">
            <v>IFI</v>
          </cell>
          <cell r="S645" t="str">
            <v>Issued for Information</v>
          </cell>
          <cell r="T645" t="str">
            <v/>
          </cell>
          <cell r="U645" t="str">
            <v>21-May-2026 13:29:16</v>
          </cell>
          <cell r="V645" t="str">
            <v>zm169dc@jutal.com</v>
          </cell>
          <cell r="W645" t="str">
            <v/>
          </cell>
          <cell r="Y645" t="str">
            <v/>
          </cell>
          <cell r="Z645" t="str">
            <v/>
          </cell>
          <cell r="AB645" t="str">
            <v/>
          </cell>
          <cell r="AC645" t="str">
            <v/>
          </cell>
          <cell r="AE645" t="str">
            <v/>
          </cell>
          <cell r="AF645" t="str">
            <v/>
          </cell>
          <cell r="AG645" t="str">
            <v/>
          </cell>
          <cell r="AJ645" t="str">
            <v/>
          </cell>
          <cell r="AK645" t="str">
            <v/>
          </cell>
          <cell r="AL645" t="str">
            <v/>
          </cell>
          <cell r="AM645" t="str">
            <v>0</v>
          </cell>
          <cell r="AP645" t="str">
            <v/>
          </cell>
          <cell r="AQ645" t="str">
            <v>Locate</v>
          </cell>
        </row>
        <row r="646">
          <cell r="B646" t="str">
            <v>MM-ZTK-1F-GEN-STR-MOM-0002</v>
          </cell>
          <cell r="C646" t="str">
            <v>WHP JACKET STRUCTURAL DETAIL ENGINEERING DESIGN WEEKLY MEETING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MOM</v>
          </cell>
          <cell r="O646" t="str">
            <v>Minutes of Meeting</v>
          </cell>
          <cell r="P646" t="str">
            <v>0</v>
          </cell>
          <cell r="Q646" t="str">
            <v>Latest</v>
          </cell>
          <cell r="R646" t="str">
            <v>IFI</v>
          </cell>
          <cell r="S646" t="str">
            <v>Issued for Information</v>
          </cell>
          <cell r="T646" t="str">
            <v/>
          </cell>
          <cell r="U646" t="str">
            <v>21-May-2026 13:29:47</v>
          </cell>
          <cell r="V646" t="str">
            <v>zm169dc@jutal.com</v>
          </cell>
          <cell r="W646" t="str">
            <v/>
          </cell>
          <cell r="Y646" t="str">
            <v/>
          </cell>
          <cell r="Z646" t="str">
            <v/>
          </cell>
          <cell r="AB646" t="str">
            <v/>
          </cell>
          <cell r="AC646" t="str">
            <v/>
          </cell>
          <cell r="AE646" t="str">
            <v/>
          </cell>
          <cell r="AF646" t="str">
            <v/>
          </cell>
          <cell r="AG646" t="str">
            <v/>
          </cell>
          <cell r="AJ646" t="str">
            <v/>
          </cell>
          <cell r="AK646" t="str">
            <v/>
          </cell>
          <cell r="AL646" t="str">
            <v/>
          </cell>
          <cell r="AM646" t="str">
            <v>0</v>
          </cell>
          <cell r="AP646" t="str">
            <v/>
          </cell>
          <cell r="AQ646" t="str">
            <v>Locate</v>
          </cell>
        </row>
        <row r="647">
          <cell r="B647" t="str">
            <v>MM-ZTK-1F-GEN-STR-MOM-0003</v>
          </cell>
          <cell r="C647" t="str">
            <v>WHP JACKET STRUCTURAL DETAIL ENGINEERING DESIGN WEEKLY MEETING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MOM</v>
          </cell>
          <cell r="O647" t="str">
            <v>Minutes of Meeting</v>
          </cell>
          <cell r="P647" t="str">
            <v>0</v>
          </cell>
          <cell r="Q647" t="str">
            <v>Latest</v>
          </cell>
          <cell r="R647" t="str">
            <v>IFI</v>
          </cell>
          <cell r="S647" t="str">
            <v>Issued for Information</v>
          </cell>
          <cell r="T647" t="str">
            <v/>
          </cell>
          <cell r="U647" t="str">
            <v>21-May-2026 13:30:13</v>
          </cell>
          <cell r="V647" t="str">
            <v>zm169dc@jutal.com</v>
          </cell>
          <cell r="W647" t="str">
            <v/>
          </cell>
          <cell r="Y647" t="str">
            <v/>
          </cell>
          <cell r="Z647" t="str">
            <v/>
          </cell>
          <cell r="AB647" t="str">
            <v/>
          </cell>
          <cell r="AC647" t="str">
            <v/>
          </cell>
          <cell r="AE647" t="str">
            <v/>
          </cell>
          <cell r="AF647" t="str">
            <v/>
          </cell>
          <cell r="AG647" t="str">
            <v/>
          </cell>
          <cell r="AJ647" t="str">
            <v/>
          </cell>
          <cell r="AK647" t="str">
            <v/>
          </cell>
          <cell r="AL647" t="str">
            <v/>
          </cell>
          <cell r="AM647" t="str">
            <v>0</v>
          </cell>
          <cell r="AP647" t="str">
            <v/>
          </cell>
          <cell r="AQ647" t="str">
            <v>Locate</v>
          </cell>
        </row>
        <row r="648">
          <cell r="B648" t="str">
            <v>MM-ZTK-1F-GEN-STR-MOM-0004</v>
          </cell>
          <cell r="C648" t="str">
            <v>WHP JACKET STRUCTURAL DETAIL ENGINEERING DESIGN WEEKLY MEETING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MOM</v>
          </cell>
          <cell r="O648" t="str">
            <v>Minutes of Meeting</v>
          </cell>
          <cell r="P648" t="str">
            <v>0</v>
          </cell>
          <cell r="Q648" t="str">
            <v>Latest</v>
          </cell>
          <cell r="R648" t="str">
            <v>IFI</v>
          </cell>
          <cell r="S648" t="str">
            <v>Issued for Information</v>
          </cell>
          <cell r="T648" t="str">
            <v/>
          </cell>
          <cell r="U648" t="str">
            <v>21-May-2026 13:30:39</v>
          </cell>
          <cell r="V648" t="str">
            <v>zm169dc@jutal.com</v>
          </cell>
          <cell r="W648" t="str">
            <v/>
          </cell>
          <cell r="Y648" t="str">
            <v/>
          </cell>
          <cell r="Z648" t="str">
            <v/>
          </cell>
          <cell r="AB648" t="str">
            <v/>
          </cell>
          <cell r="AC648" t="str">
            <v/>
          </cell>
          <cell r="AE648" t="str">
            <v/>
          </cell>
          <cell r="AF648" t="str">
            <v/>
          </cell>
          <cell r="AG648" t="str">
            <v/>
          </cell>
          <cell r="AJ648" t="str">
            <v/>
          </cell>
          <cell r="AK648" t="str">
            <v/>
          </cell>
          <cell r="AL648" t="str">
            <v/>
          </cell>
          <cell r="AM648" t="str">
            <v>0</v>
          </cell>
          <cell r="AP648" t="str">
            <v/>
          </cell>
          <cell r="AQ648" t="str">
            <v>Locate</v>
          </cell>
        </row>
        <row r="649">
          <cell r="B649" t="str">
            <v>MM-ZTK-1F-GEN-STR-MOM-0005</v>
          </cell>
          <cell r="C649" t="str">
            <v>WHP JACKET STRUCTURAL DETAIL ENGINEERING DESIGN WEEKLY MEETING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MOM</v>
          </cell>
          <cell r="O649" t="str">
            <v>Minutes of Meeting</v>
          </cell>
          <cell r="P649" t="str">
            <v>0</v>
          </cell>
          <cell r="Q649" t="str">
            <v>Latest</v>
          </cell>
          <cell r="R649" t="str">
            <v>IFI</v>
          </cell>
          <cell r="S649" t="str">
            <v>Issued for Information</v>
          </cell>
          <cell r="T649" t="str">
            <v/>
          </cell>
          <cell r="U649" t="str">
            <v>21-May-2026 13:31:07</v>
          </cell>
          <cell r="V649" t="str">
            <v>zm169dc@jutal.com</v>
          </cell>
          <cell r="W649" t="str">
            <v/>
          </cell>
          <cell r="Y649" t="str">
            <v/>
          </cell>
          <cell r="Z649" t="str">
            <v/>
          </cell>
          <cell r="AB649" t="str">
            <v/>
          </cell>
          <cell r="AC649" t="str">
            <v/>
          </cell>
          <cell r="AE649" t="str">
            <v/>
          </cell>
          <cell r="AF649" t="str">
            <v/>
          </cell>
          <cell r="AG649" t="str">
            <v/>
          </cell>
          <cell r="AJ649" t="str">
            <v/>
          </cell>
          <cell r="AK649" t="str">
            <v/>
          </cell>
          <cell r="AL649" t="str">
            <v/>
          </cell>
          <cell r="AM649" t="str">
            <v>0</v>
          </cell>
          <cell r="AP649" t="str">
            <v/>
          </cell>
          <cell r="AQ649" t="str">
            <v>Locate</v>
          </cell>
        </row>
        <row r="650">
          <cell r="B650" t="str">
            <v>MM-ZTK-1F-GEN-STR-MOM-0006</v>
          </cell>
          <cell r="C650" t="str">
            <v>WHP STRUCTURAL DETAIL ENGINEERING DESIGN WEEKLY MEETING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MOM</v>
          </cell>
          <cell r="O650" t="str">
            <v>Minutes of Meeting</v>
          </cell>
          <cell r="P650" t="str">
            <v>0</v>
          </cell>
          <cell r="Q650" t="str">
            <v>Latest</v>
          </cell>
          <cell r="R650" t="str">
            <v>IFI</v>
          </cell>
          <cell r="S650" t="str">
            <v>Issued for Information</v>
          </cell>
          <cell r="T650" t="str">
            <v/>
          </cell>
          <cell r="U650" t="str">
            <v>30-Apr-2026 12:01:38</v>
          </cell>
          <cell r="V650" t="str">
            <v>zm169dc@jutal.com</v>
          </cell>
          <cell r="W650" t="str">
            <v/>
          </cell>
          <cell r="Y650" t="str">
            <v/>
          </cell>
          <cell r="Z650" t="str">
            <v/>
          </cell>
          <cell r="AB650" t="str">
            <v/>
          </cell>
          <cell r="AC650" t="str">
            <v/>
          </cell>
          <cell r="AE650" t="str">
            <v/>
          </cell>
          <cell r="AF650" t="str">
            <v/>
          </cell>
          <cell r="AG650" t="str">
            <v/>
          </cell>
          <cell r="AJ650" t="str">
            <v/>
          </cell>
          <cell r="AK650" t="str">
            <v/>
          </cell>
          <cell r="AL650" t="str">
            <v/>
          </cell>
          <cell r="AM650" t="str">
            <v>0</v>
          </cell>
          <cell r="AP650" t="str">
            <v/>
          </cell>
          <cell r="AQ650" t="str">
            <v>Locate</v>
          </cell>
        </row>
        <row r="651">
          <cell r="B651" t="str">
            <v>MM-ZTK-1F-GEN-STR-MOM-0007</v>
          </cell>
          <cell r="C651" t="str">
            <v>WHP JACKET STRUCTURAL DETAIL ENGINEERING DESIGN WEEKLY MEETING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MOM</v>
          </cell>
          <cell r="O651" t="str">
            <v>Minutes of Meeting</v>
          </cell>
          <cell r="P651" t="str">
            <v>0</v>
          </cell>
          <cell r="Q651" t="str">
            <v>Latest</v>
          </cell>
          <cell r="R651" t="str">
            <v>IFI</v>
          </cell>
          <cell r="S651" t="str">
            <v>Issued for Information</v>
          </cell>
          <cell r="T651" t="str">
            <v/>
          </cell>
          <cell r="U651" t="str">
            <v>21-May-2026 13:31:36</v>
          </cell>
          <cell r="V651" t="str">
            <v>zm169dc@jutal.com</v>
          </cell>
          <cell r="W651" t="str">
            <v/>
          </cell>
          <cell r="Y651" t="str">
            <v/>
          </cell>
          <cell r="Z651" t="str">
            <v/>
          </cell>
          <cell r="AB651" t="str">
            <v/>
          </cell>
          <cell r="AC651" t="str">
            <v/>
          </cell>
          <cell r="AE651" t="str">
            <v/>
          </cell>
          <cell r="AF651" t="str">
            <v/>
          </cell>
          <cell r="AG651" t="str">
            <v/>
          </cell>
          <cell r="AJ651" t="str">
            <v/>
          </cell>
          <cell r="AK651" t="str">
            <v/>
          </cell>
          <cell r="AL651" t="str">
            <v/>
          </cell>
          <cell r="AM651" t="str">
            <v>0</v>
          </cell>
          <cell r="AP651" t="str">
            <v/>
          </cell>
          <cell r="AQ651" t="str">
            <v>Locate</v>
          </cell>
        </row>
        <row r="652">
          <cell r="B652" t="str">
            <v>MM-ZTK-1F-GEN-STR-MOM-0008</v>
          </cell>
          <cell r="C652" t="str">
            <v>WHP JACKET STRUCTURAL DETAIL ENGINEERING DESIGN WEEKLY MEETING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MOM</v>
          </cell>
          <cell r="O652" t="str">
            <v>Minutes of Meeting</v>
          </cell>
          <cell r="P652" t="str">
            <v>0</v>
          </cell>
          <cell r="Q652" t="str">
            <v>Latest</v>
          </cell>
          <cell r="R652" t="str">
            <v>IFI</v>
          </cell>
          <cell r="S652" t="str">
            <v>Issued for Information</v>
          </cell>
          <cell r="T652" t="str">
            <v/>
          </cell>
          <cell r="U652" t="str">
            <v>21-May-2026 13:32:04</v>
          </cell>
          <cell r="V652" t="str">
            <v>zm169dc@jutal.com</v>
          </cell>
          <cell r="W652" t="str">
            <v/>
          </cell>
          <cell r="Y652" t="str">
            <v/>
          </cell>
          <cell r="Z652" t="str">
            <v/>
          </cell>
          <cell r="AB652" t="str">
            <v/>
          </cell>
          <cell r="AC652" t="str">
            <v/>
          </cell>
          <cell r="AE652" t="str">
            <v/>
          </cell>
          <cell r="AF652" t="str">
            <v/>
          </cell>
          <cell r="AG652" t="str">
            <v/>
          </cell>
          <cell r="AJ652" t="str">
            <v/>
          </cell>
          <cell r="AK652" t="str">
            <v/>
          </cell>
          <cell r="AL652" t="str">
            <v/>
          </cell>
          <cell r="AM652" t="str">
            <v>0</v>
          </cell>
          <cell r="AP652" t="str">
            <v/>
          </cell>
          <cell r="AQ652" t="str">
            <v>Locate</v>
          </cell>
        </row>
        <row r="653">
          <cell r="B653" t="str">
            <v>MM-ZTK-1F-GEN-STR-MOM-0009</v>
          </cell>
          <cell r="C653" t="str">
            <v>WHP STRUCTURAL DETAIL ENGINEERING DESIGN WEEKLY MEETING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MOM</v>
          </cell>
          <cell r="O653" t="str">
            <v>Minutes of Meeting</v>
          </cell>
          <cell r="P653" t="str">
            <v>0</v>
          </cell>
          <cell r="Q653" t="str">
            <v>Latest</v>
          </cell>
          <cell r="R653" t="str">
            <v>IFI</v>
          </cell>
          <cell r="S653" t="str">
            <v>Issued for Information</v>
          </cell>
          <cell r="T653" t="str">
            <v/>
          </cell>
          <cell r="U653" t="str">
            <v>26-May-2026 14:14:28</v>
          </cell>
          <cell r="V653" t="str">
            <v>zm169dc@jutal.com</v>
          </cell>
          <cell r="W653" t="str">
            <v/>
          </cell>
          <cell r="Y653" t="str">
            <v/>
          </cell>
          <cell r="Z653" t="str">
            <v/>
          </cell>
          <cell r="AB653" t="str">
            <v/>
          </cell>
          <cell r="AC653" t="str">
            <v/>
          </cell>
          <cell r="AE653" t="str">
            <v/>
          </cell>
          <cell r="AF653" t="str">
            <v/>
          </cell>
          <cell r="AG653" t="str">
            <v/>
          </cell>
          <cell r="AJ653" t="str">
            <v/>
          </cell>
          <cell r="AK653" t="str">
            <v/>
          </cell>
          <cell r="AL653" t="str">
            <v/>
          </cell>
          <cell r="AM653" t="str">
            <v>0</v>
          </cell>
          <cell r="AP653" t="str">
            <v/>
          </cell>
          <cell r="AQ653" t="str">
            <v>Locate</v>
          </cell>
        </row>
        <row r="654">
          <cell r="B654" t="str">
            <v>MM-ZTK-1F-GEN-STR-MOM-0010</v>
          </cell>
          <cell r="C654" t="str">
            <v>WHP JACKET STRUCTURAL DETAIL ENGINEERING DESIGN WEEKLY MEETING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MOM</v>
          </cell>
          <cell r="O654" t="str">
            <v>Minutes of Meeting</v>
          </cell>
          <cell r="P654" t="str">
            <v>0</v>
          </cell>
          <cell r="Q654" t="str">
            <v>Latest</v>
          </cell>
          <cell r="R654" t="str">
            <v>IFI</v>
          </cell>
          <cell r="S654" t="str">
            <v>Issued for Information</v>
          </cell>
          <cell r="T654" t="str">
            <v/>
          </cell>
          <cell r="U654" t="str">
            <v>12-Jun-2026 08:38:09</v>
          </cell>
          <cell r="V654" t="str">
            <v>zm169dc@jutal.com</v>
          </cell>
          <cell r="W654" t="str">
            <v/>
          </cell>
          <cell r="Y654" t="str">
            <v/>
          </cell>
          <cell r="Z654" t="str">
            <v/>
          </cell>
          <cell r="AB654" t="str">
            <v/>
          </cell>
          <cell r="AC654" t="str">
            <v/>
          </cell>
          <cell r="AE654" t="str">
            <v/>
          </cell>
          <cell r="AF654" t="str">
            <v/>
          </cell>
          <cell r="AG654" t="str">
            <v/>
          </cell>
          <cell r="AJ654" t="str">
            <v/>
          </cell>
          <cell r="AK654" t="str">
            <v/>
          </cell>
          <cell r="AL654" t="str">
            <v/>
          </cell>
          <cell r="AM654" t="str">
            <v>0</v>
          </cell>
          <cell r="AP654" t="str">
            <v/>
          </cell>
          <cell r="AQ654" t="str">
            <v>Locate</v>
          </cell>
        </row>
        <row r="655">
          <cell r="B655" t="str">
            <v>MM-ZTK-1F-GEN-STR-MOM-0011</v>
          </cell>
          <cell r="C655" t="str">
            <v>WHP JACKET STRUCTURAL DETAIL ENGINEERING DESIGN WEEKLY MEETING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MOM</v>
          </cell>
          <cell r="O655" t="str">
            <v>Minutes of Meeting</v>
          </cell>
          <cell r="P655" t="str">
            <v>0</v>
          </cell>
          <cell r="Q655" t="str">
            <v>Latest</v>
          </cell>
          <cell r="R655" t="str">
            <v>IFI</v>
          </cell>
          <cell r="S655" t="str">
            <v>Issued for Information</v>
          </cell>
          <cell r="T655" t="str">
            <v/>
          </cell>
          <cell r="U655" t="str">
            <v>12-Jun-2026 08:38:34</v>
          </cell>
          <cell r="V655" t="str">
            <v>zm169dc@jutal.com</v>
          </cell>
          <cell r="W655" t="str">
            <v/>
          </cell>
          <cell r="Y655" t="str">
            <v/>
          </cell>
          <cell r="Z655" t="str">
            <v/>
          </cell>
          <cell r="AB655" t="str">
            <v/>
          </cell>
          <cell r="AC655" t="str">
            <v/>
          </cell>
          <cell r="AE655" t="str">
            <v/>
          </cell>
          <cell r="AF655" t="str">
            <v/>
          </cell>
          <cell r="AG655" t="str">
            <v/>
          </cell>
          <cell r="AJ655" t="str">
            <v/>
          </cell>
          <cell r="AK655" t="str">
            <v/>
          </cell>
          <cell r="AL655" t="str">
            <v/>
          </cell>
          <cell r="AM655" t="str">
            <v>0</v>
          </cell>
          <cell r="AP655" t="str">
            <v/>
          </cell>
          <cell r="AQ655" t="str">
            <v>Locate</v>
          </cell>
        </row>
        <row r="656">
          <cell r="B656" t="str">
            <v>MM-ZTK-1F-GEN-STR-MOM-0012</v>
          </cell>
          <cell r="C656" t="str">
            <v>WHP JACKET STRUCTURAL DETAIL ENGINEERING DESIGN WEEKLY MEETING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MOM</v>
          </cell>
          <cell r="O656" t="str">
            <v>Minutes of Meeting</v>
          </cell>
          <cell r="P656" t="str">
            <v>0</v>
          </cell>
          <cell r="Q656" t="str">
            <v>Latest</v>
          </cell>
          <cell r="R656" t="str">
            <v>IFI</v>
          </cell>
          <cell r="S656" t="str">
            <v>Issued for Information</v>
          </cell>
          <cell r="T656" t="str">
            <v/>
          </cell>
          <cell r="U656" t="str">
            <v>22-Jun-2026 18:17:05</v>
          </cell>
          <cell r="V656" t="str">
            <v>zm169dc@jutal.com</v>
          </cell>
          <cell r="W656" t="str">
            <v/>
          </cell>
          <cell r="Y656" t="str">
            <v/>
          </cell>
          <cell r="Z656" t="str">
            <v/>
          </cell>
          <cell r="AB656" t="str">
            <v/>
          </cell>
          <cell r="AC656" t="str">
            <v/>
          </cell>
          <cell r="AE656" t="str">
            <v/>
          </cell>
          <cell r="AF656" t="str">
            <v/>
          </cell>
          <cell r="AG656" t="str">
            <v/>
          </cell>
          <cell r="AJ656" t="str">
            <v/>
          </cell>
          <cell r="AK656" t="str">
            <v/>
          </cell>
          <cell r="AL656" t="str">
            <v/>
          </cell>
          <cell r="AM656" t="str">
            <v>0</v>
          </cell>
          <cell r="AP656" t="str">
            <v/>
          </cell>
          <cell r="AQ656" t="str">
            <v>Locate</v>
          </cell>
        </row>
        <row r="657">
          <cell r="B657" t="str">
            <v>MM-ZTK-1F-GEN-STR-MOM-0013</v>
          </cell>
          <cell r="C657" t="str">
            <v>WHP JACKET STRUCTURAL DETAIL ENGINEERING DESIGN WEEKLY MEETING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MOM</v>
          </cell>
          <cell r="O657" t="str">
            <v>Minutes of Meeting</v>
          </cell>
          <cell r="P657" t="str">
            <v>0</v>
          </cell>
          <cell r="Q657" t="str">
            <v>Latest</v>
          </cell>
          <cell r="R657" t="str">
            <v>IFI</v>
          </cell>
          <cell r="S657" t="str">
            <v>Issued for Information</v>
          </cell>
          <cell r="T657" t="str">
            <v/>
          </cell>
          <cell r="U657" t="str">
            <v>22-Jun-2026 18:17:36</v>
          </cell>
          <cell r="V657" t="str">
            <v>zm169dc@jutal.com</v>
          </cell>
          <cell r="W657" t="str">
            <v/>
          </cell>
          <cell r="Y657" t="str">
            <v/>
          </cell>
          <cell r="Z657" t="str">
            <v/>
          </cell>
          <cell r="AB657" t="str">
            <v/>
          </cell>
          <cell r="AC657" t="str">
            <v/>
          </cell>
          <cell r="AE657" t="str">
            <v/>
          </cell>
          <cell r="AF657" t="str">
            <v/>
          </cell>
          <cell r="AG657" t="str">
            <v/>
          </cell>
          <cell r="AJ657" t="str">
            <v/>
          </cell>
          <cell r="AK657" t="str">
            <v/>
          </cell>
          <cell r="AL657" t="str">
            <v/>
          </cell>
          <cell r="AM657" t="str">
            <v>0</v>
          </cell>
          <cell r="AP657" t="str">
            <v/>
          </cell>
          <cell r="AQ657" t="str">
            <v>Locate</v>
          </cell>
        </row>
        <row r="658">
          <cell r="B658" t="str">
            <v>MM-ZTK-1F-GEN-STR-MOM-0014</v>
          </cell>
          <cell r="C658" t="str">
            <v>WHP STRUCTURAL DETAIL ENGINEERING DESIGN WEEKLY MEETING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MOM</v>
          </cell>
          <cell r="O658" t="str">
            <v>Minutes of Meeting</v>
          </cell>
          <cell r="P658" t="str">
            <v>0</v>
          </cell>
          <cell r="Q658" t="str">
            <v>Latest</v>
          </cell>
          <cell r="R658" t="str">
            <v>IFI</v>
          </cell>
          <cell r="S658" t="str">
            <v>Issued for Information</v>
          </cell>
          <cell r="T658" t="str">
            <v/>
          </cell>
          <cell r="U658" t="str">
            <v>01-Jul-2026 10:07:03</v>
          </cell>
          <cell r="V658" t="str">
            <v>zm169dc@jutal.com</v>
          </cell>
          <cell r="W658" t="str">
            <v/>
          </cell>
          <cell r="Y658" t="str">
            <v/>
          </cell>
          <cell r="Z658" t="str">
            <v/>
          </cell>
          <cell r="AB658" t="str">
            <v/>
          </cell>
          <cell r="AC658" t="str">
            <v/>
          </cell>
          <cell r="AE658" t="str">
            <v/>
          </cell>
          <cell r="AF658" t="str">
            <v/>
          </cell>
          <cell r="AG658" t="str">
            <v/>
          </cell>
          <cell r="AJ658" t="str">
            <v/>
          </cell>
          <cell r="AK658" t="str">
            <v/>
          </cell>
          <cell r="AL658" t="str">
            <v/>
          </cell>
          <cell r="AM658" t="str">
            <v>0</v>
          </cell>
          <cell r="AP658" t="str">
            <v/>
          </cell>
          <cell r="AQ658" t="str">
            <v>Locate</v>
          </cell>
        </row>
        <row r="659">
          <cell r="B659" t="str">
            <v>MM-ZTK-1F-GEN-STR-MOM-0015</v>
          </cell>
          <cell r="C659" t="str">
            <v>WHP STRUCTURAL DETAIL ENGINEERING DESIGN WEEKLY MEETING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MOM</v>
          </cell>
          <cell r="O659" t="str">
            <v>Minutes of Meeting</v>
          </cell>
          <cell r="P659" t="str">
            <v>0</v>
          </cell>
          <cell r="Q659" t="str">
            <v>Latest</v>
          </cell>
          <cell r="R659" t="str">
            <v>IFI</v>
          </cell>
          <cell r="S659" t="str">
            <v>Issued for Information</v>
          </cell>
          <cell r="T659" t="str">
            <v/>
          </cell>
          <cell r="U659" t="str">
            <v>14-Jul-2026 15:35:07</v>
          </cell>
          <cell r="V659" t="str">
            <v>zm169dc@jutal.com</v>
          </cell>
          <cell r="W659" t="str">
            <v/>
          </cell>
          <cell r="Y659" t="str">
            <v/>
          </cell>
          <cell r="Z659" t="str">
            <v/>
          </cell>
          <cell r="AB659" t="str">
            <v/>
          </cell>
          <cell r="AC659" t="str">
            <v/>
          </cell>
          <cell r="AE659" t="str">
            <v/>
          </cell>
          <cell r="AF659" t="str">
            <v/>
          </cell>
          <cell r="AG659" t="str">
            <v/>
          </cell>
          <cell r="AJ659" t="str">
            <v/>
          </cell>
          <cell r="AK659" t="str">
            <v/>
          </cell>
          <cell r="AL659" t="str">
            <v/>
          </cell>
          <cell r="AM659" t="str">
            <v>0</v>
          </cell>
          <cell r="AP659" t="str">
            <v/>
          </cell>
          <cell r="AQ659" t="str">
            <v>Locate</v>
          </cell>
        </row>
        <row r="660">
          <cell r="B660" t="str">
            <v>MM-ZTK-1F-GEN-STR-MOM-0016</v>
          </cell>
          <cell r="C660" t="str">
            <v>WHP STRUCTURAL DETAIL ENGINEERING DESIGN WEEKLY MEETING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MOM</v>
          </cell>
          <cell r="O660" t="str">
            <v>Minutes of Meeting</v>
          </cell>
          <cell r="P660" t="str">
            <v>0</v>
          </cell>
          <cell r="Q660" t="str">
            <v>Latest</v>
          </cell>
          <cell r="R660" t="str">
            <v>IFI</v>
          </cell>
          <cell r="S660" t="str">
            <v>Issued for Information</v>
          </cell>
          <cell r="T660" t="str">
            <v/>
          </cell>
          <cell r="U660" t="str">
            <v>15-Jul-2026 09:31:26</v>
          </cell>
          <cell r="V660" t="str">
            <v>zm169dc@jutal.com</v>
          </cell>
          <cell r="W660" t="str">
            <v/>
          </cell>
          <cell r="Y660" t="str">
            <v/>
          </cell>
          <cell r="Z660" t="str">
            <v/>
          </cell>
          <cell r="AB660" t="str">
            <v/>
          </cell>
          <cell r="AC660" t="str">
            <v/>
          </cell>
          <cell r="AE660" t="str">
            <v/>
          </cell>
          <cell r="AF660" t="str">
            <v/>
          </cell>
          <cell r="AG660" t="str">
            <v/>
          </cell>
          <cell r="AJ660" t="str">
            <v/>
          </cell>
          <cell r="AK660" t="str">
            <v/>
          </cell>
          <cell r="AL660" t="str">
            <v/>
          </cell>
          <cell r="AM660" t="str">
            <v>0</v>
          </cell>
          <cell r="AP660" t="str">
            <v/>
          </cell>
          <cell r="AQ660" t="str">
            <v>Locate</v>
          </cell>
        </row>
        <row r="661">
          <cell r="B661" t="str">
            <v>MM-ZTK-1F-GEN-STR-MOM-0017</v>
          </cell>
          <cell r="C661" t="str">
            <v>WHP STRUCTURAL DETAIL ENGINEERING DESIGN WEEKLY MEETING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GEN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MOM</v>
          </cell>
          <cell r="O661" t="str">
            <v>Minutes of Meeting</v>
          </cell>
          <cell r="P661" t="str">
            <v>0</v>
          </cell>
          <cell r="Q661" t="str">
            <v>Latest</v>
          </cell>
          <cell r="R661" t="str">
            <v>IFI</v>
          </cell>
          <cell r="S661" t="str">
            <v>Issued for Information</v>
          </cell>
          <cell r="T661" t="str">
            <v/>
          </cell>
          <cell r="U661" t="str">
            <v>20-Jul-2026 13:47:35</v>
          </cell>
          <cell r="V661" t="str">
            <v>zm169dc@jutal.com</v>
          </cell>
          <cell r="W661" t="str">
            <v/>
          </cell>
          <cell r="Y661" t="str">
            <v/>
          </cell>
          <cell r="Z661" t="str">
            <v/>
          </cell>
          <cell r="AB661" t="str">
            <v/>
          </cell>
          <cell r="AC661" t="str">
            <v/>
          </cell>
          <cell r="AE661" t="str">
            <v/>
          </cell>
          <cell r="AF661" t="str">
            <v/>
          </cell>
          <cell r="AG661" t="str">
            <v/>
          </cell>
          <cell r="AJ661" t="str">
            <v/>
          </cell>
          <cell r="AK661" t="str">
            <v/>
          </cell>
          <cell r="AL661" t="str">
            <v/>
          </cell>
          <cell r="AM661" t="str">
            <v>0</v>
          </cell>
          <cell r="AP661" t="str">
            <v/>
          </cell>
          <cell r="AQ661" t="str">
            <v>Locate</v>
          </cell>
        </row>
        <row r="662">
          <cell r="B662" t="str">
            <v>MM-ZTK-1F-GEN-STR-MOM-0018</v>
          </cell>
          <cell r="C662" t="str">
            <v>WHP STRUCTURAL DETAIL ENGINEERING DESIGN WEEKLY MEETING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GEN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MOM</v>
          </cell>
          <cell r="O662" t="str">
            <v>Minutes of Meeting</v>
          </cell>
          <cell r="P662" t="str">
            <v>0</v>
          </cell>
          <cell r="Q662" t="str">
            <v>Latest</v>
          </cell>
          <cell r="R662" t="str">
            <v>IFI</v>
          </cell>
          <cell r="S662" t="str">
            <v>Issued for Information</v>
          </cell>
          <cell r="T662" t="str">
            <v/>
          </cell>
          <cell r="U662" t="str">
            <v>31-Jul-2026 09:31:25</v>
          </cell>
          <cell r="V662" t="str">
            <v>zm169dc@jutal.com</v>
          </cell>
          <cell r="W662" t="str">
            <v/>
          </cell>
          <cell r="Y662" t="str">
            <v/>
          </cell>
          <cell r="Z662" t="str">
            <v/>
          </cell>
          <cell r="AB662" t="str">
            <v/>
          </cell>
          <cell r="AC662" t="str">
            <v/>
          </cell>
          <cell r="AE662" t="str">
            <v/>
          </cell>
          <cell r="AF662" t="str">
            <v/>
          </cell>
          <cell r="AG662" t="str">
            <v/>
          </cell>
          <cell r="AJ662" t="str">
            <v/>
          </cell>
          <cell r="AK662" t="str">
            <v/>
          </cell>
          <cell r="AL662" t="str">
            <v/>
          </cell>
          <cell r="AM662" t="str">
            <v>0</v>
          </cell>
          <cell r="AP662" t="str">
            <v/>
          </cell>
          <cell r="AQ662" t="str">
            <v>Locate</v>
          </cell>
        </row>
        <row r="663">
          <cell r="B663" t="str">
            <v>MM-ZTK-1F-GEN-STR-MOM-0019</v>
          </cell>
          <cell r="C663" t="str">
            <v>WHP STRUCTURAL DETAIL ENGINEERING DESIGN WEEKLY MEETING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GEN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MOM</v>
          </cell>
          <cell r="O663" t="str">
            <v>Minutes of Meeting</v>
          </cell>
          <cell r="P663" t="str">
            <v>0</v>
          </cell>
          <cell r="Q663" t="str">
            <v>Latest</v>
          </cell>
          <cell r="R663" t="str">
            <v>IFI</v>
          </cell>
          <cell r="S663" t="str">
            <v>Issued for Information</v>
          </cell>
          <cell r="T663" t="str">
            <v/>
          </cell>
          <cell r="U663" t="str">
            <v>26-Aug-2026 10:48:45</v>
          </cell>
          <cell r="V663" t="str">
            <v>zm169dc@jutal.com</v>
          </cell>
          <cell r="W663" t="str">
            <v/>
          </cell>
          <cell r="Y663" t="str">
            <v/>
          </cell>
          <cell r="Z663" t="str">
            <v/>
          </cell>
          <cell r="AB663" t="str">
            <v/>
          </cell>
          <cell r="AC663" t="str">
            <v/>
          </cell>
          <cell r="AE663" t="str">
            <v/>
          </cell>
          <cell r="AF663" t="str">
            <v/>
          </cell>
          <cell r="AG663" t="str">
            <v/>
          </cell>
          <cell r="AJ663" t="str">
            <v/>
          </cell>
          <cell r="AK663" t="str">
            <v/>
          </cell>
          <cell r="AL663" t="str">
            <v/>
          </cell>
          <cell r="AM663" t="str">
            <v>0</v>
          </cell>
          <cell r="AP663" t="str">
            <v/>
          </cell>
          <cell r="AQ663" t="str">
            <v>Locate</v>
          </cell>
        </row>
        <row r="664">
          <cell r="B664" t="str">
            <v>MM-ZTK-1F-GEN-STR-MOM-0020</v>
          </cell>
          <cell r="C664" t="str">
            <v>WHP STRUCTURAL DETAIL ENGINEERING DESIGN WEEKLY MEETING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GEN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MOM</v>
          </cell>
          <cell r="O664" t="str">
            <v>Minutes of Meeting</v>
          </cell>
          <cell r="P664" t="str">
            <v>0</v>
          </cell>
          <cell r="Q664" t="str">
            <v>Latest</v>
          </cell>
          <cell r="R664" t="str">
            <v>IFI</v>
          </cell>
          <cell r="S664" t="str">
            <v>Issued for Information</v>
          </cell>
          <cell r="T664" t="str">
            <v/>
          </cell>
          <cell r="U664" t="str">
            <v>27-Aug-2026 19:04:28</v>
          </cell>
          <cell r="V664" t="str">
            <v>zm169dc@jutal.com</v>
          </cell>
          <cell r="W664" t="str">
            <v/>
          </cell>
          <cell r="Y664" t="str">
            <v/>
          </cell>
          <cell r="Z664" t="str">
            <v/>
          </cell>
          <cell r="AB664" t="str">
            <v/>
          </cell>
          <cell r="AC664" t="str">
            <v/>
          </cell>
          <cell r="AE664" t="str">
            <v/>
          </cell>
          <cell r="AF664" t="str">
            <v/>
          </cell>
          <cell r="AG664" t="str">
            <v/>
          </cell>
          <cell r="AJ664" t="str">
            <v/>
          </cell>
          <cell r="AK664" t="str">
            <v/>
          </cell>
          <cell r="AL664" t="str">
            <v/>
          </cell>
          <cell r="AM664" t="str">
            <v>0</v>
          </cell>
          <cell r="AP664" t="str">
            <v/>
          </cell>
          <cell r="AQ664" t="str">
            <v>Locate</v>
          </cell>
        </row>
        <row r="665">
          <cell r="B665" t="str">
            <v>MM-ZTK-1F-GEN-STR-MOM-0021</v>
          </cell>
          <cell r="C665" t="str">
            <v>WHP STRUCTURAL DETAIL ENGINEERING DESIGN WEEKLY MEETING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GEN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MOM</v>
          </cell>
          <cell r="O665" t="str">
            <v>Minutes of Meeting</v>
          </cell>
          <cell r="P665" t="str">
            <v>0</v>
          </cell>
          <cell r="Q665" t="str">
            <v>Latest</v>
          </cell>
          <cell r="R665" t="str">
            <v>IFI</v>
          </cell>
          <cell r="S665" t="str">
            <v>Issued for Information</v>
          </cell>
          <cell r="T665" t="str">
            <v/>
          </cell>
          <cell r="U665" t="str">
            <v>27-Aug-2026 19:04:52</v>
          </cell>
          <cell r="V665" t="str">
            <v>zm169dc@jutal.com</v>
          </cell>
          <cell r="W665" t="str">
            <v/>
          </cell>
          <cell r="Y665" t="str">
            <v/>
          </cell>
          <cell r="Z665" t="str">
            <v/>
          </cell>
          <cell r="AB665" t="str">
            <v/>
          </cell>
          <cell r="AC665" t="str">
            <v/>
          </cell>
          <cell r="AE665" t="str">
            <v/>
          </cell>
          <cell r="AF665" t="str">
            <v/>
          </cell>
          <cell r="AG665" t="str">
            <v/>
          </cell>
          <cell r="AJ665" t="str">
            <v/>
          </cell>
          <cell r="AK665" t="str">
            <v/>
          </cell>
          <cell r="AL665" t="str">
            <v/>
          </cell>
          <cell r="AM665" t="str">
            <v>0</v>
          </cell>
          <cell r="AP665" t="str">
            <v/>
          </cell>
          <cell r="AQ665" t="str">
            <v>Locate</v>
          </cell>
        </row>
        <row r="666">
          <cell r="B666" t="str">
            <v>MM-ZTK-1F-GEN-STR-MR-0001</v>
          </cell>
          <cell r="C666" t="str">
            <v>MATERIAL REQUISITION FOR PILE GRIPPER WITH INTEGRAL DIAPHRAGM CLOSURE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GEN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MR</v>
          </cell>
          <cell r="O666" t="str">
            <v>Material Requisition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11-May-2026 08:54:58</v>
          </cell>
          <cell r="V666" t="str">
            <v>wisuda.c@jutal.com</v>
          </cell>
          <cell r="W666" t="str">
            <v>11-May-2026 11:40:39</v>
          </cell>
          <cell r="X666" t="str">
            <v>Jumpol Sudjitjul</v>
          </cell>
          <cell r="Y666" t="str">
            <v>18-May-2026</v>
          </cell>
          <cell r="Z666" t="str">
            <v/>
          </cell>
          <cell r="AA666" t="str">
            <v>Sompop Singhatiraj</v>
          </cell>
          <cell r="AB666" t="str">
            <v>20-May-2026</v>
          </cell>
          <cell r="AC666" t="str">
            <v>14-May-2026 16:52:28</v>
          </cell>
          <cell r="AD666" t="str">
            <v>Pornlert Wanaphattharaphan</v>
          </cell>
          <cell r="AE666" t="str">
            <v>21-May-2026</v>
          </cell>
          <cell r="AF666" t="str">
            <v>15-May-2026 23:34:52</v>
          </cell>
          <cell r="AG666" t="str">
            <v>AWC-C</v>
          </cell>
          <cell r="AH666" t="str">
            <v>Approved with Comment (Proceed to Rev.C)</v>
          </cell>
          <cell r="AI666" t="str">
            <v>Jumpol Sudjitjul</v>
          </cell>
          <cell r="AJ666" t="str">
            <v>22-May-2026</v>
          </cell>
          <cell r="AK666" t="str">
            <v>17-May-2026 08:20:28</v>
          </cell>
          <cell r="AL666" t="str">
            <v>17-May-2026 01:38:37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MM-ZTK-1F-GEN-STR-MR-0002</v>
          </cell>
          <cell r="C667" t="str">
            <v>MATERIAL REQUISITION FOR GROUT SEALS AND DIAPHRAGM CLOSURE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GEN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MR</v>
          </cell>
          <cell r="O667" t="str">
            <v>Material Requisition</v>
          </cell>
          <cell r="P667" t="str">
            <v>0</v>
          </cell>
          <cell r="Q667" t="str">
            <v>Submitted</v>
          </cell>
          <cell r="R667" t="str">
            <v>IFR</v>
          </cell>
          <cell r="S667" t="str">
            <v>Issued for Review</v>
          </cell>
          <cell r="T667" t="str">
            <v/>
          </cell>
          <cell r="U667" t="str">
            <v>11-May-2026 08:55:32</v>
          </cell>
          <cell r="V667" t="str">
            <v>wisuda.c@jutal.com</v>
          </cell>
          <cell r="W667" t="str">
            <v>11-May-2026 11:41:04</v>
          </cell>
          <cell r="X667" t="str">
            <v>Jumpol Sudjitjul</v>
          </cell>
          <cell r="Y667" t="str">
            <v>18-May-2026</v>
          </cell>
          <cell r="Z667" t="str">
            <v/>
          </cell>
          <cell r="AA667" t="str">
            <v>Sompop Singhatiraj</v>
          </cell>
          <cell r="AB667" t="str">
            <v>20-May-2026</v>
          </cell>
          <cell r="AC667" t="str">
            <v>14-May-2026 17:21:37</v>
          </cell>
          <cell r="AD667" t="str">
            <v>Pornlert Wanaphattharaphan</v>
          </cell>
          <cell r="AE667" t="str">
            <v>21-May-2026</v>
          </cell>
          <cell r="AF667" t="str">
            <v>15-May-2026 23:35:25</v>
          </cell>
          <cell r="AG667" t="str">
            <v>AWC-C</v>
          </cell>
          <cell r="AH667" t="str">
            <v>Approved with Comment (Proceed to Rev.C)</v>
          </cell>
          <cell r="AI667" t="str">
            <v>Jumpol Sudjitjul</v>
          </cell>
          <cell r="AJ667" t="str">
            <v>22-May-2026</v>
          </cell>
          <cell r="AK667" t="str">
            <v>17-May-2026 10:05:40</v>
          </cell>
          <cell r="AL667" t="str">
            <v>17-May-2026 03:31:58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MM-ZTK-1F-GEN-STR-MR-0003</v>
          </cell>
          <cell r="C668" t="str">
            <v>MATERIAL REQUISTION FOR BUMPER AND FENDER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GEN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MR</v>
          </cell>
          <cell r="O668" t="str">
            <v>Material Requisition</v>
          </cell>
          <cell r="P668" t="str">
            <v>0</v>
          </cell>
          <cell r="Q668" t="str">
            <v>Revised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29-Jun-2026 22:06:18</v>
          </cell>
          <cell r="V668" t="str">
            <v>wisuda.c@jutal.com</v>
          </cell>
          <cell r="W668" t="str">
            <v>04-May-2026 13:06:44</v>
          </cell>
          <cell r="X668" t="str">
            <v>Jumpol Sudjitjul</v>
          </cell>
          <cell r="Y668" t="str">
            <v/>
          </cell>
          <cell r="Z668" t="str">
            <v>09-May-2026 19:51:13</v>
          </cell>
          <cell r="AA668" t="str">
            <v>Sompop Singhatiraj</v>
          </cell>
          <cell r="AB668" t="str">
            <v/>
          </cell>
          <cell r="AC668" t="str">
            <v>14-May-2026 17:45:08</v>
          </cell>
          <cell r="AD668" t="str">
            <v>Pornlert Wanaphattharaphan</v>
          </cell>
          <cell r="AE668" t="str">
            <v/>
          </cell>
          <cell r="AF668" t="str">
            <v>15-May-2026 23:26:44</v>
          </cell>
          <cell r="AG668" t="str">
            <v/>
          </cell>
          <cell r="AI668" t="str">
            <v>Jumpol Sudjitjul</v>
          </cell>
          <cell r="AJ668" t="str">
            <v/>
          </cell>
          <cell r="AK668" t="str">
            <v>17-May-2026 10:12:36</v>
          </cell>
          <cell r="AL668" t="str">
            <v/>
          </cell>
          <cell r="AM668" t="str">
            <v>0</v>
          </cell>
          <cell r="AP668" t="str">
            <v/>
          </cell>
          <cell r="AQ668" t="str">
            <v>Locate</v>
          </cell>
        </row>
        <row r="669">
          <cell r="B669" t="str">
            <v>MM-ZTK-1F-GEN-STR-MR-0004</v>
          </cell>
          <cell r="C669" t="str">
            <v>MATERIAL REQUISTION FOR ANODE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GEN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MR</v>
          </cell>
          <cell r="O669" t="str">
            <v>Material Requisition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04-May-2026 01:55:56</v>
          </cell>
          <cell r="V669" t="str">
            <v>wisuda.c@jutal.com</v>
          </cell>
          <cell r="W669" t="str">
            <v>04-May-2026 13:06:59</v>
          </cell>
          <cell r="X669" t="str">
            <v>Jumpol Sudjitjul</v>
          </cell>
          <cell r="Y669" t="str">
            <v>11-May-2026</v>
          </cell>
          <cell r="Z669" t="str">
            <v>09-May-2026 19:53:39</v>
          </cell>
          <cell r="AA669" t="str">
            <v>Sompop Singhatiraj</v>
          </cell>
          <cell r="AB669" t="str">
            <v>13-May-2026</v>
          </cell>
          <cell r="AC669" t="str">
            <v>14-May-2026 18:17:34</v>
          </cell>
          <cell r="AD669" t="str">
            <v>Pornlert Wanaphattharaphan</v>
          </cell>
          <cell r="AE669" t="str">
            <v>14-May-2026</v>
          </cell>
          <cell r="AF669" t="str">
            <v>15-May-2026 23:30:01</v>
          </cell>
          <cell r="AG669" t="str">
            <v>AWC-C</v>
          </cell>
          <cell r="AH669" t="str">
            <v>Approved with Comment (Proceed to Rev.C)</v>
          </cell>
          <cell r="AI669" t="str">
            <v>Jumpol Sudjitjul</v>
          </cell>
          <cell r="AJ669" t="str">
            <v>15-May-2026</v>
          </cell>
          <cell r="AK669" t="str">
            <v>17-May-2026 08:23:00</v>
          </cell>
          <cell r="AL669" t="str">
            <v>17-May-2026 01:37:14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MM-ZTK-1F-GEN-STR-MR-0005</v>
          </cell>
          <cell r="C670" t="str">
            <v>MATERIAL REQUISTION FOR LAUNCH TIMBER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GEN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MR</v>
          </cell>
          <cell r="O670" t="str">
            <v>Material Requisition</v>
          </cell>
          <cell r="P670" t="str">
            <v>0</v>
          </cell>
          <cell r="Q670" t="str">
            <v>Submitted</v>
          </cell>
          <cell r="R670" t="str">
            <v>IFR</v>
          </cell>
          <cell r="S670" t="str">
            <v>Issued for Review</v>
          </cell>
          <cell r="T670" t="str">
            <v/>
          </cell>
          <cell r="U670" t="str">
            <v>11-May-2026 08:56:03</v>
          </cell>
          <cell r="V670" t="str">
            <v>wisuda.c@jutal.com</v>
          </cell>
          <cell r="W670" t="str">
            <v>11-May-2026 11:41:22</v>
          </cell>
          <cell r="X670" t="str">
            <v>Jumpol Sudjitjul</v>
          </cell>
          <cell r="Y670" t="str">
            <v>18-May-2026</v>
          </cell>
          <cell r="Z670" t="str">
            <v/>
          </cell>
          <cell r="AA670" t="str">
            <v>Sompop Singhatiraj</v>
          </cell>
          <cell r="AB670" t="str">
            <v>20-May-2026</v>
          </cell>
          <cell r="AC670" t="str">
            <v>14-May-2026 19:03:32</v>
          </cell>
          <cell r="AD670" t="str">
            <v>Pornlert Wanaphattharaphan</v>
          </cell>
          <cell r="AE670" t="str">
            <v>21-May-2026</v>
          </cell>
          <cell r="AF670" t="str">
            <v>15-May-2026 23:35:47</v>
          </cell>
          <cell r="AG670" t="str">
            <v>AWC-C</v>
          </cell>
          <cell r="AH670" t="str">
            <v>Approved with Comment (Proceed to Rev.C)</v>
          </cell>
          <cell r="AI670" t="str">
            <v>Jumpol Sudjitjul</v>
          </cell>
          <cell r="AJ670" t="str">
            <v>22-May-2026</v>
          </cell>
          <cell r="AK670" t="str">
            <v>17-May-2026 10:26:06</v>
          </cell>
          <cell r="AL670" t="str">
            <v>17-May-2026 03:33:21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MM-ZTK-1F-GEN-STR-MR-1001</v>
          </cell>
          <cell r="C671" t="str">
            <v>MATERIAL REǪUISITION FOR TOPSIDES HIGH STRENGTH TUBULAR STEEL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GEN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MR</v>
          </cell>
          <cell r="O671" t="str">
            <v>Material Requisition</v>
          </cell>
          <cell r="P671" t="str">
            <v>0</v>
          </cell>
          <cell r="Q671" t="str">
            <v>Submitted</v>
          </cell>
          <cell r="R671" t="str">
            <v>IFR</v>
          </cell>
          <cell r="S671" t="str">
            <v>Issued for Review</v>
          </cell>
          <cell r="T671" t="str">
            <v/>
          </cell>
          <cell r="U671" t="str">
            <v>04-May-2026 01:56:20</v>
          </cell>
          <cell r="V671" t="str">
            <v>wisuda.c@jutal.com</v>
          </cell>
          <cell r="W671" t="str">
            <v>04-May-2026 13:07:12</v>
          </cell>
          <cell r="X671" t="str">
            <v>Jumpol Sudjitjul</v>
          </cell>
          <cell r="Y671" t="str">
            <v>11-May-2026</v>
          </cell>
          <cell r="Z671" t="str">
            <v>09-May-2026 19:55:58</v>
          </cell>
          <cell r="AA671" t="str">
            <v>Sompop Singhatiraj</v>
          </cell>
          <cell r="AB671" t="str">
            <v>13-May-2026</v>
          </cell>
          <cell r="AC671" t="str">
            <v>15-May-2026 13:43:14</v>
          </cell>
          <cell r="AD671" t="str">
            <v>Pornlert Wanaphattharaphan</v>
          </cell>
          <cell r="AE671" t="str">
            <v>14-May-2026</v>
          </cell>
          <cell r="AF671" t="str">
            <v>15-May-2026 23:30:40</v>
          </cell>
          <cell r="AG671" t="str">
            <v>AWC-C</v>
          </cell>
          <cell r="AH671" t="str">
            <v>Approved with Comment (Proceed to Rev.C)</v>
          </cell>
          <cell r="AI671" t="str">
            <v>Jumpol Sudjitjul</v>
          </cell>
          <cell r="AJ671" t="str">
            <v>15-May-2026</v>
          </cell>
          <cell r="AK671" t="str">
            <v>17-May-2026 10:28:38</v>
          </cell>
          <cell r="AL671" t="str">
            <v>17-May-2026 04:02:17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MM-ZTK-1F-GEN-STR-MR-1002</v>
          </cell>
          <cell r="C672" t="str">
            <v>MATERIAL REQUISITION FOR TOPSIDE LOW STRENGTH TUBULAR STEEL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GEN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MR</v>
          </cell>
          <cell r="O672" t="str">
            <v>Material Requisition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23-May-2026 08:52:07</v>
          </cell>
          <cell r="V672" t="str">
            <v>wisuda.c@jutal.com</v>
          </cell>
          <cell r="W672" t="str">
            <v>23-May-2026 09:31:15</v>
          </cell>
          <cell r="X672" t="str">
            <v>Jumpol Sudjitjul</v>
          </cell>
          <cell r="Y672" t="str">
            <v>29-May-2026</v>
          </cell>
          <cell r="Z672" t="str">
            <v/>
          </cell>
          <cell r="AA672" t="str">
            <v>Sompop Singhatiraj</v>
          </cell>
          <cell r="AB672" t="str">
            <v>04-Jun-2026</v>
          </cell>
          <cell r="AC672" t="str">
            <v>25-May-2026 12:03:44</v>
          </cell>
          <cell r="AD672" t="str">
            <v>Pornlert Wanaphattharaphan</v>
          </cell>
          <cell r="AE672" t="str">
            <v>05-Jun-2026</v>
          </cell>
          <cell r="AF672" t="str">
            <v>25-May-2026 20:36:04</v>
          </cell>
          <cell r="AG672" t="str">
            <v>AWC-C</v>
          </cell>
          <cell r="AH672" t="str">
            <v>Approved with Comment (Proceed to Rev.C)</v>
          </cell>
          <cell r="AI672" t="str">
            <v>Jumpol Sudjitjul</v>
          </cell>
          <cell r="AJ672" t="str">
            <v>08-Jun-2026</v>
          </cell>
          <cell r="AK672" t="str">
            <v>25-May-2026 21:10:45</v>
          </cell>
          <cell r="AL672" t="str">
            <v>25-May-2026 14:44:21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MM-ZTK-1F-GEN-STR-MR-1011</v>
          </cell>
          <cell r="C673" t="str">
            <v>MATERIAL REǪUISITION FOR TOPSIDES HIGH STRENGTH HOT-ROLLED STEEL SECTIONS (SHAPE)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GEN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MR</v>
          </cell>
          <cell r="O673" t="str">
            <v>Material Requisition</v>
          </cell>
          <cell r="P673" t="str">
            <v>0</v>
          </cell>
          <cell r="Q673" t="str">
            <v>Submitted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04-May-2026 01:56:46</v>
          </cell>
          <cell r="V673" t="str">
            <v>wisuda.c@jutal.com</v>
          </cell>
          <cell r="W673" t="str">
            <v>08-May-2026 13:17:04</v>
          </cell>
          <cell r="X673" t="str">
            <v>Jumpol Sudjitjul</v>
          </cell>
          <cell r="Y673" t="str">
            <v>15-May-2026</v>
          </cell>
          <cell r="Z673" t="str">
            <v>09-May-2026 19:59:25</v>
          </cell>
          <cell r="AA673" t="str">
            <v>Sompop Singhatiraj</v>
          </cell>
          <cell r="AB673" t="str">
            <v>19-May-2026</v>
          </cell>
          <cell r="AC673" t="str">
            <v>15-May-2026 13:10:21</v>
          </cell>
          <cell r="AD673" t="str">
            <v>Pornlert Wanaphattharaphan</v>
          </cell>
          <cell r="AE673" t="str">
            <v>20-May-2026</v>
          </cell>
          <cell r="AF673" t="str">
            <v>15-May-2026 23:34:18</v>
          </cell>
          <cell r="AG673" t="str">
            <v>AWC-C</v>
          </cell>
          <cell r="AH673" t="str">
            <v>Approved with Comment (Proceed to Rev.C)</v>
          </cell>
          <cell r="AI673" t="str">
            <v>Jumpol Sudjitjul</v>
          </cell>
          <cell r="AJ673" t="str">
            <v>21-May-2026</v>
          </cell>
          <cell r="AK673" t="str">
            <v>17-May-2026 10:00:37</v>
          </cell>
          <cell r="AL673" t="str">
            <v>17-May-2026 03:32:15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MM-ZTK-1F-GEN-STR-MR-1012</v>
          </cell>
          <cell r="C674" t="str">
            <v>MATERIAL REQUISITION FOR TOPSIDE LOW STRENGTH HOT-ROLLED STEEL SECTION (SHAPE)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GEN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MR</v>
          </cell>
          <cell r="O674" t="str">
            <v>Material Requisition</v>
          </cell>
          <cell r="P674" t="str">
            <v>0</v>
          </cell>
          <cell r="Q674" t="str">
            <v>Submitted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23-May-2026 08:52:32</v>
          </cell>
          <cell r="V674" t="str">
            <v>wisuda.c@jutal.com</v>
          </cell>
          <cell r="W674" t="str">
            <v>23-May-2026 09:31:31</v>
          </cell>
          <cell r="X674" t="str">
            <v>Jumpol Sudjitjul</v>
          </cell>
          <cell r="Y674" t="str">
            <v>29-May-2026</v>
          </cell>
          <cell r="Z674" t="str">
            <v/>
          </cell>
          <cell r="AA674" t="str">
            <v>Sompop Singhatiraj</v>
          </cell>
          <cell r="AB674" t="str">
            <v>04-Jun-2026</v>
          </cell>
          <cell r="AC674" t="str">
            <v>25-May-2026 11:46:51</v>
          </cell>
          <cell r="AD674" t="str">
            <v>Pornlert Wanaphattharaphan</v>
          </cell>
          <cell r="AE674" t="str">
            <v>05-Jun-2026</v>
          </cell>
          <cell r="AF674" t="str">
            <v>25-May-2026 20:37:08</v>
          </cell>
          <cell r="AG674" t="str">
            <v>AWC-C</v>
          </cell>
          <cell r="AH674" t="str">
            <v>Approved with Comment (Proceed to Rev.C)</v>
          </cell>
          <cell r="AI674" t="str">
            <v>Jumpol Sudjitjul</v>
          </cell>
          <cell r="AJ674" t="str">
            <v>08-Jun-2026</v>
          </cell>
          <cell r="AK674" t="str">
            <v>25-May-2026 21:12:47</v>
          </cell>
          <cell r="AL674" t="str">
            <v>25-May-2026 14:45:55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MM-ZTK-1F-GEN-STR-MR-1021</v>
          </cell>
          <cell r="C675" t="str">
            <v>MATERIAL REQUISITION FOR TOPSIDES HIGH STRENGTH STEEL PLATES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GEN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MR</v>
          </cell>
          <cell r="O675" t="str">
            <v>Material Requisition</v>
          </cell>
          <cell r="P675" t="str">
            <v>0</v>
          </cell>
          <cell r="Q675" t="str">
            <v>Submitted</v>
          </cell>
          <cell r="R675" t="str">
            <v>IFR</v>
          </cell>
          <cell r="S675" t="str">
            <v>Issued for Review</v>
          </cell>
          <cell r="T675" t="str">
            <v/>
          </cell>
          <cell r="U675" t="str">
            <v>20-May-2026 17:44:21</v>
          </cell>
          <cell r="V675" t="str">
            <v>wisuda.c@jutal.com</v>
          </cell>
          <cell r="W675" t="str">
            <v>20-May-2026 18:20:49</v>
          </cell>
          <cell r="X675" t="str">
            <v>Jumpol Sudjitjul</v>
          </cell>
          <cell r="Y675" t="str">
            <v>28-May-2026</v>
          </cell>
          <cell r="Z675" t="str">
            <v/>
          </cell>
          <cell r="AA675" t="str">
            <v>Sompop Singhatiraj</v>
          </cell>
          <cell r="AB675" t="str">
            <v>02-Jun-2026</v>
          </cell>
          <cell r="AC675" t="str">
            <v>21-May-2026 10:18:16</v>
          </cell>
          <cell r="AD675" t="str">
            <v>Pornlert Wanaphattharaphan</v>
          </cell>
          <cell r="AE675" t="str">
            <v>04-Jun-2026</v>
          </cell>
          <cell r="AF675" t="str">
            <v>22-May-2026 01:16:45</v>
          </cell>
          <cell r="AG675" t="str">
            <v>AWC-C</v>
          </cell>
          <cell r="AH675" t="str">
            <v>Approved with Comment (Proceed to Rev.C)</v>
          </cell>
          <cell r="AI675" t="str">
            <v>Jumpol Sudjitjul</v>
          </cell>
          <cell r="AJ675" t="str">
            <v>05-Jun-2026</v>
          </cell>
          <cell r="AK675" t="str">
            <v>22-May-2026 08:22:45</v>
          </cell>
          <cell r="AL675" t="str">
            <v>22-May-2026 01:58:52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MM-ZTK-1F-GEN-STR-MR-1022</v>
          </cell>
          <cell r="C676" t="str">
            <v>MATERIAL REQUISITION FOR TOPSIDE LOW STRENGTH STEEL PLATE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GEN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MR</v>
          </cell>
          <cell r="O676" t="str">
            <v>Material Requisition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29-May-2026 18:51:56</v>
          </cell>
          <cell r="V676" t="str">
            <v>wisuda.c@jutal.com</v>
          </cell>
          <cell r="W676" t="str">
            <v>29-May-2026 19:06:31</v>
          </cell>
          <cell r="X676" t="str">
            <v>Jumpol Sudjitjul</v>
          </cell>
          <cell r="Y676" t="str">
            <v>10-Jun-2026</v>
          </cell>
          <cell r="Z676" t="str">
            <v/>
          </cell>
          <cell r="AA676" t="str">
            <v>Sompop Singhatiraj</v>
          </cell>
          <cell r="AB676" t="str">
            <v>12-Jun-2026</v>
          </cell>
          <cell r="AC676" t="str">
            <v>31-May-2026 15:43:05</v>
          </cell>
          <cell r="AD676" t="str">
            <v>Pornlert Wanaphattharaphan</v>
          </cell>
          <cell r="AE676" t="str">
            <v>15-Jun-2026</v>
          </cell>
          <cell r="AF676" t="str">
            <v>01-Jun-2026 00:01:00</v>
          </cell>
          <cell r="AG676" t="str">
            <v>AWC-C</v>
          </cell>
          <cell r="AH676" t="str">
            <v>Approved with Comment (Proceed to Rev.C)</v>
          </cell>
          <cell r="AI676" t="str">
            <v>Jumpol Sudjitjul</v>
          </cell>
          <cell r="AJ676" t="str">
            <v>16-Jun-2026</v>
          </cell>
          <cell r="AK676" t="str">
            <v>01-Jun-2026 09:19:45</v>
          </cell>
          <cell r="AL676" t="str">
            <v>01-Jun-2026 02:59:03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MM-ZTK-1F-GEN-STR-MTO-1001</v>
          </cell>
          <cell r="C677" t="str">
            <v>TOPSIDES PRIMARY STEEL MTO REPORT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GEN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MTO</v>
          </cell>
          <cell r="O677" t="str">
            <v>Material Take Off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15-Jun-2026 22:47:10</v>
          </cell>
          <cell r="V677" t="str">
            <v>wisuda.c@jutal.com</v>
          </cell>
          <cell r="W677" t="str">
            <v>16-Jun-2026 10:31:59</v>
          </cell>
          <cell r="X677" t="str">
            <v>Jumpol Sudjitjul</v>
          </cell>
          <cell r="Y677" t="str">
            <v>23-Jun-2026</v>
          </cell>
          <cell r="Z677" t="str">
            <v/>
          </cell>
          <cell r="AA677" t="str">
            <v>Sompop Singhatiraj</v>
          </cell>
          <cell r="AB677" t="str">
            <v>25-Jun-2026</v>
          </cell>
          <cell r="AC677" t="str">
            <v>24-Jun-2026 14:19:29</v>
          </cell>
          <cell r="AD677" t="str">
            <v>Pornlert Wanaphattharaphan</v>
          </cell>
          <cell r="AE677" t="str">
            <v>26-Jun-2026</v>
          </cell>
          <cell r="AF677" t="str">
            <v>24-Jun-2026 23:22:42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29-Jun-2026</v>
          </cell>
          <cell r="AK677" t="str">
            <v>25-Jun-2026 13:38:37</v>
          </cell>
          <cell r="AL677" t="str">
            <v>25-Jun-2026 07:14:57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MM-ZTK-1F-GEN-STR-MTO-1002</v>
          </cell>
          <cell r="C678" t="str">
            <v>TOPSIDE SECONDARY STEEL MTO REPORT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GEN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MTO</v>
          </cell>
          <cell r="O678" t="str">
            <v>Material Take Off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25-Jun-2026 23:09:10</v>
          </cell>
          <cell r="V678" t="str">
            <v>wisuda.c@jutal.com</v>
          </cell>
          <cell r="W678" t="str">
            <v>26-Jun-2026 09:23:03</v>
          </cell>
          <cell r="X678" t="str">
            <v>Jumpol Sudjitjul</v>
          </cell>
          <cell r="Y678" t="str">
            <v>03-Jul-2026</v>
          </cell>
          <cell r="Z678" t="str">
            <v/>
          </cell>
          <cell r="AA678" t="str">
            <v>Sompop Singhatiraj</v>
          </cell>
          <cell r="AB678" t="str">
            <v>07-Jul-2026</v>
          </cell>
          <cell r="AC678" t="str">
            <v>29-Jun-2026 10:59:56</v>
          </cell>
          <cell r="AD678" t="str">
            <v>Pornlert Wanaphattharaphan</v>
          </cell>
          <cell r="AE678" t="str">
            <v>08-Jul-2026</v>
          </cell>
          <cell r="AF678" t="str">
            <v>29-Jun-2026 23:33:17</v>
          </cell>
          <cell r="AG678" t="str">
            <v>AWC-C</v>
          </cell>
          <cell r="AH678" t="str">
            <v>Approved with Comment (Proceed to Rev.C)</v>
          </cell>
          <cell r="AI678" t="str">
            <v>Jumpol Sudjitjul</v>
          </cell>
          <cell r="AJ678" t="str">
            <v>09-Jul-2026</v>
          </cell>
          <cell r="AK678" t="str">
            <v>30-Jun-2026 09:43:44</v>
          </cell>
          <cell r="AL678" t="str">
            <v>30-Jun-2026 03:55:55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MM-ZTK-1F-GEN-STR-PDR-0001</v>
          </cell>
          <cell r="C679" t="str">
            <v>WEIGHT CONTROL PROCEDURE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GEN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PDR</v>
          </cell>
          <cell r="O679" t="str">
            <v>Procedure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14-Apr-2026 09:27:51</v>
          </cell>
          <cell r="V679" t="str">
            <v>zm169dc@jutal.com</v>
          </cell>
          <cell r="W679" t="str">
            <v>16-Apr-2026 12:49:49</v>
          </cell>
          <cell r="X679" t="str">
            <v>Jumpol Sudjitjul</v>
          </cell>
          <cell r="Y679" t="str">
            <v>23-Apr-2026</v>
          </cell>
          <cell r="Z679" t="str">
            <v>21-Apr-2026 15:24:18</v>
          </cell>
          <cell r="AA679" t="str">
            <v>Sompop Singhatiraj</v>
          </cell>
          <cell r="AB679" t="str">
            <v>27-Apr-2026</v>
          </cell>
          <cell r="AC679" t="str">
            <v>24-Apr-2026 19:29:50</v>
          </cell>
          <cell r="AD679" t="str">
            <v>Pornlert Wanaphattharaphan</v>
          </cell>
          <cell r="AE679" t="str">
            <v>28-Apr-2026</v>
          </cell>
          <cell r="AF679" t="str">
            <v>29-Apr-2026 22:26:01</v>
          </cell>
          <cell r="AG679" t="str">
            <v>AWC-C</v>
          </cell>
          <cell r="AH679" t="str">
            <v>Approved with Comment (Proceed to Rev.C)</v>
          </cell>
          <cell r="AI679" t="str">
            <v>Jumpol Sudjitjul</v>
          </cell>
          <cell r="AJ679" t="str">
            <v>29-Apr-2026</v>
          </cell>
          <cell r="AK679" t="str">
            <v>30-Apr-2026 08:21:01</v>
          </cell>
          <cell r="AL679" t="str">
            <v>30-Apr-2026 08:57:30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MM-ZTK-1F-GEN-STR-RPT-0001</v>
          </cell>
          <cell r="C680" t="str">
            <v>CRITICALITY RATING ANALYSIS RECORD(JACKET PRIMARY STEEL PLATE)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GEN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RPT</v>
          </cell>
          <cell r="O680" t="str">
            <v>Report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13-Apr-2026 13:33:21</v>
          </cell>
          <cell r="V680" t="str">
            <v>zm169dc@jutal.com</v>
          </cell>
          <cell r="W680" t="str">
            <v>13-Apr-2026 13:37:24</v>
          </cell>
          <cell r="X680" t="str">
            <v>Jumpol Sudjitjul</v>
          </cell>
          <cell r="Y680" t="str">
            <v>22-Apr-2026</v>
          </cell>
          <cell r="Z680" t="str">
            <v>17-Apr-2026 10:14:21</v>
          </cell>
          <cell r="AA680" t="str">
            <v>Sompop Singhatiraj</v>
          </cell>
          <cell r="AB680" t="str">
            <v>24-Apr-2026</v>
          </cell>
          <cell r="AC680" t="str">
            <v>21-Apr-2026 15:13:29</v>
          </cell>
          <cell r="AD680" t="str">
            <v>Pornlert Wanaphattharaphan</v>
          </cell>
          <cell r="AE680" t="str">
            <v>27-Apr-2026</v>
          </cell>
          <cell r="AF680" t="str">
            <v>24-Apr-2026 00:26:27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28-Apr-2026</v>
          </cell>
          <cell r="AK680" t="str">
            <v>24-Apr-2026 08:21:07</v>
          </cell>
          <cell r="AL680" t="str">
            <v>24-Apr-2026 08:43:37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MM-ZTK-1F-GEN-STR-RPT-0002</v>
          </cell>
          <cell r="C681" t="str">
            <v>CRITICALITY RATING ANALYSIS RECORD(JACKET PRIMARY STEEL TUBULAR)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GEN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RPT</v>
          </cell>
          <cell r="O681" t="str">
            <v>Report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13-Apr-2026 13:33:43</v>
          </cell>
          <cell r="V681" t="str">
            <v>zm169dc@jutal.com</v>
          </cell>
          <cell r="W681" t="str">
            <v>13-Apr-2026 13:37:37</v>
          </cell>
          <cell r="X681" t="str">
            <v>Jumpol Sudjitjul</v>
          </cell>
          <cell r="Y681" t="str">
            <v>22-Apr-2026</v>
          </cell>
          <cell r="Z681" t="str">
            <v>17-Apr-2026 10:15:11</v>
          </cell>
          <cell r="AA681" t="str">
            <v>Sompop Singhatiraj</v>
          </cell>
          <cell r="AB681" t="str">
            <v>24-Apr-2026</v>
          </cell>
          <cell r="AC681" t="str">
            <v>21-Apr-2026 15:14:21</v>
          </cell>
          <cell r="AD681" t="str">
            <v>Pornlert Wanaphattharaphan</v>
          </cell>
          <cell r="AE681" t="str">
            <v>27-Apr-2026</v>
          </cell>
          <cell r="AF681" t="str">
            <v>24-Apr-2026 00:28:16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28-Apr-2026</v>
          </cell>
          <cell r="AK681" t="str">
            <v>24-Apr-2026 08:22:41</v>
          </cell>
          <cell r="AL681" t="str">
            <v>24-Apr-2026 08:44:49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MM-ZTK-1F-GEN-STR-RPT-0003</v>
          </cell>
          <cell r="C682" t="str">
            <v>JACKET MISCELLANEOUS STEEL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B - Engineering Doc</v>
          </cell>
          <cell r="I682" t="str">
            <v>GEN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RPT</v>
          </cell>
          <cell r="O682" t="str">
            <v>Report</v>
          </cell>
          <cell r="P682" t="str">
            <v>0</v>
          </cell>
          <cell r="Q682" t="str">
            <v>Submitted</v>
          </cell>
          <cell r="R682" t="str">
            <v>Issued for Review</v>
          </cell>
          <cell r="S682" t="str">
            <v>Issued for Review</v>
          </cell>
          <cell r="T682" t="str">
            <v/>
          </cell>
          <cell r="U682" t="str">
            <v>30-Apr-2026 12:02:53</v>
          </cell>
          <cell r="V682" t="str">
            <v>zm169dc@jutal.com</v>
          </cell>
          <cell r="W682" t="str">
            <v>30-Apr-2026 13:40:16</v>
          </cell>
          <cell r="X682" t="str">
            <v>Jumpol Sudjitjul</v>
          </cell>
          <cell r="Y682" t="str">
            <v/>
          </cell>
          <cell r="Z682" t="str">
            <v>10-May-2026 08:33:37</v>
          </cell>
          <cell r="AB682" t="str">
            <v/>
          </cell>
          <cell r="AC682" t="str">
            <v>12-May-2026 11:40:13</v>
          </cell>
          <cell r="AE682" t="str">
            <v/>
          </cell>
          <cell r="AF682" t="str">
            <v>19-May-2026 00:19:27</v>
          </cell>
          <cell r="AG682" t="str">
            <v/>
          </cell>
          <cell r="AI682" t="str">
            <v>Jumpol Sudjitjul</v>
          </cell>
          <cell r="AJ682" t="str">
            <v/>
          </cell>
          <cell r="AK682" t="str">
            <v>19-May-2026 14:37:32</v>
          </cell>
          <cell r="AL682" t="str">
            <v>29-Apr-2026 09:41:41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MM-ZTK-1F-GEN-STR-RPT-0004</v>
          </cell>
          <cell r="C683" t="str">
            <v>JKT ANODE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GEN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RPT</v>
          </cell>
          <cell r="O683" t="str">
            <v>Report</v>
          </cell>
          <cell r="P683" t="str">
            <v>0</v>
          </cell>
          <cell r="Q683" t="str">
            <v>Submitted</v>
          </cell>
          <cell r="R683" t="str">
            <v>Issued for Review</v>
          </cell>
          <cell r="S683" t="str">
            <v>Issued for Review</v>
          </cell>
          <cell r="T683" t="str">
            <v/>
          </cell>
          <cell r="U683" t="str">
            <v>30-Apr-2026 12:03:16</v>
          </cell>
          <cell r="V683" t="str">
            <v>zm169dc@jutal.com</v>
          </cell>
          <cell r="W683" t="str">
            <v>30-Apr-2026 13:40:30</v>
          </cell>
          <cell r="X683" t="str">
            <v>Jumpol Sudjitjul</v>
          </cell>
          <cell r="Y683" t="str">
            <v/>
          </cell>
          <cell r="Z683" t="str">
            <v>10-May-2026 08:35:27</v>
          </cell>
          <cell r="AB683" t="str">
            <v/>
          </cell>
          <cell r="AC683" t="str">
            <v>12-May-2026 11:43:10</v>
          </cell>
          <cell r="AE683" t="str">
            <v/>
          </cell>
          <cell r="AF683" t="str">
            <v>19-May-2026 00:20:03</v>
          </cell>
          <cell r="AG683" t="str">
            <v/>
          </cell>
          <cell r="AI683" t="str">
            <v>Jumpol Sudjitjul</v>
          </cell>
          <cell r="AJ683" t="str">
            <v/>
          </cell>
          <cell r="AK683" t="str">
            <v>19-May-2026 14:38:44</v>
          </cell>
          <cell r="AL683" t="str">
            <v>29-Apr-2026 09:42:10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MM-ZTK-1F-GEN-STR-RPT-0005</v>
          </cell>
          <cell r="C684" t="str">
            <v>GRIPPER, PACKER AND DIAPHRAGM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GEN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RPT</v>
          </cell>
          <cell r="O684" t="str">
            <v>Report</v>
          </cell>
          <cell r="P684" t="str">
            <v>0</v>
          </cell>
          <cell r="Q684" t="str">
            <v>Submitted</v>
          </cell>
          <cell r="R684" t="str">
            <v>Issued for Review</v>
          </cell>
          <cell r="S684" t="str">
            <v>Issued for Review</v>
          </cell>
          <cell r="T684" t="str">
            <v/>
          </cell>
          <cell r="U684" t="str">
            <v>30-Apr-2026 12:03:39</v>
          </cell>
          <cell r="V684" t="str">
            <v>zm169dc@jutal.com</v>
          </cell>
          <cell r="W684" t="str">
            <v>30-Apr-2026 13:42:08</v>
          </cell>
          <cell r="X684" t="str">
            <v>Jumpol Sudjitjul</v>
          </cell>
          <cell r="Y684" t="str">
            <v/>
          </cell>
          <cell r="Z684" t="str">
            <v>10-May-2026 08:37:00</v>
          </cell>
          <cell r="AB684" t="str">
            <v/>
          </cell>
          <cell r="AC684" t="str">
            <v>12-May-2026 11:44:32</v>
          </cell>
          <cell r="AE684" t="str">
            <v/>
          </cell>
          <cell r="AF684" t="str">
            <v>19-May-2026 00:20:33</v>
          </cell>
          <cell r="AG684" t="str">
            <v/>
          </cell>
          <cell r="AI684" t="str">
            <v>Jumpol Sudjitjul</v>
          </cell>
          <cell r="AJ684" t="str">
            <v/>
          </cell>
          <cell r="AK684" t="str">
            <v>19-May-2026 14:39:33</v>
          </cell>
          <cell r="AL684" t="str">
            <v>29-Apr-2026 09:42:40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MM-ZTK-1F-GEN-STR-RPT-0006</v>
          </cell>
          <cell r="C685" t="str">
            <v>GROUTING SYSTEM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GEN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RPT</v>
          </cell>
          <cell r="O685" t="str">
            <v>Report</v>
          </cell>
          <cell r="P685" t="str">
            <v>0</v>
          </cell>
          <cell r="Q685" t="str">
            <v>Submitted</v>
          </cell>
          <cell r="R685" t="str">
            <v>Issued for Review</v>
          </cell>
          <cell r="S685" t="str">
            <v>Issued for Review</v>
          </cell>
          <cell r="T685" t="str">
            <v/>
          </cell>
          <cell r="U685" t="str">
            <v>30-Apr-2026 12:04:02</v>
          </cell>
          <cell r="V685" t="str">
            <v>zm169dc@jutal.com</v>
          </cell>
          <cell r="W685" t="str">
            <v>30-Apr-2026 13:42:31</v>
          </cell>
          <cell r="X685" t="str">
            <v>Jumpol Sudjitjul</v>
          </cell>
          <cell r="Y685" t="str">
            <v/>
          </cell>
          <cell r="Z685" t="str">
            <v>10-May-2026 08:38:57</v>
          </cell>
          <cell r="AB685" t="str">
            <v/>
          </cell>
          <cell r="AC685" t="str">
            <v>12-May-2026 11:44:44</v>
          </cell>
          <cell r="AE685" t="str">
            <v/>
          </cell>
          <cell r="AF685" t="str">
            <v>19-May-2026 00:21:07</v>
          </cell>
          <cell r="AG685" t="str">
            <v/>
          </cell>
          <cell r="AI685" t="str">
            <v>Jumpol Sudjitjul</v>
          </cell>
          <cell r="AJ685" t="str">
            <v/>
          </cell>
          <cell r="AK685" t="str">
            <v>19-May-2026 14:47:35</v>
          </cell>
          <cell r="AL685" t="str">
            <v>29-Apr-2026 09:43:10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MM-ZTK-1F-GEN-STR-RPT-0007</v>
          </cell>
          <cell r="C686" t="str">
            <v>FLOODING SYSTEM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B - Engineering Doc</v>
          </cell>
          <cell r="I686" t="str">
            <v>GEN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RPT</v>
          </cell>
          <cell r="O686" t="str">
            <v>Report</v>
          </cell>
          <cell r="P686" t="str">
            <v>0</v>
          </cell>
          <cell r="Q686" t="str">
            <v>Submitted</v>
          </cell>
          <cell r="R686" t="str">
            <v>Issued for Review</v>
          </cell>
          <cell r="S686" t="str">
            <v>Issued for Review</v>
          </cell>
          <cell r="T686" t="str">
            <v/>
          </cell>
          <cell r="U686" t="str">
            <v>30-Apr-2026 12:04:26</v>
          </cell>
          <cell r="V686" t="str">
            <v>zm169dc@jutal.com</v>
          </cell>
          <cell r="W686" t="str">
            <v>30-Apr-2026 13:42:47</v>
          </cell>
          <cell r="X686" t="str">
            <v>Jumpol Sudjitjul</v>
          </cell>
          <cell r="Y686" t="str">
            <v/>
          </cell>
          <cell r="Z686" t="str">
            <v>10-May-2026 08:42:44</v>
          </cell>
          <cell r="AB686" t="str">
            <v/>
          </cell>
          <cell r="AC686" t="str">
            <v>12-May-2026 11:45:40</v>
          </cell>
          <cell r="AE686" t="str">
            <v/>
          </cell>
          <cell r="AF686" t="str">
            <v>19-May-2026 00:21:43</v>
          </cell>
          <cell r="AG686" t="str">
            <v/>
          </cell>
          <cell r="AI686" t="str">
            <v>Jumpol Sudjitjul</v>
          </cell>
          <cell r="AJ686" t="str">
            <v/>
          </cell>
          <cell r="AK686" t="str">
            <v>19-May-2026 14:48:50</v>
          </cell>
          <cell r="AL686" t="str">
            <v>29-Apr-2026 09:43:39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MM-ZTK-1F-GEN-STR-RPT-0008</v>
          </cell>
          <cell r="C687" t="str">
            <v>TOPSIDE PRIMARY STEEL-PLATE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B - Engineering Doc</v>
          </cell>
          <cell r="I687" t="str">
            <v>GEN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RPT</v>
          </cell>
          <cell r="O687" t="str">
            <v>Report</v>
          </cell>
          <cell r="P687" t="str">
            <v>0</v>
          </cell>
          <cell r="Q687" t="str">
            <v>Submitted</v>
          </cell>
          <cell r="R687" t="str">
            <v>Issued for Review</v>
          </cell>
          <cell r="S687" t="str">
            <v>Issued for Review</v>
          </cell>
          <cell r="T687" t="str">
            <v/>
          </cell>
          <cell r="U687" t="str">
            <v>30-Apr-2026 12:04:48</v>
          </cell>
          <cell r="V687" t="str">
            <v>zm169dc@jutal.com</v>
          </cell>
          <cell r="W687" t="str">
            <v>30-Apr-2026 13:43:03</v>
          </cell>
          <cell r="X687" t="str">
            <v>Jumpol Sudjitjul</v>
          </cell>
          <cell r="Y687" t="str">
            <v/>
          </cell>
          <cell r="Z687" t="str">
            <v>10-May-2026 08:45:04</v>
          </cell>
          <cell r="AB687" t="str">
            <v/>
          </cell>
          <cell r="AC687" t="str">
            <v>12-May-2026 11:45:49</v>
          </cell>
          <cell r="AE687" t="str">
            <v/>
          </cell>
          <cell r="AF687" t="str">
            <v>19-May-2026 00:22:15</v>
          </cell>
          <cell r="AG687" t="str">
            <v/>
          </cell>
          <cell r="AI687" t="str">
            <v>Jumpol Sudjitjul</v>
          </cell>
          <cell r="AJ687" t="str">
            <v/>
          </cell>
          <cell r="AK687" t="str">
            <v>19-May-2026 14:49:31</v>
          </cell>
          <cell r="AL687" t="str">
            <v>29-Apr-2026 09:44:08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MM-ZTK-1F-GEN-STR-RPT-0009</v>
          </cell>
          <cell r="C688" t="str">
            <v>TOPSIDE PRIMARY STEEL-BEAM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B - Engineering Doc</v>
          </cell>
          <cell r="I688" t="str">
            <v>GEN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RPT</v>
          </cell>
          <cell r="O688" t="str">
            <v>Report</v>
          </cell>
          <cell r="P688" t="str">
            <v>0</v>
          </cell>
          <cell r="Q688" t="str">
            <v>Submitted</v>
          </cell>
          <cell r="R688" t="str">
            <v>Issued for Review</v>
          </cell>
          <cell r="S688" t="str">
            <v>Issued for Review</v>
          </cell>
          <cell r="T688" t="str">
            <v/>
          </cell>
          <cell r="U688" t="str">
            <v>30-Apr-2026 12:05:13</v>
          </cell>
          <cell r="V688" t="str">
            <v>zm169dc@jutal.com</v>
          </cell>
          <cell r="W688" t="str">
            <v>30-Apr-2026 13:50:45</v>
          </cell>
          <cell r="X688" t="str">
            <v>Jumpol Sudjitjul</v>
          </cell>
          <cell r="Y688" t="str">
            <v/>
          </cell>
          <cell r="Z688" t="str">
            <v>10-May-2026 08:47:45</v>
          </cell>
          <cell r="AB688" t="str">
            <v/>
          </cell>
          <cell r="AC688" t="str">
            <v>12-May-2026 11:46:46</v>
          </cell>
          <cell r="AE688" t="str">
            <v/>
          </cell>
          <cell r="AF688" t="str">
            <v>19-May-2026 00:22:42</v>
          </cell>
          <cell r="AG688" t="str">
            <v/>
          </cell>
          <cell r="AI688" t="str">
            <v>Jumpol Sudjitjul</v>
          </cell>
          <cell r="AJ688" t="str">
            <v/>
          </cell>
          <cell r="AK688" t="str">
            <v>19-May-2026 14:50:53</v>
          </cell>
          <cell r="AL688" t="str">
            <v>29-Apr-2026 09:44:35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MM-ZTK-1F-GEN-STR-RPT-0010</v>
          </cell>
          <cell r="C689" t="str">
            <v>TOPSIDE PRIMARY STEEL-SEAMLESS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GEN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RPT</v>
          </cell>
          <cell r="O689" t="str">
            <v>Report</v>
          </cell>
          <cell r="P689" t="str">
            <v>0</v>
          </cell>
          <cell r="Q689" t="str">
            <v>Submitted</v>
          </cell>
          <cell r="R689" t="str">
            <v>Issued for Review</v>
          </cell>
          <cell r="S689" t="str">
            <v>Issued for Review</v>
          </cell>
          <cell r="T689" t="str">
            <v/>
          </cell>
          <cell r="U689" t="str">
            <v>30-Apr-2026 12:05:36</v>
          </cell>
          <cell r="V689" t="str">
            <v>zm169dc@jutal.com</v>
          </cell>
          <cell r="W689" t="str">
            <v>30-Apr-2026 13:51:04</v>
          </cell>
          <cell r="X689" t="str">
            <v>Jumpol Sudjitjul</v>
          </cell>
          <cell r="Y689" t="str">
            <v/>
          </cell>
          <cell r="Z689" t="str">
            <v>10-May-2026 08:49:30</v>
          </cell>
          <cell r="AB689" t="str">
            <v/>
          </cell>
          <cell r="AC689" t="str">
            <v>12-May-2026 11:47:02</v>
          </cell>
          <cell r="AE689" t="str">
            <v/>
          </cell>
          <cell r="AF689" t="str">
            <v>19-May-2026 00:23:14</v>
          </cell>
          <cell r="AG689" t="str">
            <v/>
          </cell>
          <cell r="AI689" t="str">
            <v>Jumpol Sudjitjul</v>
          </cell>
          <cell r="AJ689" t="str">
            <v/>
          </cell>
          <cell r="AK689" t="str">
            <v>19-May-2026 14:51:45</v>
          </cell>
          <cell r="AL689" t="str">
            <v>29-Apr-2026 09:45:06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MM-ZTK-1F-GEN-STR-RPT-0011</v>
          </cell>
          <cell r="C690" t="str">
            <v>TOPSIDE SECONDARY STEEL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GEN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RPT</v>
          </cell>
          <cell r="O690" t="str">
            <v>Report</v>
          </cell>
          <cell r="P690" t="str">
            <v>0</v>
          </cell>
          <cell r="Q690" t="str">
            <v>Submitted</v>
          </cell>
          <cell r="R690" t="str">
            <v>Issued for Review</v>
          </cell>
          <cell r="S690" t="str">
            <v>Issued for Review</v>
          </cell>
          <cell r="T690" t="str">
            <v/>
          </cell>
          <cell r="U690" t="str">
            <v>30-Apr-2026 12:06:01</v>
          </cell>
          <cell r="V690" t="str">
            <v>zm169dc@jutal.com</v>
          </cell>
          <cell r="W690" t="str">
            <v>30-Apr-2026 13:51:19</v>
          </cell>
          <cell r="X690" t="str">
            <v>Jumpol Sudjitjul</v>
          </cell>
          <cell r="Y690" t="str">
            <v/>
          </cell>
          <cell r="Z690" t="str">
            <v>10-May-2026 08:51:39</v>
          </cell>
          <cell r="AB690" t="str">
            <v/>
          </cell>
          <cell r="AC690" t="str">
            <v>12-May-2026 11:39:45</v>
          </cell>
          <cell r="AE690" t="str">
            <v/>
          </cell>
          <cell r="AF690" t="str">
            <v>19-May-2026 00:19:00</v>
          </cell>
          <cell r="AG690" t="str">
            <v/>
          </cell>
          <cell r="AI690" t="str">
            <v>Jumpol Sudjitjul</v>
          </cell>
          <cell r="AJ690" t="str">
            <v/>
          </cell>
          <cell r="AK690" t="str">
            <v>19-May-2026 15:05:51</v>
          </cell>
          <cell r="AL690" t="str">
            <v>29-Apr-2026 09:45:34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MM-ZTK-1F-GEN-STR-RPT-0012</v>
          </cell>
          <cell r="C691" t="str">
            <v>TOPSIDE TERTIARY STEEL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GEN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RPT</v>
          </cell>
          <cell r="O691" t="str">
            <v>Report</v>
          </cell>
          <cell r="P691" t="str">
            <v>0</v>
          </cell>
          <cell r="Q691" t="str">
            <v>Submitted</v>
          </cell>
          <cell r="R691" t="str">
            <v>Issued for Review</v>
          </cell>
          <cell r="S691" t="str">
            <v>Issued for Review</v>
          </cell>
          <cell r="T691" t="str">
            <v/>
          </cell>
          <cell r="U691" t="str">
            <v>30-Apr-2026 12:06:25</v>
          </cell>
          <cell r="V691" t="str">
            <v>zm169dc@jutal.com</v>
          </cell>
          <cell r="W691" t="str">
            <v>30-Apr-2026 13:51:35</v>
          </cell>
          <cell r="X691" t="str">
            <v>Jumpol Sudjitjul</v>
          </cell>
          <cell r="Y691" t="str">
            <v/>
          </cell>
          <cell r="Z691" t="str">
            <v>10-May-2026 08:53:08</v>
          </cell>
          <cell r="AB691" t="str">
            <v/>
          </cell>
          <cell r="AC691" t="str">
            <v>12-May-2026 11:47:45</v>
          </cell>
          <cell r="AE691" t="str">
            <v/>
          </cell>
          <cell r="AF691" t="str">
            <v>19-May-2026 00:23:50</v>
          </cell>
          <cell r="AG691" t="str">
            <v/>
          </cell>
          <cell r="AI691" t="str">
            <v>Jumpol Sudjitjul</v>
          </cell>
          <cell r="AJ691" t="str">
            <v/>
          </cell>
          <cell r="AK691" t="str">
            <v>19-May-2026 15:07:56</v>
          </cell>
          <cell r="AL691" t="str">
            <v>29-Apr-2026 09:46:03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MM-ZTK-1F-GEN-STR-SPE-2001</v>
          </cell>
          <cell r="C692" t="str">
            <v>SPECIFICATION FOR GROUT SEALS AND DIAPHRAGM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GEN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SPE</v>
          </cell>
          <cell r="O692" t="str">
            <v>Specification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03-Apr-2026 14:58:33</v>
          </cell>
          <cell r="V692" t="str">
            <v>zm169dc@jutal.com</v>
          </cell>
          <cell r="W692" t="str">
            <v>16-Apr-2026 13:35:18</v>
          </cell>
          <cell r="X692" t="str">
            <v>Jumpol Sudjitjul</v>
          </cell>
          <cell r="Y692" t="str">
            <v>23-Apr-2026</v>
          </cell>
          <cell r="Z692" t="str">
            <v>19-Apr-2026 08:19:09</v>
          </cell>
          <cell r="AA692" t="str">
            <v>Sompop Singhatiraj</v>
          </cell>
          <cell r="AB692" t="str">
            <v>27-Apr-2026</v>
          </cell>
          <cell r="AC692" t="str">
            <v>20-Apr-2026 09:18:47</v>
          </cell>
          <cell r="AD692" t="str">
            <v>Pornlert Wanaphattharaphan</v>
          </cell>
          <cell r="AE692" t="str">
            <v>28-Apr-2026</v>
          </cell>
          <cell r="AF692" t="str">
            <v>24-Apr-2026 00:21:25</v>
          </cell>
          <cell r="AG692" t="str">
            <v>AWC-C</v>
          </cell>
          <cell r="AH692" t="str">
            <v>Approved with Comment (Proceed to Rev.C)</v>
          </cell>
          <cell r="AI692" t="str">
            <v>Jumpol Sudjitjul</v>
          </cell>
          <cell r="AJ692" t="str">
            <v>29-Apr-2026</v>
          </cell>
          <cell r="AK692" t="str">
            <v>24-Apr-2026 08:24:02</v>
          </cell>
          <cell r="AL692" t="str">
            <v>24-Apr-2026 01:53:21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MM-ZTK-1F-GEN-STR-SPE-2002</v>
          </cell>
          <cell r="C693" t="str">
            <v>SPECIFICATION FOR STAINLESS STEEL BUNDLES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GEN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SPE</v>
          </cell>
          <cell r="O693" t="str">
            <v>Specification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03-Apr-2026 14:59:01</v>
          </cell>
          <cell r="V693" t="str">
            <v>zm169dc@jutal.com</v>
          </cell>
          <cell r="W693" t="str">
            <v>16-Apr-2026 13:35:55</v>
          </cell>
          <cell r="X693" t="str">
            <v>Jumpol Sudjitjul</v>
          </cell>
          <cell r="Y693" t="str">
            <v>23-Apr-2026</v>
          </cell>
          <cell r="Z693" t="str">
            <v>19-Apr-2026 08:26:50</v>
          </cell>
          <cell r="AA693" t="str">
            <v>Sompop Singhatiraj</v>
          </cell>
          <cell r="AB693" t="str">
            <v>27-Apr-2026</v>
          </cell>
          <cell r="AC693" t="str">
            <v>20-Apr-2026 09:40:55</v>
          </cell>
          <cell r="AD693" t="str">
            <v>Pornlert Wanaphattharaphan</v>
          </cell>
          <cell r="AE693" t="str">
            <v>28-Apr-2026</v>
          </cell>
          <cell r="AF693" t="str">
            <v>24-Apr-2026 00:23:04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29-Apr-2026</v>
          </cell>
          <cell r="AK693" t="str">
            <v>24-Apr-2026 08:25:08</v>
          </cell>
          <cell r="AL693" t="str">
            <v>24-Apr-2026 08:55:48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MM-ZTK-1F-GEN-STR-SPE-2003</v>
          </cell>
          <cell r="C694" t="str">
            <v>SPECIFICATION FOR GRIPPER PERFORMANCE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GEN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SPE</v>
          </cell>
          <cell r="O694" t="str">
            <v>Specification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03-Apr-2026 14:59:25</v>
          </cell>
          <cell r="V694" t="str">
            <v>zm169dc@jutal.com</v>
          </cell>
          <cell r="W694" t="str">
            <v>16-Apr-2026 13:36:16</v>
          </cell>
          <cell r="X694" t="str">
            <v>Jumpol Sudjitjul</v>
          </cell>
          <cell r="Y694" t="str">
            <v>23-Apr-2026</v>
          </cell>
          <cell r="Z694" t="str">
            <v>19-Apr-2026 08:35:53</v>
          </cell>
          <cell r="AA694" t="str">
            <v>Sompop Singhatiraj</v>
          </cell>
          <cell r="AB694" t="str">
            <v>27-Apr-2026</v>
          </cell>
          <cell r="AC694" t="str">
            <v>20-Apr-2026 10:26:24</v>
          </cell>
          <cell r="AD694" t="str">
            <v>Pornlert Wanaphattharaphan</v>
          </cell>
          <cell r="AE694" t="str">
            <v>28-Apr-2026</v>
          </cell>
          <cell r="AF694" t="str">
            <v>24-Apr-2026 00:18:58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29-Apr-2026</v>
          </cell>
          <cell r="AK694" t="str">
            <v>24-Apr-2026 08:26:47</v>
          </cell>
          <cell r="AL694" t="str">
            <v>24-Apr-2026 08:57:01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MM-ZTK-1F-GEN-STR-SPE-2004</v>
          </cell>
          <cell r="C695" t="str">
            <v>SPECIFICATION FOR GROUTING AND INSTALLATION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GEN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SPE</v>
          </cell>
          <cell r="O695" t="str">
            <v>Specification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03-Apr-2026 14:59:55</v>
          </cell>
          <cell r="V695" t="str">
            <v>zm169dc@jutal.com</v>
          </cell>
          <cell r="W695" t="str">
            <v>16-Apr-2026 13:36:34</v>
          </cell>
          <cell r="X695" t="str">
            <v>Jumpol Sudjitjul</v>
          </cell>
          <cell r="Y695" t="str">
            <v>23-Apr-2026</v>
          </cell>
          <cell r="Z695" t="str">
            <v>19-Apr-2026 09:02:28</v>
          </cell>
          <cell r="AA695" t="str">
            <v>Sompop Singhatiraj</v>
          </cell>
          <cell r="AB695" t="str">
            <v>27-Apr-2026</v>
          </cell>
          <cell r="AC695" t="str">
            <v>20-Apr-2026 11:21:07</v>
          </cell>
          <cell r="AD695" t="str">
            <v>Pornlert Wanaphattharaphan</v>
          </cell>
          <cell r="AE695" t="str">
            <v>28-Apr-2026</v>
          </cell>
          <cell r="AF695" t="str">
            <v>24-Apr-2026 00:15:47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29-Apr-2026</v>
          </cell>
          <cell r="AK695" t="str">
            <v>24-Apr-2026 08:27:39</v>
          </cell>
          <cell r="AL695" t="str">
            <v>24-Apr-2026 08:58:14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MM-ZTK-1F-GEN-STR-SPE-2005</v>
          </cell>
          <cell r="C696" t="str">
            <v>SPECIFICATION FOR HYDRAULIC DRIVEN FLOODING SYSTEM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GEN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SPE</v>
          </cell>
          <cell r="O696" t="str">
            <v>Specification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03-Apr-2026 15:00:23</v>
          </cell>
          <cell r="V696" t="str">
            <v>zm169dc@jutal.com</v>
          </cell>
          <cell r="W696" t="str">
            <v>16-Apr-2026 13:36:50</v>
          </cell>
          <cell r="X696" t="str">
            <v>Jumpol Sudjitjul</v>
          </cell>
          <cell r="Y696" t="str">
            <v>23-Apr-2026</v>
          </cell>
          <cell r="Z696" t="str">
            <v>19-Apr-2026 09:13:17</v>
          </cell>
          <cell r="AA696" t="str">
            <v>Sompop Singhatiraj</v>
          </cell>
          <cell r="AB696" t="str">
            <v>27-Apr-2026</v>
          </cell>
          <cell r="AC696" t="str">
            <v>20-Apr-2026 12:44:43</v>
          </cell>
          <cell r="AD696" t="str">
            <v>Pornlert Wanaphattharaphan</v>
          </cell>
          <cell r="AE696" t="str">
            <v>28-Apr-2026</v>
          </cell>
          <cell r="AF696" t="str">
            <v>24-Apr-2026 00:17:16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29-Apr-2026</v>
          </cell>
          <cell r="AK696" t="str">
            <v>24-Apr-2026 08:29:19</v>
          </cell>
          <cell r="AL696" t="str">
            <v>24-Apr-2026 02:02:04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MM-ZTK-1F-GEN-STR-WCR-1001</v>
          </cell>
          <cell r="C697" t="str">
            <v>TOPSIDES WEIGHT CONTROL REPORT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B - Engineering Doc</v>
          </cell>
          <cell r="I697" t="str">
            <v>GEN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WCR</v>
          </cell>
          <cell r="O697" t="str">
            <v>Weight Control Report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04-May-2026 01:57:14</v>
          </cell>
          <cell r="V697" t="str">
            <v>wisuda.c@jutal.com</v>
          </cell>
          <cell r="W697" t="str">
            <v>04-May-2026 13:14:08</v>
          </cell>
          <cell r="X697" t="str">
            <v>Jumpol Sudjitjul</v>
          </cell>
          <cell r="Y697" t="str">
            <v>11-May-2026</v>
          </cell>
          <cell r="Z697" t="str">
            <v>10-May-2026 09:56:41</v>
          </cell>
          <cell r="AA697" t="str">
            <v>Sompop Singhatiraj</v>
          </cell>
          <cell r="AB697" t="str">
            <v>13-May-2026</v>
          </cell>
          <cell r="AC697" t="str">
            <v>15-May-2026 18:05:56</v>
          </cell>
          <cell r="AD697" t="str">
            <v>Pornlert Wanaphattharaphan</v>
          </cell>
          <cell r="AE697" t="str">
            <v>14-May-2026</v>
          </cell>
          <cell r="AF697" t="str">
            <v>19-May-2026 00:24:28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15-May-2026</v>
          </cell>
          <cell r="AK697" t="str">
            <v>19-May-2026 14:37:23</v>
          </cell>
          <cell r="AL697" t="str">
            <v>19-May-2026 15:05:46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MM-ZTK-1F-GEN-TEL-BOD-0001</v>
          </cell>
          <cell r="C698" t="str">
            <v>TELECOMMUNICATION BASIC OF DESIGN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GEN</v>
          </cell>
          <cell r="J698" t="str">
            <v/>
          </cell>
          <cell r="K698" t="str">
            <v/>
          </cell>
          <cell r="L698" t="str">
            <v>TEL</v>
          </cell>
          <cell r="M698" t="str">
            <v>Telecommunication</v>
          </cell>
          <cell r="N698" t="str">
            <v>BOD</v>
          </cell>
          <cell r="O698" t="str">
            <v>Basis of Design</v>
          </cell>
          <cell r="P698" t="str">
            <v>0</v>
          </cell>
          <cell r="Q698" t="str">
            <v>Submitted</v>
          </cell>
          <cell r="R698" t="str">
            <v>IFI</v>
          </cell>
          <cell r="S698" t="str">
            <v>Issued for Information</v>
          </cell>
          <cell r="T698" t="str">
            <v/>
          </cell>
          <cell r="U698" t="str">
            <v>10-Apr-2026 10:20:02</v>
          </cell>
          <cell r="V698" t="str">
            <v>zm169dc@jutal.com</v>
          </cell>
          <cell r="W698" t="str">
            <v>10-Apr-2026 15:20:55</v>
          </cell>
          <cell r="X698" t="str">
            <v>Jumpol Sudjitjul</v>
          </cell>
          <cell r="Y698" t="str">
            <v>22-Apr-2026</v>
          </cell>
          <cell r="Z698" t="str">
            <v/>
          </cell>
          <cell r="AA698" t="str">
            <v>Wichai Salee</v>
          </cell>
          <cell r="AB698" t="str">
            <v>24-Apr-2026</v>
          </cell>
          <cell r="AC698" t="str">
            <v>27-Apr-2026 16:05:02</v>
          </cell>
          <cell r="AD698" t="str">
            <v>Pornlert Wanaphattharaphan</v>
          </cell>
          <cell r="AE698" t="str">
            <v>27-Apr-2026</v>
          </cell>
          <cell r="AF698" t="str">
            <v>28-Apr-2026 22:58:11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28-Apr-2026</v>
          </cell>
          <cell r="AK698" t="str">
            <v>29-Apr-2026 08:39:07</v>
          </cell>
          <cell r="AL698" t="str">
            <v>30-Apr-2026 11:49:38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MM-ZTK-1F-GEN-TEL-DTS-0001</v>
          </cell>
          <cell r="C699" t="str">
            <v>DATASHEET FOR SCADA RADIO SYSTEM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GEN</v>
          </cell>
          <cell r="J699" t="str">
            <v/>
          </cell>
          <cell r="K699" t="str">
            <v/>
          </cell>
          <cell r="L699" t="str">
            <v>TEL</v>
          </cell>
          <cell r="M699" t="str">
            <v>Telecommunication</v>
          </cell>
          <cell r="N699" t="str">
            <v>DTS</v>
          </cell>
          <cell r="O699" t="str">
            <v>Data Sheet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11-May-2026 08:58:26</v>
          </cell>
          <cell r="V699" t="str">
            <v>wisuda.c@jutal.com</v>
          </cell>
          <cell r="W699" t="str">
            <v>11-May-2026 10:46:08</v>
          </cell>
          <cell r="X699" t="str">
            <v>Jumpol Sudjitjul</v>
          </cell>
          <cell r="Y699" t="str">
            <v>18-May-2026</v>
          </cell>
          <cell r="Z699" t="str">
            <v/>
          </cell>
          <cell r="AA699" t="str">
            <v>Wichai Salee</v>
          </cell>
          <cell r="AB699" t="str">
            <v>20-May-2026</v>
          </cell>
          <cell r="AC699" t="str">
            <v>23-May-2026 12:58:07</v>
          </cell>
          <cell r="AD699" t="str">
            <v>Pornlert Wanaphattharaphan</v>
          </cell>
          <cell r="AE699" t="str">
            <v>21-May-2026</v>
          </cell>
          <cell r="AF699" t="str">
            <v>29-May-2026 00:09:48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22-May-2026</v>
          </cell>
          <cell r="AK699" t="str">
            <v>29-May-2026 09:41:13</v>
          </cell>
          <cell r="AL699" t="str">
            <v>29-May-2026 03:10:08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MM-ZTK-1F-GEN-TEL-DTS-0002</v>
          </cell>
          <cell r="C700" t="str">
            <v>DATASHEET FOR TRUNK RADIO SYSTEM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GEN</v>
          </cell>
          <cell r="J700" t="str">
            <v/>
          </cell>
          <cell r="K700" t="str">
            <v/>
          </cell>
          <cell r="L700" t="str">
            <v>TEL</v>
          </cell>
          <cell r="M700" t="str">
            <v>Telecommunication</v>
          </cell>
          <cell r="N700" t="str">
            <v>DTS</v>
          </cell>
          <cell r="O700" t="str">
            <v>Data Sheet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11-May-2026 08:58:57</v>
          </cell>
          <cell r="V700" t="str">
            <v>wisuda.c@jutal.com</v>
          </cell>
          <cell r="W700" t="str">
            <v>11-May-2026 10:46:24</v>
          </cell>
          <cell r="X700" t="str">
            <v>Jumpol Sudjitjul</v>
          </cell>
          <cell r="Y700" t="str">
            <v>18-May-2026</v>
          </cell>
          <cell r="Z700" t="str">
            <v/>
          </cell>
          <cell r="AA700" t="str">
            <v>Wichai Salee</v>
          </cell>
          <cell r="AB700" t="str">
            <v>20-May-2026</v>
          </cell>
          <cell r="AC700" t="str">
            <v>23-May-2026 12:59:02</v>
          </cell>
          <cell r="AD700" t="str">
            <v>Pornlert Wanaphattharaphan</v>
          </cell>
          <cell r="AE700" t="str">
            <v>21-May-2026</v>
          </cell>
          <cell r="AF700" t="str">
            <v>29-May-2026 00:10:54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22-May-2026</v>
          </cell>
          <cell r="AK700" t="str">
            <v>29-May-2026 09:38:31</v>
          </cell>
          <cell r="AL700" t="str">
            <v>29-May-2026 03:08:54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MM-ZTK-1F-GEN-TEL-DTS-0003</v>
          </cell>
          <cell r="C701" t="str">
            <v>DATASHEET FOR EXPLOSION PROOF TELEPHONE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GEN</v>
          </cell>
          <cell r="J701" t="str">
            <v/>
          </cell>
          <cell r="K701" t="str">
            <v/>
          </cell>
          <cell r="L701" t="str">
            <v>TEL</v>
          </cell>
          <cell r="M701" t="str">
            <v>Telecommunication</v>
          </cell>
          <cell r="N701" t="str">
            <v>DTS</v>
          </cell>
          <cell r="O701" t="str">
            <v>Data Sheet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11-May-2026 08:59:26</v>
          </cell>
          <cell r="V701" t="str">
            <v>wisuda.c@jutal.com</v>
          </cell>
          <cell r="W701" t="str">
            <v>11-May-2026 10:46:37</v>
          </cell>
          <cell r="X701" t="str">
            <v>Jumpol Sudjitjul</v>
          </cell>
          <cell r="Y701" t="str">
            <v>18-May-2026</v>
          </cell>
          <cell r="Z701" t="str">
            <v/>
          </cell>
          <cell r="AA701" t="str">
            <v>Wichai Salee</v>
          </cell>
          <cell r="AB701" t="str">
            <v>20-May-2026</v>
          </cell>
          <cell r="AC701" t="str">
            <v>23-May-2026 13:00:29</v>
          </cell>
          <cell r="AD701" t="str">
            <v>Pornlert Wanaphattharaphan</v>
          </cell>
          <cell r="AE701" t="str">
            <v>21-May-2026</v>
          </cell>
          <cell r="AF701" t="str">
            <v>29-May-2026 00:11:34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22-May-2026</v>
          </cell>
          <cell r="AK701" t="str">
            <v>29-May-2026 09:36:56</v>
          </cell>
          <cell r="AL701" t="str">
            <v>29-May-2026 03:05:42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MM-ZTK-1F-GEN-TEL-DTS-0004</v>
          </cell>
          <cell r="C702" t="str">
            <v>DATASHEET FOR MARINE RACON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GEN</v>
          </cell>
          <cell r="J702" t="str">
            <v/>
          </cell>
          <cell r="K702" t="str">
            <v/>
          </cell>
          <cell r="L702" t="str">
            <v>TEL</v>
          </cell>
          <cell r="M702" t="str">
            <v>Telecommunication</v>
          </cell>
          <cell r="N702" t="str">
            <v>DTS</v>
          </cell>
          <cell r="O702" t="str">
            <v>Data Sheet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11-May-2026 08:59:51</v>
          </cell>
          <cell r="V702" t="str">
            <v>wisuda.c@jutal.com</v>
          </cell>
          <cell r="W702" t="str">
            <v>11-May-2026 10:47:43</v>
          </cell>
          <cell r="X702" t="str">
            <v>Jumpol Sudjitjul</v>
          </cell>
          <cell r="Y702" t="str">
            <v>18-May-2026</v>
          </cell>
          <cell r="Z702" t="str">
            <v/>
          </cell>
          <cell r="AA702" t="str">
            <v>Wichai Salee</v>
          </cell>
          <cell r="AB702" t="str">
            <v>20-May-2026</v>
          </cell>
          <cell r="AC702" t="str">
            <v>23-May-2026 13:01:29</v>
          </cell>
          <cell r="AD702" t="str">
            <v>Pornlert Wanaphattharaphan</v>
          </cell>
          <cell r="AE702" t="str">
            <v>21-May-2026</v>
          </cell>
          <cell r="AF702" t="str">
            <v>29-May-2026 00:13:21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22-May-2026</v>
          </cell>
          <cell r="AK702" t="str">
            <v>29-May-2026 09:33:42</v>
          </cell>
          <cell r="AL702" t="str">
            <v>29-May-2026 03:00:34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MM-ZTK-1F-GEN-TEL-DTS-0005</v>
          </cell>
          <cell r="C703" t="str">
            <v>DATASHEET FOR VHF RADIO SYSTEM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GEN</v>
          </cell>
          <cell r="J703" t="str">
            <v/>
          </cell>
          <cell r="K703" t="str">
            <v/>
          </cell>
          <cell r="L703" t="str">
            <v>TEL</v>
          </cell>
          <cell r="M703" t="str">
            <v>Telecommunication</v>
          </cell>
          <cell r="N703" t="str">
            <v>DTS</v>
          </cell>
          <cell r="O703" t="str">
            <v>Data Sheet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10-May-2026 23:38:41</v>
          </cell>
          <cell r="V703" t="str">
            <v>wisuda.c@jutal.com</v>
          </cell>
          <cell r="W703" t="str">
            <v>11-May-2026 10:47:58</v>
          </cell>
          <cell r="X703" t="str">
            <v>Jumpol Sudjitjul</v>
          </cell>
          <cell r="Y703" t="str">
            <v>18-May-2026</v>
          </cell>
          <cell r="Z703" t="str">
            <v/>
          </cell>
          <cell r="AA703" t="str">
            <v>Wichai Salee</v>
          </cell>
          <cell r="AB703" t="str">
            <v>20-May-2026</v>
          </cell>
          <cell r="AC703" t="str">
            <v>23-May-2026 13:02:13</v>
          </cell>
          <cell r="AD703" t="str">
            <v>Pornlert Wanaphattharaphan</v>
          </cell>
          <cell r="AE703" t="str">
            <v>21-May-2026</v>
          </cell>
          <cell r="AF703" t="str">
            <v>29-May-2026 00:14:26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22-May-2026</v>
          </cell>
          <cell r="AK703" t="str">
            <v>29-May-2026 09:27:21</v>
          </cell>
          <cell r="AL703" t="str">
            <v>29-May-2026 03:23:31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MM-ZTK-1F-GEN-TEL-LIS-0001</v>
          </cell>
          <cell r="C704" t="str">
            <v>TELECOMMUNICATION DOCUMENT INDEX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GEN</v>
          </cell>
          <cell r="J704" t="str">
            <v/>
          </cell>
          <cell r="K704" t="str">
            <v/>
          </cell>
          <cell r="L704" t="str">
            <v>TEL</v>
          </cell>
          <cell r="M704" t="str">
            <v>Telecommunication</v>
          </cell>
          <cell r="N704" t="str">
            <v>LIS</v>
          </cell>
          <cell r="O704" t="str">
            <v>List, Index, Schedule, Listing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17-Jun-2026 21:58:12</v>
          </cell>
          <cell r="V704" t="str">
            <v>wisuda.c@jutal.com</v>
          </cell>
          <cell r="W704" t="str">
            <v>18-Jun-2026 09:55:13</v>
          </cell>
          <cell r="X704" t="str">
            <v>Jumpol Sudjitjul</v>
          </cell>
          <cell r="Y704" t="str">
            <v>25-Jun-2026</v>
          </cell>
          <cell r="Z704" t="str">
            <v/>
          </cell>
          <cell r="AA704" t="str">
            <v>Wichai Salee</v>
          </cell>
          <cell r="AB704" t="str">
            <v>29-Jun-2026</v>
          </cell>
          <cell r="AC704" t="str">
            <v>02-Jul-2026 17:20:44</v>
          </cell>
          <cell r="AD704" t="str">
            <v>Pornlert Wanaphattharaphan</v>
          </cell>
          <cell r="AE704" t="str">
            <v>30-Jun-2026</v>
          </cell>
          <cell r="AF704" t="str">
            <v>02-Jul-2026 22:08:05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01-Jul-2026</v>
          </cell>
          <cell r="AK704" t="str">
            <v>03-Jul-2026 11:10:10</v>
          </cell>
          <cell r="AL704" t="str">
            <v>03-Jul-2026 04:14:52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MM-ZTK-1F-GEN-TEL-LIS-0003</v>
          </cell>
          <cell r="C705" t="str">
            <v>TELECOMMUNICATION EQUIPMENT LIST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B - Engineering Doc</v>
          </cell>
          <cell r="I705" t="str">
            <v>GEN</v>
          </cell>
          <cell r="J705" t="str">
            <v/>
          </cell>
          <cell r="K705" t="str">
            <v/>
          </cell>
          <cell r="L705" t="str">
            <v>TEL</v>
          </cell>
          <cell r="M705" t="str">
            <v>Telecommunication</v>
          </cell>
          <cell r="N705" t="str">
            <v>LIS</v>
          </cell>
          <cell r="O705" t="str">
            <v>List, Index, Schedule, Listing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23-May-2026 08:54:50</v>
          </cell>
          <cell r="V705" t="str">
            <v>wisuda.c@jutal.com</v>
          </cell>
          <cell r="W705" t="str">
            <v>23-May-2026 09:33:49</v>
          </cell>
          <cell r="X705" t="str">
            <v>Jumpol Sudjitjul</v>
          </cell>
          <cell r="Y705" t="str">
            <v>29-May-2026</v>
          </cell>
          <cell r="Z705" t="str">
            <v/>
          </cell>
          <cell r="AA705" t="str">
            <v>Wichai Salee</v>
          </cell>
          <cell r="AB705" t="str">
            <v>04-Jun-2026</v>
          </cell>
          <cell r="AC705" t="str">
            <v>17-Jun-2026 10:26:31</v>
          </cell>
          <cell r="AD705" t="str">
            <v>Pornlert Wanaphattharaphan</v>
          </cell>
          <cell r="AE705" t="str">
            <v>05-Jun-2026</v>
          </cell>
          <cell r="AF705" t="str">
            <v>17-Jun-2026 15:25:04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08-Jun-2026</v>
          </cell>
          <cell r="AK705" t="str">
            <v>17-Jun-2026 15:31:59</v>
          </cell>
          <cell r="AL705" t="str">
            <v>17-Jun-2026 09:29:22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MM-ZTK-1F-GEN-TEL-LIS-0004</v>
          </cell>
          <cell r="C706" t="str">
            <v>TELECOMMUNICATION CABLE SCHEDULE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B - Engineering Doc</v>
          </cell>
          <cell r="I706" t="str">
            <v>GEN</v>
          </cell>
          <cell r="J706" t="str">
            <v/>
          </cell>
          <cell r="K706" t="str">
            <v/>
          </cell>
          <cell r="L706" t="str">
            <v>TEL</v>
          </cell>
          <cell r="M706" t="str">
            <v>Telecommunication</v>
          </cell>
          <cell r="N706" t="str">
            <v>LIS</v>
          </cell>
          <cell r="O706" t="str">
            <v>List, Index, Schedule, Listing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12-Jun-2026 10:00:11</v>
          </cell>
          <cell r="V706" t="str">
            <v>wisuda.c@jutal.com</v>
          </cell>
          <cell r="W706" t="str">
            <v>12-Jun-2026 13:27:07</v>
          </cell>
          <cell r="X706" t="str">
            <v>Jumpol Sudjitjul</v>
          </cell>
          <cell r="Y706" t="str">
            <v>19-Jun-2026</v>
          </cell>
          <cell r="Z706" t="str">
            <v/>
          </cell>
          <cell r="AA706" t="str">
            <v>Wichai Salee</v>
          </cell>
          <cell r="AB706" t="str">
            <v>23-Jun-2026</v>
          </cell>
          <cell r="AC706" t="str">
            <v>26-Jun-2026 15:39:12</v>
          </cell>
          <cell r="AD706" t="str">
            <v>Pornlert Wanaphattharaphan</v>
          </cell>
          <cell r="AE706" t="str">
            <v>24-Jun-2026</v>
          </cell>
          <cell r="AF706" t="str">
            <v>28-Jun-2026 10:47:45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25-Jun-2026</v>
          </cell>
          <cell r="AK706" t="str">
            <v>30-Jun-2026 09:44:32</v>
          </cell>
          <cell r="AL706" t="str">
            <v>30-Jun-2026 03:54:34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MM-ZTK-1F-GEN-TEL-LIS-0005</v>
          </cell>
          <cell r="C707" t="str">
            <v>TELECOMMUNICATION POWER CONSUMPTION AND HEAT DISSIPATION LIST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B - Engineering Doc</v>
          </cell>
          <cell r="I707" t="str">
            <v>GEN</v>
          </cell>
          <cell r="J707" t="str">
            <v/>
          </cell>
          <cell r="K707" t="str">
            <v/>
          </cell>
          <cell r="L707" t="str">
            <v>TEL</v>
          </cell>
          <cell r="M707" t="str">
            <v>Telecommunication</v>
          </cell>
          <cell r="N707" t="str">
            <v>LIS</v>
          </cell>
          <cell r="O707" t="str">
            <v>List, Index, Schedule, Listing</v>
          </cell>
          <cell r="P707" t="str">
            <v>0</v>
          </cell>
          <cell r="Q707" t="str">
            <v>Submitted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05-May-2026 09:09:38</v>
          </cell>
          <cell r="V707" t="str">
            <v>wisuda.c@jutal.com</v>
          </cell>
          <cell r="W707" t="str">
            <v>05-May-2026 09:54:18</v>
          </cell>
          <cell r="X707" t="str">
            <v>Jumpol Sudjitjul</v>
          </cell>
          <cell r="Y707" t="str">
            <v>12-May-2026</v>
          </cell>
          <cell r="Z707" t="str">
            <v/>
          </cell>
          <cell r="AA707" t="str">
            <v>Wichai Salee</v>
          </cell>
          <cell r="AB707" t="str">
            <v>14-May-2026</v>
          </cell>
          <cell r="AC707" t="str">
            <v>16-May-2026 20:41:40</v>
          </cell>
          <cell r="AD707" t="str">
            <v>Pornlert Wanaphattharaphan</v>
          </cell>
          <cell r="AE707" t="str">
            <v>15-May-2026</v>
          </cell>
          <cell r="AF707" t="str">
            <v>20-May-2026 00:46:04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18-May-2026</v>
          </cell>
          <cell r="AK707" t="str">
            <v>20-May-2026 11:11:43</v>
          </cell>
          <cell r="AL707" t="str">
            <v>20-May-2026 11:26:49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MM-ZTK-1F-GEN-TEL-LIS-0006</v>
          </cell>
          <cell r="C708" t="str">
            <v>TELECOMMUNICATION EQUIPMENT AND EX-CERTIFICATES LIST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B - Engineering Doc</v>
          </cell>
          <cell r="I708" t="str">
            <v>GEN</v>
          </cell>
          <cell r="J708" t="str">
            <v/>
          </cell>
          <cell r="K708" t="str">
            <v/>
          </cell>
          <cell r="L708" t="str">
            <v>TEL</v>
          </cell>
          <cell r="M708" t="str">
            <v>Telecommunication</v>
          </cell>
          <cell r="N708" t="str">
            <v>LIS</v>
          </cell>
          <cell r="O708" t="str">
            <v>List, Index, Schedule, Listing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23-May-2026 08:55:12</v>
          </cell>
          <cell r="V708" t="str">
            <v>wisuda.c@jutal.com</v>
          </cell>
          <cell r="W708" t="str">
            <v>23-May-2026 09:33:38</v>
          </cell>
          <cell r="X708" t="str">
            <v>Jumpol Sudjitjul</v>
          </cell>
          <cell r="Y708" t="str">
            <v>29-May-2026</v>
          </cell>
          <cell r="Z708" t="str">
            <v/>
          </cell>
          <cell r="AA708" t="str">
            <v>Wichai Salee</v>
          </cell>
          <cell r="AB708" t="str">
            <v>04-Jun-2026</v>
          </cell>
          <cell r="AC708" t="str">
            <v>17-Jun-2026 10:32:59</v>
          </cell>
          <cell r="AD708" t="str">
            <v>Pornlert Wanaphattharaphan</v>
          </cell>
          <cell r="AE708" t="str">
            <v>05-Jun-2026</v>
          </cell>
          <cell r="AF708" t="str">
            <v>17-Jun-2026 15:28:39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08-Jun-2026</v>
          </cell>
          <cell r="AK708" t="str">
            <v>17-Jun-2026 15:34:23</v>
          </cell>
          <cell r="AL708" t="str">
            <v>17-Jun-2026 16:30:47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MM-ZTK-1F-GEN-TEL-MOM-0001</v>
          </cell>
          <cell r="C709" t="str">
            <v>EIT DISCIPLINES WEEKLY MEETING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B - Engineering Doc</v>
          </cell>
          <cell r="I709" t="str">
            <v>GEN</v>
          </cell>
          <cell r="J709" t="str">
            <v/>
          </cell>
          <cell r="K709" t="str">
            <v/>
          </cell>
          <cell r="L709" t="str">
            <v>TEL</v>
          </cell>
          <cell r="M709" t="str">
            <v>Telecommunication</v>
          </cell>
          <cell r="N709" t="str">
            <v>MOM</v>
          </cell>
          <cell r="O709" t="str">
            <v>Minutes of Meeting</v>
          </cell>
          <cell r="P709" t="str">
            <v>0</v>
          </cell>
          <cell r="Q709" t="str">
            <v>Latest</v>
          </cell>
          <cell r="R709" t="str">
            <v>IFI</v>
          </cell>
          <cell r="S709" t="str">
            <v>Issued for Information</v>
          </cell>
          <cell r="T709" t="str">
            <v/>
          </cell>
          <cell r="U709" t="str">
            <v>08-Apr-2026 15:43:49</v>
          </cell>
          <cell r="V709" t="str">
            <v>zm169dc@jutal.com</v>
          </cell>
          <cell r="W709" t="str">
            <v/>
          </cell>
          <cell r="Y709" t="str">
            <v/>
          </cell>
          <cell r="Z709" t="str">
            <v/>
          </cell>
          <cell r="AB709" t="str">
            <v/>
          </cell>
          <cell r="AC709" t="str">
            <v/>
          </cell>
          <cell r="AE709" t="str">
            <v/>
          </cell>
          <cell r="AF709" t="str">
            <v/>
          </cell>
          <cell r="AG709" t="str">
            <v/>
          </cell>
          <cell r="AJ709" t="str">
            <v/>
          </cell>
          <cell r="AK709" t="str">
            <v/>
          </cell>
          <cell r="AL709" t="str">
            <v/>
          </cell>
          <cell r="AM709" t="str">
            <v>0</v>
          </cell>
          <cell r="AP709" t="str">
            <v/>
          </cell>
          <cell r="AQ709" t="str">
            <v>Locate</v>
          </cell>
        </row>
        <row r="710">
          <cell r="B710" t="str">
            <v>MM-ZTK-1F-GEN-TEL-MOM-0002</v>
          </cell>
          <cell r="C710" t="str">
            <v>EIT DISCIPLINES WEEKLY MEETING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B - Engineering Doc</v>
          </cell>
          <cell r="I710" t="str">
            <v>GEN</v>
          </cell>
          <cell r="J710" t="str">
            <v/>
          </cell>
          <cell r="K710" t="str">
            <v/>
          </cell>
          <cell r="L710" t="str">
            <v>TEL</v>
          </cell>
          <cell r="M710" t="str">
            <v>Telecommunication</v>
          </cell>
          <cell r="N710" t="str">
            <v>MOM</v>
          </cell>
          <cell r="O710" t="str">
            <v>Minutes of Meeting</v>
          </cell>
          <cell r="P710" t="str">
            <v>0</v>
          </cell>
          <cell r="Q710" t="str">
            <v>Latest</v>
          </cell>
          <cell r="R710" t="str">
            <v>IFI</v>
          </cell>
          <cell r="S710" t="str">
            <v>Issued for Information</v>
          </cell>
          <cell r="T710" t="str">
            <v/>
          </cell>
          <cell r="U710" t="str">
            <v>08-Apr-2026 15:44:21</v>
          </cell>
          <cell r="V710" t="str">
            <v>zm169dc@jutal.com</v>
          </cell>
          <cell r="W710" t="str">
            <v/>
          </cell>
          <cell r="Y710" t="str">
            <v/>
          </cell>
          <cell r="Z710" t="str">
            <v/>
          </cell>
          <cell r="AB710" t="str">
            <v/>
          </cell>
          <cell r="AC710" t="str">
            <v/>
          </cell>
          <cell r="AE710" t="str">
            <v/>
          </cell>
          <cell r="AF710" t="str">
            <v/>
          </cell>
          <cell r="AG710" t="str">
            <v/>
          </cell>
          <cell r="AJ710" t="str">
            <v/>
          </cell>
          <cell r="AK710" t="str">
            <v/>
          </cell>
          <cell r="AL710" t="str">
            <v/>
          </cell>
          <cell r="AM710" t="str">
            <v>0</v>
          </cell>
          <cell r="AP710" t="str">
            <v/>
          </cell>
          <cell r="AQ710" t="str">
            <v>Locate</v>
          </cell>
        </row>
        <row r="711">
          <cell r="B711" t="str">
            <v>MM-ZTK-1F-GEN-TEL-MOM-0003</v>
          </cell>
          <cell r="C711" t="str">
            <v>EIT DISCIPLINES WEEKLY MEETING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B - Engineering Doc</v>
          </cell>
          <cell r="I711" t="str">
            <v>GEN</v>
          </cell>
          <cell r="J711" t="str">
            <v/>
          </cell>
          <cell r="K711" t="str">
            <v/>
          </cell>
          <cell r="L711" t="str">
            <v>TEL</v>
          </cell>
          <cell r="M711" t="str">
            <v>Telecommunication</v>
          </cell>
          <cell r="N711" t="str">
            <v>MOM</v>
          </cell>
          <cell r="O711" t="str">
            <v>Minutes of Meeting</v>
          </cell>
          <cell r="P711" t="str">
            <v>0</v>
          </cell>
          <cell r="Q711" t="str">
            <v>Latest</v>
          </cell>
          <cell r="R711" t="str">
            <v>IFI</v>
          </cell>
          <cell r="S711" t="str">
            <v>Issued for Information</v>
          </cell>
          <cell r="T711" t="str">
            <v/>
          </cell>
          <cell r="U711" t="str">
            <v>12-May-2026 14:52:03</v>
          </cell>
          <cell r="V711" t="str">
            <v>zm169dc@jutal.com</v>
          </cell>
          <cell r="W711" t="str">
            <v/>
          </cell>
          <cell r="Y711" t="str">
            <v/>
          </cell>
          <cell r="Z711" t="str">
            <v/>
          </cell>
          <cell r="AB711" t="str">
            <v/>
          </cell>
          <cell r="AC711" t="str">
            <v/>
          </cell>
          <cell r="AE711" t="str">
            <v/>
          </cell>
          <cell r="AF711" t="str">
            <v/>
          </cell>
          <cell r="AG711" t="str">
            <v/>
          </cell>
          <cell r="AJ711" t="str">
            <v/>
          </cell>
          <cell r="AK711" t="str">
            <v/>
          </cell>
          <cell r="AL711" t="str">
            <v/>
          </cell>
          <cell r="AM711" t="str">
            <v>0</v>
          </cell>
          <cell r="AP711" t="str">
            <v/>
          </cell>
          <cell r="AQ711" t="str">
            <v>Locate</v>
          </cell>
        </row>
        <row r="712">
          <cell r="B712" t="str">
            <v>MM-ZTK-1F-GEN-TEL-MOM-0004</v>
          </cell>
          <cell r="C712" t="str">
            <v>EIT DISCIPLINES WEEKLY MEETING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B - Engineering Doc</v>
          </cell>
          <cell r="I712" t="str">
            <v>GEN</v>
          </cell>
          <cell r="J712" t="str">
            <v/>
          </cell>
          <cell r="K712" t="str">
            <v/>
          </cell>
          <cell r="L712" t="str">
            <v>TEL</v>
          </cell>
          <cell r="M712" t="str">
            <v>Telecommunication</v>
          </cell>
          <cell r="N712" t="str">
            <v>MOM</v>
          </cell>
          <cell r="O712" t="str">
            <v>Minutes of Meeting</v>
          </cell>
          <cell r="P712" t="str">
            <v>0</v>
          </cell>
          <cell r="Q712" t="str">
            <v>Latest</v>
          </cell>
          <cell r="R712" t="str">
            <v>IFI</v>
          </cell>
          <cell r="S712" t="str">
            <v>Issued for Information</v>
          </cell>
          <cell r="T712" t="str">
            <v/>
          </cell>
          <cell r="U712" t="str">
            <v>12-May-2026 14:52:38</v>
          </cell>
          <cell r="V712" t="str">
            <v>zm169dc@jutal.com</v>
          </cell>
          <cell r="W712" t="str">
            <v/>
          </cell>
          <cell r="Y712" t="str">
            <v/>
          </cell>
          <cell r="Z712" t="str">
            <v/>
          </cell>
          <cell r="AB712" t="str">
            <v/>
          </cell>
          <cell r="AC712" t="str">
            <v/>
          </cell>
          <cell r="AE712" t="str">
            <v/>
          </cell>
          <cell r="AF712" t="str">
            <v/>
          </cell>
          <cell r="AG712" t="str">
            <v/>
          </cell>
          <cell r="AJ712" t="str">
            <v/>
          </cell>
          <cell r="AK712" t="str">
            <v/>
          </cell>
          <cell r="AL712" t="str">
            <v/>
          </cell>
          <cell r="AM712" t="str">
            <v>0</v>
          </cell>
          <cell r="AP712" t="str">
            <v/>
          </cell>
          <cell r="AQ712" t="str">
            <v>Locate</v>
          </cell>
        </row>
        <row r="713">
          <cell r="B713" t="str">
            <v>MM-ZTK-1F-GEN-TEL-MOM-0005</v>
          </cell>
          <cell r="C713" t="str">
            <v>EIT DISCIPLINES WEEKLY MEETING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GEN</v>
          </cell>
          <cell r="J713" t="str">
            <v/>
          </cell>
          <cell r="K713" t="str">
            <v/>
          </cell>
          <cell r="L713" t="str">
            <v>TEL</v>
          </cell>
          <cell r="M713" t="str">
            <v>Telecommunication</v>
          </cell>
          <cell r="N713" t="str">
            <v>MOM</v>
          </cell>
          <cell r="O713" t="str">
            <v>Minutes of Meeting</v>
          </cell>
          <cell r="P713" t="str">
            <v>0</v>
          </cell>
          <cell r="Q713" t="str">
            <v>Latest</v>
          </cell>
          <cell r="R713" t="str">
            <v>IFI</v>
          </cell>
          <cell r="S713" t="str">
            <v>Issued for Information</v>
          </cell>
          <cell r="T713" t="str">
            <v/>
          </cell>
          <cell r="U713" t="str">
            <v>12-May-2026 14:53:15</v>
          </cell>
          <cell r="V713" t="str">
            <v>zm169dc@jutal.com</v>
          </cell>
          <cell r="W713" t="str">
            <v/>
          </cell>
          <cell r="Y713" t="str">
            <v/>
          </cell>
          <cell r="Z713" t="str">
            <v/>
          </cell>
          <cell r="AB713" t="str">
            <v/>
          </cell>
          <cell r="AC713" t="str">
            <v/>
          </cell>
          <cell r="AE713" t="str">
            <v/>
          </cell>
          <cell r="AF713" t="str">
            <v/>
          </cell>
          <cell r="AG713" t="str">
            <v/>
          </cell>
          <cell r="AJ713" t="str">
            <v/>
          </cell>
          <cell r="AK713" t="str">
            <v/>
          </cell>
          <cell r="AL713" t="str">
            <v/>
          </cell>
          <cell r="AM713" t="str">
            <v>0</v>
          </cell>
          <cell r="AP713" t="str">
            <v/>
          </cell>
          <cell r="AQ713" t="str">
            <v>Locate</v>
          </cell>
        </row>
        <row r="714">
          <cell r="B714" t="str">
            <v>MM-ZTK-1F-GEN-TEL-MOM-0006</v>
          </cell>
          <cell r="C714" t="str">
            <v>EIT DISCIPLINES WEEKLY MEETING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GEN</v>
          </cell>
          <cell r="J714" t="str">
            <v/>
          </cell>
          <cell r="K714" t="str">
            <v/>
          </cell>
          <cell r="L714" t="str">
            <v>TEL</v>
          </cell>
          <cell r="M714" t="str">
            <v>Telecommunication</v>
          </cell>
          <cell r="N714" t="str">
            <v>MOM</v>
          </cell>
          <cell r="O714" t="str">
            <v>Minutes of Meeting</v>
          </cell>
          <cell r="P714" t="str">
            <v>0</v>
          </cell>
          <cell r="Q714" t="str">
            <v>Latest</v>
          </cell>
          <cell r="R714" t="str">
            <v>IFI</v>
          </cell>
          <cell r="S714" t="str">
            <v>Issued for Information</v>
          </cell>
          <cell r="T714" t="str">
            <v/>
          </cell>
          <cell r="U714" t="str">
            <v>12-May-2026 14:18:15</v>
          </cell>
          <cell r="V714" t="str">
            <v>zm169dc@jutal.com</v>
          </cell>
          <cell r="W714" t="str">
            <v/>
          </cell>
          <cell r="Y714" t="str">
            <v/>
          </cell>
          <cell r="Z714" t="str">
            <v/>
          </cell>
          <cell r="AB714" t="str">
            <v/>
          </cell>
          <cell r="AC714" t="str">
            <v/>
          </cell>
          <cell r="AE714" t="str">
            <v/>
          </cell>
          <cell r="AF714" t="str">
            <v/>
          </cell>
          <cell r="AG714" t="str">
            <v/>
          </cell>
          <cell r="AJ714" t="str">
            <v/>
          </cell>
          <cell r="AK714" t="str">
            <v/>
          </cell>
          <cell r="AL714" t="str">
            <v/>
          </cell>
          <cell r="AM714" t="str">
            <v>0</v>
          </cell>
          <cell r="AP714" t="str">
            <v/>
          </cell>
          <cell r="AQ714" t="str">
            <v>Locate</v>
          </cell>
        </row>
        <row r="715">
          <cell r="B715" t="str">
            <v>MM-ZTK-1F-GEN-TEL-MOM-0007</v>
          </cell>
          <cell r="C715" t="str">
            <v>EIT DISCIPLINES WEEKLY MEETING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B - Engineering Doc</v>
          </cell>
          <cell r="I715" t="str">
            <v>GEN</v>
          </cell>
          <cell r="J715" t="str">
            <v/>
          </cell>
          <cell r="K715" t="str">
            <v/>
          </cell>
          <cell r="L715" t="str">
            <v>TEL</v>
          </cell>
          <cell r="M715" t="str">
            <v>Telecommunication</v>
          </cell>
          <cell r="N715" t="str">
            <v>MOM</v>
          </cell>
          <cell r="O715" t="str">
            <v>Minutes of Meeting</v>
          </cell>
          <cell r="P715" t="str">
            <v>0</v>
          </cell>
          <cell r="Q715" t="str">
            <v>Latest</v>
          </cell>
          <cell r="R715" t="str">
            <v>IFI</v>
          </cell>
          <cell r="S715" t="str">
            <v>Issued for Information</v>
          </cell>
          <cell r="T715" t="str">
            <v/>
          </cell>
          <cell r="U715" t="str">
            <v>15-May-2026 10:52:41</v>
          </cell>
          <cell r="V715" t="str">
            <v>zm169dc@jutal.com</v>
          </cell>
          <cell r="W715" t="str">
            <v/>
          </cell>
          <cell r="Y715" t="str">
            <v/>
          </cell>
          <cell r="Z715" t="str">
            <v/>
          </cell>
          <cell r="AB715" t="str">
            <v/>
          </cell>
          <cell r="AC715" t="str">
            <v/>
          </cell>
          <cell r="AE715" t="str">
            <v/>
          </cell>
          <cell r="AF715" t="str">
            <v/>
          </cell>
          <cell r="AG715" t="str">
            <v/>
          </cell>
          <cell r="AJ715" t="str">
            <v/>
          </cell>
          <cell r="AK715" t="str">
            <v/>
          </cell>
          <cell r="AL715" t="str">
            <v/>
          </cell>
          <cell r="AM715" t="str">
            <v>0</v>
          </cell>
          <cell r="AP715" t="str">
            <v/>
          </cell>
          <cell r="AQ715" t="str">
            <v>Locate</v>
          </cell>
        </row>
        <row r="716">
          <cell r="B716" t="str">
            <v>MM-ZTK-1F-GEN-TEL-MOM-0008</v>
          </cell>
          <cell r="C716" t="str">
            <v>EIT DISCIPLINES WEEKLY MEETING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GEN</v>
          </cell>
          <cell r="J716" t="str">
            <v/>
          </cell>
          <cell r="K716" t="str">
            <v/>
          </cell>
          <cell r="L716" t="str">
            <v>TEL</v>
          </cell>
          <cell r="M716" t="str">
            <v>Telecommunication</v>
          </cell>
          <cell r="N716" t="str">
            <v>MOM</v>
          </cell>
          <cell r="O716" t="str">
            <v>Minutes of Meeting</v>
          </cell>
          <cell r="P716" t="str">
            <v>0</v>
          </cell>
          <cell r="Q716" t="str">
            <v>Latest</v>
          </cell>
          <cell r="R716" t="str">
            <v>IFI</v>
          </cell>
          <cell r="S716" t="str">
            <v>Issued for Information</v>
          </cell>
          <cell r="T716" t="str">
            <v/>
          </cell>
          <cell r="U716" t="str">
            <v>05-Jun-2026 09:00:50</v>
          </cell>
          <cell r="V716" t="str">
            <v>zm169dc@jutal.com</v>
          </cell>
          <cell r="W716" t="str">
            <v/>
          </cell>
          <cell r="Y716" t="str">
            <v/>
          </cell>
          <cell r="Z716" t="str">
            <v/>
          </cell>
          <cell r="AB716" t="str">
            <v/>
          </cell>
          <cell r="AC716" t="str">
            <v/>
          </cell>
          <cell r="AE716" t="str">
            <v/>
          </cell>
          <cell r="AF716" t="str">
            <v/>
          </cell>
          <cell r="AG716" t="str">
            <v/>
          </cell>
          <cell r="AJ716" t="str">
            <v/>
          </cell>
          <cell r="AK716" t="str">
            <v/>
          </cell>
          <cell r="AL716" t="str">
            <v/>
          </cell>
          <cell r="AM716" t="str">
            <v>0</v>
          </cell>
          <cell r="AP716" t="str">
            <v/>
          </cell>
          <cell r="AQ716" t="str">
            <v>Locate</v>
          </cell>
        </row>
        <row r="717">
          <cell r="B717" t="str">
            <v>MM-ZTK-1F-GEN-TEL-MOM-0009</v>
          </cell>
          <cell r="C717" t="str">
            <v>EIT DISCIPLINES WEEKLY MEETING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GEN</v>
          </cell>
          <cell r="J717" t="str">
            <v/>
          </cell>
          <cell r="K717" t="str">
            <v/>
          </cell>
          <cell r="L717" t="str">
            <v>TEL</v>
          </cell>
          <cell r="M717" t="str">
            <v>Telecommunication</v>
          </cell>
          <cell r="N717" t="str">
            <v>MOM</v>
          </cell>
          <cell r="O717" t="str">
            <v>Minutes of Meeting</v>
          </cell>
          <cell r="P717" t="str">
            <v>0</v>
          </cell>
          <cell r="Q717" t="str">
            <v>Latest</v>
          </cell>
          <cell r="R717" t="str">
            <v>IFI</v>
          </cell>
          <cell r="S717" t="str">
            <v>Issued for Information</v>
          </cell>
          <cell r="T717" t="str">
            <v/>
          </cell>
          <cell r="U717" t="str">
            <v>05-Jun-2026 09:01:19</v>
          </cell>
          <cell r="V717" t="str">
            <v>zm169dc@jutal.com</v>
          </cell>
          <cell r="W717" t="str">
            <v/>
          </cell>
          <cell r="Y717" t="str">
            <v/>
          </cell>
          <cell r="Z717" t="str">
            <v/>
          </cell>
          <cell r="AB717" t="str">
            <v/>
          </cell>
          <cell r="AC717" t="str">
            <v/>
          </cell>
          <cell r="AE717" t="str">
            <v/>
          </cell>
          <cell r="AF717" t="str">
            <v/>
          </cell>
          <cell r="AG717" t="str">
            <v/>
          </cell>
          <cell r="AJ717" t="str">
            <v/>
          </cell>
          <cell r="AK717" t="str">
            <v/>
          </cell>
          <cell r="AL717" t="str">
            <v/>
          </cell>
          <cell r="AM717" t="str">
            <v>0</v>
          </cell>
          <cell r="AP717" t="str">
            <v/>
          </cell>
          <cell r="AQ717" t="str">
            <v>Locate</v>
          </cell>
        </row>
        <row r="718">
          <cell r="B718" t="str">
            <v>MM-ZTK-1F-GEN-TEL-MOM-0010</v>
          </cell>
          <cell r="C718" t="str">
            <v>EIT DISCIPLINES WEEKLY MEETING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GEN</v>
          </cell>
          <cell r="J718" t="str">
            <v/>
          </cell>
          <cell r="K718" t="str">
            <v/>
          </cell>
          <cell r="L718" t="str">
            <v>TEL</v>
          </cell>
          <cell r="M718" t="str">
            <v>Telecommunication</v>
          </cell>
          <cell r="N718" t="str">
            <v>MOM</v>
          </cell>
          <cell r="O718" t="str">
            <v>Minutes of Meeting</v>
          </cell>
          <cell r="P718" t="str">
            <v>0</v>
          </cell>
          <cell r="Q718" t="str">
            <v>Latest</v>
          </cell>
          <cell r="R718" t="str">
            <v>IFI</v>
          </cell>
          <cell r="S718" t="str">
            <v>Issued for Information</v>
          </cell>
          <cell r="T718" t="str">
            <v/>
          </cell>
          <cell r="U718" t="str">
            <v>22-Jun-2026 13:21:24</v>
          </cell>
          <cell r="V718" t="str">
            <v>zm169dc@jutal.com</v>
          </cell>
          <cell r="W718" t="str">
            <v/>
          </cell>
          <cell r="Y718" t="str">
            <v/>
          </cell>
          <cell r="Z718" t="str">
            <v/>
          </cell>
          <cell r="AB718" t="str">
            <v/>
          </cell>
          <cell r="AC718" t="str">
            <v/>
          </cell>
          <cell r="AE718" t="str">
            <v/>
          </cell>
          <cell r="AF718" t="str">
            <v/>
          </cell>
          <cell r="AG718" t="str">
            <v/>
          </cell>
          <cell r="AJ718" t="str">
            <v/>
          </cell>
          <cell r="AK718" t="str">
            <v/>
          </cell>
          <cell r="AL718" t="str">
            <v/>
          </cell>
          <cell r="AM718" t="str">
            <v>0</v>
          </cell>
          <cell r="AP718" t="str">
            <v/>
          </cell>
          <cell r="AQ718" t="str">
            <v>Locate</v>
          </cell>
        </row>
        <row r="719">
          <cell r="B719" t="str">
            <v>MM-ZTK-1F-GEN-TEL-MOM-0011</v>
          </cell>
          <cell r="C719" t="str">
            <v>EIT DISCIPLINES WEEKLY MEETING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GEN</v>
          </cell>
          <cell r="J719" t="str">
            <v/>
          </cell>
          <cell r="K719" t="str">
            <v/>
          </cell>
          <cell r="L719" t="str">
            <v>TEL</v>
          </cell>
          <cell r="M719" t="str">
            <v>Telecommunication</v>
          </cell>
          <cell r="N719" t="str">
            <v>MOM</v>
          </cell>
          <cell r="O719" t="str">
            <v>Minutes of Meeting</v>
          </cell>
          <cell r="P719" t="str">
            <v>0</v>
          </cell>
          <cell r="Q719" t="str">
            <v>Latest</v>
          </cell>
          <cell r="R719" t="str">
            <v>IFI</v>
          </cell>
          <cell r="S719" t="str">
            <v>Issued for Information</v>
          </cell>
          <cell r="T719" t="str">
            <v/>
          </cell>
          <cell r="U719" t="str">
            <v>22-Jun-2026 13:22:11</v>
          </cell>
          <cell r="V719" t="str">
            <v>zm169dc@jutal.com</v>
          </cell>
          <cell r="W719" t="str">
            <v/>
          </cell>
          <cell r="Y719" t="str">
            <v/>
          </cell>
          <cell r="Z719" t="str">
            <v/>
          </cell>
          <cell r="AB719" t="str">
            <v/>
          </cell>
          <cell r="AC719" t="str">
            <v/>
          </cell>
          <cell r="AE719" t="str">
            <v/>
          </cell>
          <cell r="AF719" t="str">
            <v/>
          </cell>
          <cell r="AG719" t="str">
            <v/>
          </cell>
          <cell r="AJ719" t="str">
            <v/>
          </cell>
          <cell r="AK719" t="str">
            <v/>
          </cell>
          <cell r="AL719" t="str">
            <v/>
          </cell>
          <cell r="AM719" t="str">
            <v>0</v>
          </cell>
          <cell r="AP719" t="str">
            <v/>
          </cell>
          <cell r="AQ719" t="str">
            <v>Locate</v>
          </cell>
        </row>
        <row r="720">
          <cell r="B720" t="str">
            <v>MM-ZTK-1F-GEN-TEL-MOM-0012</v>
          </cell>
          <cell r="C720" t="str">
            <v>EIT DISCIPLINES WEEKLY MEETING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GEN</v>
          </cell>
          <cell r="J720" t="str">
            <v/>
          </cell>
          <cell r="K720" t="str">
            <v/>
          </cell>
          <cell r="L720" t="str">
            <v>TEL</v>
          </cell>
          <cell r="M720" t="str">
            <v>Telecommunication</v>
          </cell>
          <cell r="N720" t="str">
            <v>MOM</v>
          </cell>
          <cell r="O720" t="str">
            <v>Minutes of Meeting</v>
          </cell>
          <cell r="P720" t="str">
            <v>0</v>
          </cell>
          <cell r="Q720" t="str">
            <v>Latest</v>
          </cell>
          <cell r="R720" t="str">
            <v>IFI</v>
          </cell>
          <cell r="S720" t="str">
            <v>Issued for Information</v>
          </cell>
          <cell r="T720" t="str">
            <v/>
          </cell>
          <cell r="U720" t="str">
            <v>18-Aug-2026 15:26:27</v>
          </cell>
          <cell r="V720" t="str">
            <v>zm169dc@jutal.com</v>
          </cell>
          <cell r="W720" t="str">
            <v/>
          </cell>
          <cell r="Y720" t="str">
            <v/>
          </cell>
          <cell r="Z720" t="str">
            <v/>
          </cell>
          <cell r="AB720" t="str">
            <v/>
          </cell>
          <cell r="AC720" t="str">
            <v/>
          </cell>
          <cell r="AE720" t="str">
            <v/>
          </cell>
          <cell r="AF720" t="str">
            <v/>
          </cell>
          <cell r="AG720" t="str">
            <v/>
          </cell>
          <cell r="AJ720" t="str">
            <v/>
          </cell>
          <cell r="AK720" t="str">
            <v/>
          </cell>
          <cell r="AL720" t="str">
            <v/>
          </cell>
          <cell r="AM720" t="str">
            <v>0</v>
          </cell>
          <cell r="AP720" t="str">
            <v/>
          </cell>
          <cell r="AQ720" t="str">
            <v>Locate</v>
          </cell>
        </row>
        <row r="721">
          <cell r="B721" t="str">
            <v>MM-ZTK-1F-GEN-TEL-MOM-0013</v>
          </cell>
          <cell r="C721" t="str">
            <v>EIT DISCIPLINES WEEKLY MEETING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GEN</v>
          </cell>
          <cell r="J721" t="str">
            <v/>
          </cell>
          <cell r="K721" t="str">
            <v/>
          </cell>
          <cell r="L721" t="str">
            <v>TEL</v>
          </cell>
          <cell r="M721" t="str">
            <v>Telecommunication</v>
          </cell>
          <cell r="N721" t="str">
            <v>MOM</v>
          </cell>
          <cell r="O721" t="str">
            <v>Minutes of Meeting</v>
          </cell>
          <cell r="P721" t="str">
            <v>0</v>
          </cell>
          <cell r="Q721" t="str">
            <v>Latest</v>
          </cell>
          <cell r="R721" t="str">
            <v>IFI</v>
          </cell>
          <cell r="S721" t="str">
            <v>Issued for Information</v>
          </cell>
          <cell r="T721" t="str">
            <v/>
          </cell>
          <cell r="U721" t="str">
            <v>18-Aug-2026 15:27:00</v>
          </cell>
          <cell r="V721" t="str">
            <v>zm169dc@jutal.com</v>
          </cell>
          <cell r="W721" t="str">
            <v/>
          </cell>
          <cell r="Y721" t="str">
            <v/>
          </cell>
          <cell r="Z721" t="str">
            <v/>
          </cell>
          <cell r="AB721" t="str">
            <v/>
          </cell>
          <cell r="AC721" t="str">
            <v/>
          </cell>
          <cell r="AE721" t="str">
            <v/>
          </cell>
          <cell r="AF721" t="str">
            <v/>
          </cell>
          <cell r="AG721" t="str">
            <v/>
          </cell>
          <cell r="AJ721" t="str">
            <v/>
          </cell>
          <cell r="AK721" t="str">
            <v/>
          </cell>
          <cell r="AL721" t="str">
            <v/>
          </cell>
          <cell r="AM721" t="str">
            <v>0</v>
          </cell>
          <cell r="AP721" t="str">
            <v/>
          </cell>
          <cell r="AQ721" t="str">
            <v>Locate</v>
          </cell>
        </row>
        <row r="722">
          <cell r="B722" t="str">
            <v>MM-ZTK-1F-GEN-TEL-MOM-0014</v>
          </cell>
          <cell r="C722" t="str">
            <v>EIT DISCIPLINES WEEKLY MEETING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GEN</v>
          </cell>
          <cell r="J722" t="str">
            <v/>
          </cell>
          <cell r="K722" t="str">
            <v/>
          </cell>
          <cell r="L722" t="str">
            <v>TEL</v>
          </cell>
          <cell r="M722" t="str">
            <v>Telecommunication</v>
          </cell>
          <cell r="N722" t="str">
            <v>MOM</v>
          </cell>
          <cell r="O722" t="str">
            <v>Minutes of Meeting</v>
          </cell>
          <cell r="P722" t="str">
            <v>0</v>
          </cell>
          <cell r="Q722" t="str">
            <v>Latest</v>
          </cell>
          <cell r="R722" t="str">
            <v>IFI</v>
          </cell>
          <cell r="S722" t="str">
            <v>Issued for Information</v>
          </cell>
          <cell r="T722" t="str">
            <v/>
          </cell>
          <cell r="U722" t="str">
            <v>18-Aug-2026 15:27:38</v>
          </cell>
          <cell r="V722" t="str">
            <v>zm169dc@jutal.com</v>
          </cell>
          <cell r="W722" t="str">
            <v/>
          </cell>
          <cell r="Y722" t="str">
            <v/>
          </cell>
          <cell r="Z722" t="str">
            <v/>
          </cell>
          <cell r="AB722" t="str">
            <v/>
          </cell>
          <cell r="AC722" t="str">
            <v/>
          </cell>
          <cell r="AE722" t="str">
            <v/>
          </cell>
          <cell r="AF722" t="str">
            <v/>
          </cell>
          <cell r="AG722" t="str">
            <v/>
          </cell>
          <cell r="AJ722" t="str">
            <v/>
          </cell>
          <cell r="AK722" t="str">
            <v/>
          </cell>
          <cell r="AL722" t="str">
            <v/>
          </cell>
          <cell r="AM722" t="str">
            <v>0</v>
          </cell>
          <cell r="AP722" t="str">
            <v/>
          </cell>
          <cell r="AQ722" t="str">
            <v>Locate</v>
          </cell>
        </row>
        <row r="723">
          <cell r="B723" t="str">
            <v>MM-ZTK-1F-GEN-TEL-MOM-0015</v>
          </cell>
          <cell r="C723" t="str">
            <v>EIT DISCIPLINES WEEKLY MEETING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B - Engineering Doc</v>
          </cell>
          <cell r="I723" t="str">
            <v>GEN</v>
          </cell>
          <cell r="J723" t="str">
            <v/>
          </cell>
          <cell r="K723" t="str">
            <v/>
          </cell>
          <cell r="L723" t="str">
            <v>TEL</v>
          </cell>
          <cell r="M723" t="str">
            <v>Telecommunication</v>
          </cell>
          <cell r="N723" t="str">
            <v>MOM</v>
          </cell>
          <cell r="O723" t="str">
            <v>Minutes of Meeting</v>
          </cell>
          <cell r="P723" t="str">
            <v>0</v>
          </cell>
          <cell r="Q723" t="str">
            <v>Latest</v>
          </cell>
          <cell r="R723" t="str">
            <v>IFI</v>
          </cell>
          <cell r="S723" t="str">
            <v>Issued for Information</v>
          </cell>
          <cell r="T723" t="str">
            <v/>
          </cell>
          <cell r="U723" t="str">
            <v>18-Aug-2026 15:28:22</v>
          </cell>
          <cell r="V723" t="str">
            <v>zm169dc@jutal.com</v>
          </cell>
          <cell r="W723" t="str">
            <v/>
          </cell>
          <cell r="Y723" t="str">
            <v/>
          </cell>
          <cell r="Z723" t="str">
            <v/>
          </cell>
          <cell r="AB723" t="str">
            <v/>
          </cell>
          <cell r="AC723" t="str">
            <v/>
          </cell>
          <cell r="AE723" t="str">
            <v/>
          </cell>
          <cell r="AF723" t="str">
            <v/>
          </cell>
          <cell r="AG723" t="str">
            <v/>
          </cell>
          <cell r="AJ723" t="str">
            <v/>
          </cell>
          <cell r="AK723" t="str">
            <v/>
          </cell>
          <cell r="AL723" t="str">
            <v/>
          </cell>
          <cell r="AM723" t="str">
            <v>0</v>
          </cell>
          <cell r="AP723" t="str">
            <v/>
          </cell>
          <cell r="AQ723" t="str">
            <v>Locate</v>
          </cell>
        </row>
        <row r="724">
          <cell r="B724" t="str">
            <v>MM-ZTK-1F-GEN-TEL-MR-0001</v>
          </cell>
          <cell r="C724" t="str">
            <v>MATERIAL REQUISITION FOR SCADA RADIO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B - Engineering Doc</v>
          </cell>
          <cell r="I724" t="str">
            <v>GEN</v>
          </cell>
          <cell r="J724" t="str">
            <v/>
          </cell>
          <cell r="K724" t="str">
            <v/>
          </cell>
          <cell r="L724" t="str">
            <v>TEL</v>
          </cell>
          <cell r="M724" t="str">
            <v>Telecommunication</v>
          </cell>
          <cell r="N724" t="str">
            <v>MR</v>
          </cell>
          <cell r="O724" t="str">
            <v>Material Requisition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16-May-2026 14:14:28</v>
          </cell>
          <cell r="V724" t="str">
            <v>wisuda.c@jutal.com</v>
          </cell>
          <cell r="W724" t="str">
            <v>18-May-2026 19:37:43</v>
          </cell>
          <cell r="X724" t="str">
            <v>Jumpol Sudjitjul</v>
          </cell>
          <cell r="Y724" t="str">
            <v>26-May-2026</v>
          </cell>
          <cell r="Z724" t="str">
            <v>20-May-2026 07:19:37</v>
          </cell>
          <cell r="AA724" t="str">
            <v>Wichai Salee</v>
          </cell>
          <cell r="AB724" t="str">
            <v>28-May-2026</v>
          </cell>
          <cell r="AC724" t="str">
            <v>12-Jun-2026 00:12:29</v>
          </cell>
          <cell r="AD724" t="str">
            <v>Pornlert Wanaphattharaphan</v>
          </cell>
          <cell r="AE724" t="str">
            <v>29-May-2026</v>
          </cell>
          <cell r="AF724" t="str">
            <v>13-Jun-2026 00:33:50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02-Jun-2026</v>
          </cell>
          <cell r="AK724" t="str">
            <v>13-Jun-2026 07:04:24</v>
          </cell>
          <cell r="AL724" t="str">
            <v>13-Jun-2026 00:21:27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MM-ZTK-1F-GEN-TEL-MR-0002</v>
          </cell>
          <cell r="C725" t="str">
            <v>MATERIAL REQUISITION FOR TRUNK RADIO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B - Engineering Doc</v>
          </cell>
          <cell r="I725" t="str">
            <v>GEN</v>
          </cell>
          <cell r="J725" t="str">
            <v/>
          </cell>
          <cell r="K725" t="str">
            <v/>
          </cell>
          <cell r="L725" t="str">
            <v>TEL</v>
          </cell>
          <cell r="M725" t="str">
            <v>Telecommunication</v>
          </cell>
          <cell r="N725" t="str">
            <v>MR</v>
          </cell>
          <cell r="O725" t="str">
            <v>Material Requisition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17-May-2026 00:14:55</v>
          </cell>
          <cell r="V725" t="str">
            <v>wisuda.c@jutal.com</v>
          </cell>
          <cell r="W725" t="str">
            <v>18-May-2026 19:38:05</v>
          </cell>
          <cell r="X725" t="str">
            <v>Jumpol Sudjitjul</v>
          </cell>
          <cell r="Y725" t="str">
            <v>26-May-2026</v>
          </cell>
          <cell r="Z725" t="str">
            <v>20-May-2026 07:20:19</v>
          </cell>
          <cell r="AA725" t="str">
            <v>Wichai Salee</v>
          </cell>
          <cell r="AB725" t="str">
            <v>28-May-2026</v>
          </cell>
          <cell r="AC725" t="str">
            <v>12-Jun-2026 00:11:14</v>
          </cell>
          <cell r="AD725" t="str">
            <v>Pornlert Wanaphattharaphan</v>
          </cell>
          <cell r="AE725" t="str">
            <v>29-May-2026</v>
          </cell>
          <cell r="AF725" t="str">
            <v>13-Jun-2026 00:32:13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02-Jun-2026</v>
          </cell>
          <cell r="AK725" t="str">
            <v>13-Jun-2026 07:05:17</v>
          </cell>
          <cell r="AL725" t="str">
            <v>13-Jun-2026 00:23:58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MM-ZTK-1F-GEN-TEL-MR-0003</v>
          </cell>
          <cell r="C726" t="str">
            <v>MATERIAL REQUISITION FOR EXPLOSION PROOF TELEPHONE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B - Engineering Doc</v>
          </cell>
          <cell r="I726" t="str">
            <v>GEN</v>
          </cell>
          <cell r="J726" t="str">
            <v/>
          </cell>
          <cell r="K726" t="str">
            <v/>
          </cell>
          <cell r="L726" t="str">
            <v>TEL</v>
          </cell>
          <cell r="M726" t="str">
            <v>Telecommunication</v>
          </cell>
          <cell r="N726" t="str">
            <v>MR</v>
          </cell>
          <cell r="O726" t="str">
            <v>Material Requisition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17-May-2026 00:15:17</v>
          </cell>
          <cell r="V726" t="str">
            <v>wisuda.c@jutal.com</v>
          </cell>
          <cell r="W726" t="str">
            <v>18-May-2026 19:42:39</v>
          </cell>
          <cell r="X726" t="str">
            <v>Jumpol Sudjitjul</v>
          </cell>
          <cell r="Y726" t="str">
            <v>26-May-2026</v>
          </cell>
          <cell r="Z726" t="str">
            <v>20-May-2026 07:21:00</v>
          </cell>
          <cell r="AA726" t="str">
            <v>Wichai Salee</v>
          </cell>
          <cell r="AB726" t="str">
            <v>28-May-2026</v>
          </cell>
          <cell r="AC726" t="str">
            <v>12-Jun-2026 00:07:42</v>
          </cell>
          <cell r="AD726" t="str">
            <v>Pornlert Wanaphattharaphan</v>
          </cell>
          <cell r="AE726" t="str">
            <v>29-May-2026</v>
          </cell>
          <cell r="AF726" t="str">
            <v>13-Jun-2026 00:30:04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02-Jun-2026</v>
          </cell>
          <cell r="AK726" t="str">
            <v>13-Jun-2026 07:04:48</v>
          </cell>
          <cell r="AL726" t="str">
            <v>13-Jun-2026 00:22:44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MM-ZTK-1F-GEN-TEL-MR-0004</v>
          </cell>
          <cell r="C727" t="str">
            <v>MATERIAL REQUISITION FOR MARINE RACON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B - Engineering Doc</v>
          </cell>
          <cell r="I727" t="str">
            <v>GEN</v>
          </cell>
          <cell r="J727" t="str">
            <v/>
          </cell>
          <cell r="K727" t="str">
            <v/>
          </cell>
          <cell r="L727" t="str">
            <v>TEL</v>
          </cell>
          <cell r="M727" t="str">
            <v>Telecommunication</v>
          </cell>
          <cell r="N727" t="str">
            <v>MR</v>
          </cell>
          <cell r="O727" t="str">
            <v>Material Requisition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17-May-2026 00:15:46</v>
          </cell>
          <cell r="V727" t="str">
            <v>wisuda.c@jutal.com</v>
          </cell>
          <cell r="W727" t="str">
            <v>18-May-2026 19:38:33</v>
          </cell>
          <cell r="X727" t="str">
            <v>Jumpol Sudjitjul</v>
          </cell>
          <cell r="Y727" t="str">
            <v>26-May-2026</v>
          </cell>
          <cell r="Z727" t="str">
            <v>20-May-2026 07:21:36</v>
          </cell>
          <cell r="AA727" t="str">
            <v>Wichai Salee</v>
          </cell>
          <cell r="AB727" t="str">
            <v>28-May-2026</v>
          </cell>
          <cell r="AC727" t="str">
            <v>12-Jun-2026 00:10:15</v>
          </cell>
          <cell r="AD727" t="str">
            <v>Pornlert Wanaphattharaphan</v>
          </cell>
          <cell r="AE727" t="str">
            <v>29-May-2026</v>
          </cell>
          <cell r="AF727" t="str">
            <v>13-Jun-2026 00:30:40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02-Jun-2026</v>
          </cell>
          <cell r="AK727" t="str">
            <v>13-Jun-2026 07:03:38</v>
          </cell>
          <cell r="AL727" t="str">
            <v>13-Jun-2026 00:20:12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MM-ZTK-1F-GEN-TEL-MR-0005</v>
          </cell>
          <cell r="C728" t="str">
            <v>MATERIAL REQUISITION FOR VHF RADIO SYSTEM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B - Engineering Doc</v>
          </cell>
          <cell r="I728" t="str">
            <v>GEN</v>
          </cell>
          <cell r="J728" t="str">
            <v/>
          </cell>
          <cell r="K728" t="str">
            <v/>
          </cell>
          <cell r="L728" t="str">
            <v>TEL</v>
          </cell>
          <cell r="M728" t="str">
            <v>Telecommunication</v>
          </cell>
          <cell r="N728" t="str">
            <v>MR</v>
          </cell>
          <cell r="O728" t="str">
            <v>Material Requisition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17-May-2026 00:16:11</v>
          </cell>
          <cell r="V728" t="str">
            <v>wisuda.c@jutal.com</v>
          </cell>
          <cell r="W728" t="str">
            <v>18-May-2026 19:38:48</v>
          </cell>
          <cell r="X728" t="str">
            <v>Jumpol Sudjitjul</v>
          </cell>
          <cell r="Y728" t="str">
            <v>26-May-2026</v>
          </cell>
          <cell r="Z728" t="str">
            <v>19-May-2026 11:08:56</v>
          </cell>
          <cell r="AA728" t="str">
            <v>Wichai Salee</v>
          </cell>
          <cell r="AB728" t="str">
            <v>28-May-2026</v>
          </cell>
          <cell r="AC728" t="str">
            <v>12-Jun-2026 00:08:40</v>
          </cell>
          <cell r="AD728" t="str">
            <v>Pornlert Wanaphattharaphan</v>
          </cell>
          <cell r="AE728" t="str">
            <v>29-May-2026</v>
          </cell>
          <cell r="AF728" t="str">
            <v>13-Jun-2026 00:30:22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02-Jun-2026</v>
          </cell>
          <cell r="AK728" t="str">
            <v>13-Jun-2026 07:03:14</v>
          </cell>
          <cell r="AL728" t="str">
            <v>13-Jun-2026 00:18:50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MM-ZTK-1F-GEN-TEL-MTO-0001</v>
          </cell>
          <cell r="C729" t="str">
            <v>TELECOMMUNICATION BULK MATERIAL TAKE-OFF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GEN</v>
          </cell>
          <cell r="J729" t="str">
            <v/>
          </cell>
          <cell r="K729" t="str">
            <v/>
          </cell>
          <cell r="L729" t="str">
            <v>TEL</v>
          </cell>
          <cell r="M729" t="str">
            <v>Telecommunication</v>
          </cell>
          <cell r="N729" t="str">
            <v>MTO</v>
          </cell>
          <cell r="O729" t="str">
            <v>Material Take Off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12-Jun-2026 10:00:47</v>
          </cell>
          <cell r="V729" t="str">
            <v>wisuda.c@jutal.com</v>
          </cell>
          <cell r="W729" t="str">
            <v>12-Jun-2026 13:23:44</v>
          </cell>
          <cell r="X729" t="str">
            <v>Jumpol Sudjitjul</v>
          </cell>
          <cell r="Y729" t="str">
            <v>19-Jun-2026</v>
          </cell>
          <cell r="Z729" t="str">
            <v/>
          </cell>
          <cell r="AA729" t="str">
            <v>Wichai Salee</v>
          </cell>
          <cell r="AB729" t="str">
            <v>23-Jun-2026</v>
          </cell>
          <cell r="AC729" t="str">
            <v>26-Jun-2026 15:33:49</v>
          </cell>
          <cell r="AD729" t="str">
            <v>Pornlert Wanaphattharaphan</v>
          </cell>
          <cell r="AE729" t="str">
            <v>24-Jun-2026</v>
          </cell>
          <cell r="AF729" t="str">
            <v>28-Jun-2026 10:42:10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25-Jun-2026</v>
          </cell>
          <cell r="AK729" t="str">
            <v>30-Jun-2026 09:43:42</v>
          </cell>
          <cell r="AL729" t="str">
            <v>30-Jun-2026 03:51:59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MM-ZTK-1F-GEN-TEL-RPT-0001</v>
          </cell>
          <cell r="C730" t="str">
            <v>DESIGN REPORT FOR COMMUNICATION LINK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GEN</v>
          </cell>
          <cell r="J730" t="str">
            <v/>
          </cell>
          <cell r="K730" t="str">
            <v/>
          </cell>
          <cell r="L730" t="str">
            <v>TEL</v>
          </cell>
          <cell r="M730" t="str">
            <v>Telecommunication</v>
          </cell>
          <cell r="N730" t="str">
            <v>RPT</v>
          </cell>
          <cell r="O730" t="str">
            <v>Report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>20-May-2026</v>
          </cell>
          <cell r="U730" t="str">
            <v>18-May-2026 19:37:54</v>
          </cell>
          <cell r="V730" t="str">
            <v>wisuda.c@jutal.com</v>
          </cell>
          <cell r="W730" t="str">
            <v>18-May-2026 20:15:38</v>
          </cell>
          <cell r="X730" t="str">
            <v>Jumpol Sudjitjul</v>
          </cell>
          <cell r="Y730" t="str">
            <v>26-May-2026</v>
          </cell>
          <cell r="Z730" t="str">
            <v/>
          </cell>
          <cell r="AA730" t="str">
            <v>Wichai Salee</v>
          </cell>
          <cell r="AB730" t="str">
            <v>28-May-2026</v>
          </cell>
          <cell r="AC730" t="str">
            <v>21-May-2026 23:37:43</v>
          </cell>
          <cell r="AD730" t="str">
            <v>Pornlert Wanaphattharaphan</v>
          </cell>
          <cell r="AE730" t="str">
            <v>29-May-2026</v>
          </cell>
          <cell r="AF730" t="str">
            <v>27-May-2026 10:28:35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02-Jun-2026</v>
          </cell>
          <cell r="AK730" t="str">
            <v>27-May-2026 10:35:57</v>
          </cell>
          <cell r="AL730" t="str">
            <v>27-May-2026 11:04:16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MM-ZTK-1F-GEN-TEL-RPT-0002</v>
          </cell>
          <cell r="C731" t="str">
            <v>DESIGN REPORT FOR OVERALL TRANSMISSION INTERFACE REQUIREMENT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GEN</v>
          </cell>
          <cell r="J731" t="str">
            <v/>
          </cell>
          <cell r="K731" t="str">
            <v/>
          </cell>
          <cell r="L731" t="str">
            <v>TEL</v>
          </cell>
          <cell r="M731" t="str">
            <v>Telecommunication</v>
          </cell>
          <cell r="N731" t="str">
            <v>RPT</v>
          </cell>
          <cell r="O731" t="str">
            <v>Report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05-Jun-2026 21:00:25</v>
          </cell>
          <cell r="V731" t="str">
            <v>wisuda.c@jutal.com</v>
          </cell>
          <cell r="W731" t="str">
            <v>07-Jun-2026 18:09:57</v>
          </cell>
          <cell r="X731" t="str">
            <v>Jumpol Sudjitjul</v>
          </cell>
          <cell r="Y731" t="str">
            <v>15-Jun-2026</v>
          </cell>
          <cell r="Z731" t="str">
            <v/>
          </cell>
          <cell r="AA731" t="str">
            <v>Wichai Salee</v>
          </cell>
          <cell r="AB731" t="str">
            <v>17-Jun-2026</v>
          </cell>
          <cell r="AC731" t="str">
            <v>23-Jun-2026 11:20:49</v>
          </cell>
          <cell r="AD731" t="str">
            <v>Pornlert Wanaphattharaphan</v>
          </cell>
          <cell r="AE731" t="str">
            <v>18-Jun-2026</v>
          </cell>
          <cell r="AF731" t="str">
            <v>24-Jun-2026 00:42:20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19-Jun-2026</v>
          </cell>
          <cell r="AK731" t="str">
            <v>24-Jun-2026 13:36:04</v>
          </cell>
          <cell r="AL731" t="str">
            <v>24-Jun-2026 06:53:20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MM-ZTK-1F-GEN-TEL-RPT-0100</v>
          </cell>
          <cell r="C732" t="str">
            <v>CRITICALITY RATING ANALYSIS (TELECOM)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GEN</v>
          </cell>
          <cell r="J732" t="str">
            <v/>
          </cell>
          <cell r="K732" t="str">
            <v/>
          </cell>
          <cell r="L732" t="str">
            <v>TEL</v>
          </cell>
          <cell r="M732" t="str">
            <v>Telecommunication</v>
          </cell>
          <cell r="N732" t="str">
            <v>RPT</v>
          </cell>
          <cell r="O732" t="str">
            <v>Report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20-May-2026 15:08:37</v>
          </cell>
          <cell r="V732" t="str">
            <v>zm169dc@jutal.com</v>
          </cell>
          <cell r="W732" t="str">
            <v>20-May-2026 16:12:16</v>
          </cell>
          <cell r="X732" t="str">
            <v>Jumpol Sudjitjul</v>
          </cell>
          <cell r="Y732" t="str">
            <v>27-May-2026</v>
          </cell>
          <cell r="Z732" t="str">
            <v/>
          </cell>
          <cell r="AA732" t="str">
            <v>Wichai Salee</v>
          </cell>
          <cell r="AB732" t="str">
            <v>29-May-2026</v>
          </cell>
          <cell r="AC732" t="str">
            <v>15-Jun-2026 09:51:05</v>
          </cell>
          <cell r="AD732" t="str">
            <v>Pornlert Wanaphattharaphan</v>
          </cell>
          <cell r="AE732" t="str">
            <v>02-Jun-2026</v>
          </cell>
          <cell r="AF732" t="str">
            <v>15-Jun-2026 22:52:38</v>
          </cell>
          <cell r="AG732" t="str">
            <v>APPR-C</v>
          </cell>
          <cell r="AH732" t="str">
            <v>Approved (Proceed to Rev.C)</v>
          </cell>
          <cell r="AI732" t="str">
            <v>Jumpol Sudjitjul</v>
          </cell>
          <cell r="AJ732" t="str">
            <v>04-Jun-2026</v>
          </cell>
          <cell r="AK732" t="str">
            <v>16-Jun-2026 09:37:48</v>
          </cell>
          <cell r="AL732" t="str">
            <v>16-Jun-2026 03:32:49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MM-ZTK-1F-GEN-TEL-SPE-0001</v>
          </cell>
          <cell r="C733" t="str">
            <v>PROJECT SPECIFICATION FOR TELECOMMUNICATION PACKAGE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B - Engineering Doc</v>
          </cell>
          <cell r="I733" t="str">
            <v>GEN</v>
          </cell>
          <cell r="J733" t="str">
            <v/>
          </cell>
          <cell r="K733" t="str">
            <v/>
          </cell>
          <cell r="L733" t="str">
            <v>TEL</v>
          </cell>
          <cell r="M733" t="str">
            <v>Telecommunication</v>
          </cell>
          <cell r="N733" t="str">
            <v>SPE</v>
          </cell>
          <cell r="O733" t="str">
            <v>Specification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24-Apr-2026 13:05:25</v>
          </cell>
          <cell r="V733" t="str">
            <v>wisuda.c@jutal.com</v>
          </cell>
          <cell r="W733" t="str">
            <v>24-Apr-2026 14:04:22</v>
          </cell>
          <cell r="X733" t="str">
            <v>Jumpol Sudjitjul</v>
          </cell>
          <cell r="Y733" t="str">
            <v>05-May-2026</v>
          </cell>
          <cell r="Z733" t="str">
            <v/>
          </cell>
          <cell r="AA733" t="str">
            <v>Wichai Salee</v>
          </cell>
          <cell r="AB733" t="str">
            <v>07-May-2026</v>
          </cell>
          <cell r="AC733" t="str">
            <v>30-Apr-2026 15:01:08</v>
          </cell>
          <cell r="AD733" t="str">
            <v>Pornlert Wanaphattharaphan</v>
          </cell>
          <cell r="AE733" t="str">
            <v>08-May-2026</v>
          </cell>
          <cell r="AF733" t="str">
            <v>09-May-2026 00:22:44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11-May-2026</v>
          </cell>
          <cell r="AK733" t="str">
            <v>09-May-2026 08:23:36</v>
          </cell>
          <cell r="AL733" t="str">
            <v>09-May-2026 08:53:51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MM-ZTK-1F-GEN-TNI-PDR-8004</v>
          </cell>
          <cell r="C734" t="str">
            <v>AIR DIVING MANUAL, WORK PACKAGE 1 (T&amp;I)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F - Transportation &amp; Installation</v>
          </cell>
          <cell r="I734" t="str">
            <v>GEN</v>
          </cell>
          <cell r="J734" t="str">
            <v/>
          </cell>
          <cell r="K734" t="str">
            <v/>
          </cell>
          <cell r="L734" t="str">
            <v>TNI</v>
          </cell>
          <cell r="M734" t="str">
            <v>Transportation and Installation</v>
          </cell>
          <cell r="N734" t="str">
            <v>PDR</v>
          </cell>
          <cell r="O734" t="str">
            <v>Procedure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29-Apr-2026 11:02:02</v>
          </cell>
          <cell r="V734" t="str">
            <v>kjb@coes.cn</v>
          </cell>
          <cell r="W734" t="str">
            <v>29-Apr-2026 11:17:41</v>
          </cell>
          <cell r="X734" t="str">
            <v>Jumpol Sudjitjul</v>
          </cell>
          <cell r="Y734" t="str">
            <v>08-May-2026</v>
          </cell>
          <cell r="Z734" t="str">
            <v>16-May-2026 15:31:42</v>
          </cell>
          <cell r="AA734" t="str">
            <v>Sukit Nualchanchai</v>
          </cell>
          <cell r="AB734" t="str">
            <v>12-May-2026</v>
          </cell>
          <cell r="AC734" t="str">
            <v>19-May-2026 08:43:52</v>
          </cell>
          <cell r="AD734" t="str">
            <v>Prin Jitatisil</v>
          </cell>
          <cell r="AE734" t="str">
            <v>13-May-2026</v>
          </cell>
          <cell r="AF734" t="str">
            <v>21-May-2026 09:30:26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14-May-2026</v>
          </cell>
          <cell r="AK734" t="str">
            <v>21-May-2026 11:18:20</v>
          </cell>
          <cell r="AL734" t="str">
            <v>21-May-2026 12:09:40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MM-ZTK-1F-GEN-TNI-PLN-8001</v>
          </cell>
          <cell r="C735" t="str">
            <v>AIR DIVING PROJECT PLAN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F - Transportation &amp; Installation</v>
          </cell>
          <cell r="I735" t="str">
            <v>GEN</v>
          </cell>
          <cell r="J735" t="str">
            <v/>
          </cell>
          <cell r="K735" t="str">
            <v/>
          </cell>
          <cell r="L735" t="str">
            <v>TNI</v>
          </cell>
          <cell r="M735" t="str">
            <v>Transportation and Installation</v>
          </cell>
          <cell r="N735" t="str">
            <v>PLN</v>
          </cell>
          <cell r="O735" t="str">
            <v>Plan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05-Jun-2026 13:04:11</v>
          </cell>
          <cell r="V735" t="str">
            <v>kjb@coes.cn</v>
          </cell>
          <cell r="W735" t="str">
            <v>05-Jun-2026 14:26:52</v>
          </cell>
          <cell r="X735" t="str">
            <v>Jumpol Sudjitjul</v>
          </cell>
          <cell r="Y735" t="str">
            <v>12-Jun-2026</v>
          </cell>
          <cell r="Z735" t="str">
            <v>05-Jun-2026 15:47:03</v>
          </cell>
          <cell r="AA735" t="str">
            <v>Sukit Nualchanchai</v>
          </cell>
          <cell r="AB735" t="str">
            <v>16-Jun-2026</v>
          </cell>
          <cell r="AC735" t="str">
            <v>17-Jun-2026 11:14:42</v>
          </cell>
          <cell r="AD735" t="str">
            <v>Prin Jitatisil</v>
          </cell>
          <cell r="AE735" t="str">
            <v>17-Jun-2026</v>
          </cell>
          <cell r="AF735" t="str">
            <v>18-Jun-2026 09:47:26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18-Jun-2026</v>
          </cell>
          <cell r="AK735" t="str">
            <v>18-Jun-2026 09:48:39</v>
          </cell>
          <cell r="AL735" t="str">
            <v>18-Jun-2026 03:45:06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MM-ZTK-1F-GEN-TNI-RFQ-8001</v>
          </cell>
          <cell r="C736" t="str">
            <v>RFQ FOR SURVEY AND POSITION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F - Transportation &amp; Installation</v>
          </cell>
          <cell r="I736" t="str">
            <v>GEN</v>
          </cell>
          <cell r="J736" t="str">
            <v/>
          </cell>
          <cell r="K736" t="str">
            <v/>
          </cell>
          <cell r="L736" t="str">
            <v>TNI</v>
          </cell>
          <cell r="M736" t="str">
            <v>Transportation and Installation</v>
          </cell>
          <cell r="N736" t="str">
            <v>RFQ</v>
          </cell>
          <cell r="O736" t="str">
            <v>Request for Quotation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31-Jul-2026 16:25:03</v>
          </cell>
          <cell r="V736" t="str">
            <v>kjb@coes.cn</v>
          </cell>
          <cell r="W736" t="str">
            <v>31-Jul-2026 21:37:37</v>
          </cell>
          <cell r="X736" t="str">
            <v>Jumpol Sudjitjul</v>
          </cell>
          <cell r="Y736" t="str">
            <v>10-Aug-2026</v>
          </cell>
          <cell r="Z736" t="str">
            <v/>
          </cell>
          <cell r="AA736" t="str">
            <v>Sukit Nualchanchai</v>
          </cell>
          <cell r="AB736" t="str">
            <v>13-Aug-2026</v>
          </cell>
          <cell r="AC736" t="str">
            <v>04-Aug-2026 11:06:01</v>
          </cell>
          <cell r="AD736" t="str">
            <v>Pornlert Wanaphattharaphan</v>
          </cell>
          <cell r="AE736" t="str">
            <v>14-Aug-2026</v>
          </cell>
          <cell r="AF736" t="str">
            <v>16-Aug-2026 22:52:47</v>
          </cell>
          <cell r="AG736" t="str">
            <v>APPR</v>
          </cell>
          <cell r="AH736" t="str">
            <v>Approved</v>
          </cell>
          <cell r="AI736" t="str">
            <v>Jumpol Sudjitjul</v>
          </cell>
          <cell r="AJ736" t="str">
            <v>17-Aug-2026</v>
          </cell>
          <cell r="AK736" t="str">
            <v>17-Aug-2026 14:09:09</v>
          </cell>
          <cell r="AL736" t="str">
            <v>17-Aug-2026 08:34:07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MM-ZTK-1F-GEN-TNI-RFQ-8002</v>
          </cell>
          <cell r="C737" t="str">
            <v>RFQ FOR PILE MONITORING SERVICE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F - Transportation &amp; Installation</v>
          </cell>
          <cell r="I737" t="str">
            <v>GEN</v>
          </cell>
          <cell r="J737" t="str">
            <v/>
          </cell>
          <cell r="K737" t="str">
            <v/>
          </cell>
          <cell r="L737" t="str">
            <v>TNI</v>
          </cell>
          <cell r="M737" t="str">
            <v>Transportation and Installation</v>
          </cell>
          <cell r="N737" t="str">
            <v>RFQ</v>
          </cell>
          <cell r="O737" t="str">
            <v>Request for Quotation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31-Jul-2026 16:25:31</v>
          </cell>
          <cell r="V737" t="str">
            <v>kjb@coes.cn</v>
          </cell>
          <cell r="W737" t="str">
            <v>31-Jul-2026 21:38:10</v>
          </cell>
          <cell r="X737" t="str">
            <v>Jumpol Sudjitjul</v>
          </cell>
          <cell r="Y737" t="str">
            <v>10-Aug-2026</v>
          </cell>
          <cell r="Z737" t="str">
            <v/>
          </cell>
          <cell r="AA737" t="str">
            <v>Sukit Nualchanchai</v>
          </cell>
          <cell r="AB737" t="str">
            <v>13-Aug-2026</v>
          </cell>
          <cell r="AC737" t="str">
            <v>04-Aug-2026 11:51:33</v>
          </cell>
          <cell r="AD737" t="str">
            <v>Pornlert Wanaphattharaphan</v>
          </cell>
          <cell r="AE737" t="str">
            <v>14-Aug-2026</v>
          </cell>
          <cell r="AF737" t="str">
            <v>16-Aug-2026 22:53:43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17-Aug-2026</v>
          </cell>
          <cell r="AK737" t="str">
            <v>17-Aug-2026 14:08:32</v>
          </cell>
          <cell r="AL737" t="str">
            <v>17-Aug-2026 08:32:44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MM-ZTK-1F-GEN-TNI-RFQ-8003</v>
          </cell>
          <cell r="C738" t="str">
            <v xml:space="preserve"> RFQ FOR PROVISION OF MARINE WARRANTY SURVEYOR SERVICE FOR STRUCTURE INSTALLATION - WP-1 (T&amp;I)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F - Transportation &amp; Installation</v>
          </cell>
          <cell r="I738" t="str">
            <v>GEN</v>
          </cell>
          <cell r="J738" t="str">
            <v/>
          </cell>
          <cell r="K738" t="str">
            <v/>
          </cell>
          <cell r="L738" t="str">
            <v>TNI</v>
          </cell>
          <cell r="M738" t="str">
            <v>Transportation and Installation</v>
          </cell>
          <cell r="N738" t="str">
            <v>RFQ</v>
          </cell>
          <cell r="O738" t="str">
            <v>Request for Quotation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05-Aug-2026 15:17:49</v>
          </cell>
          <cell r="V738" t="str">
            <v>kjb@coes.cn</v>
          </cell>
          <cell r="W738" t="str">
            <v>05-Aug-2026 15:23:42</v>
          </cell>
          <cell r="X738" t="str">
            <v>Jumpol Sudjitjul</v>
          </cell>
          <cell r="Y738" t="str">
            <v>13-Aug-2026</v>
          </cell>
          <cell r="Z738" t="str">
            <v/>
          </cell>
          <cell r="AA738" t="str">
            <v>Sukit Nualchanchai</v>
          </cell>
          <cell r="AB738" t="str">
            <v>17-Aug-2026</v>
          </cell>
          <cell r="AC738" t="str">
            <v>10-Aug-2026 10:51:45</v>
          </cell>
          <cell r="AD738" t="str">
            <v>Prin Jitatisil</v>
          </cell>
          <cell r="AE738" t="str">
            <v>18-Aug-2026</v>
          </cell>
          <cell r="AF738" t="str">
            <v>10-Aug-2026 13:31:10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19-Aug-2026</v>
          </cell>
          <cell r="AK738" t="str">
            <v>10-Aug-2026 14:16:26</v>
          </cell>
          <cell r="AL738" t="str">
            <v>10-Aug-2026 08:18:05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MM-ZTK-1F-GEN-TNI-RFQ-8004</v>
          </cell>
          <cell r="C739" t="str">
            <v>RFQ FOR PROVISION OF CERTIFYING AUTHORITY SERVICES FOR STRUCTURE INSTALLATION - WP-1 (T&amp;I)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F - Transportation &amp; Installation</v>
          </cell>
          <cell r="I739" t="str">
            <v>GEN</v>
          </cell>
          <cell r="J739" t="str">
            <v/>
          </cell>
          <cell r="K739" t="str">
            <v/>
          </cell>
          <cell r="L739" t="str">
            <v>TNI</v>
          </cell>
          <cell r="M739" t="str">
            <v>Transportation and Installation</v>
          </cell>
          <cell r="N739" t="str">
            <v>RFQ</v>
          </cell>
          <cell r="O739" t="str">
            <v>Request for Quotation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05-Aug-2026 12:00:59</v>
          </cell>
          <cell r="V739" t="str">
            <v>kjb@coes.cn</v>
          </cell>
          <cell r="W739" t="str">
            <v>05-Aug-2026 14:24:30</v>
          </cell>
          <cell r="X739" t="str">
            <v>Jumpol Sudjitjul</v>
          </cell>
          <cell r="Y739" t="str">
            <v>13-Aug-2026</v>
          </cell>
          <cell r="Z739" t="str">
            <v/>
          </cell>
          <cell r="AA739" t="str">
            <v>Sukit Nualchanchai</v>
          </cell>
          <cell r="AB739" t="str">
            <v>17-Aug-2026</v>
          </cell>
          <cell r="AC739" t="str">
            <v>07-Aug-2026 15:56:32</v>
          </cell>
          <cell r="AD739" t="str">
            <v>Prin Jitatisil</v>
          </cell>
          <cell r="AE739" t="str">
            <v>18-Aug-2026</v>
          </cell>
          <cell r="AF739" t="str">
            <v>10-Aug-2026 13:31:27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19-Aug-2026</v>
          </cell>
          <cell r="AK739" t="str">
            <v>10-Aug-2026 14:16:21</v>
          </cell>
          <cell r="AL739" t="str">
            <v>10-Aug-2026 07:50:10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MM-ZTK-1F-GEN-TNI-RFQ-8005</v>
          </cell>
          <cell r="C740" t="str">
            <v>RFQ FOR PROVISION OF NDT SERVICE FOR STRUCTURE INSTALLATION - WP-1 (T&amp;I)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F - Transportation &amp; Installation</v>
          </cell>
          <cell r="I740" t="str">
            <v>GEN</v>
          </cell>
          <cell r="J740" t="str">
            <v/>
          </cell>
          <cell r="K740" t="str">
            <v/>
          </cell>
          <cell r="L740" t="str">
            <v>TNI</v>
          </cell>
          <cell r="M740" t="str">
            <v>Transportation and Installation</v>
          </cell>
          <cell r="N740" t="str">
            <v>RFQ</v>
          </cell>
          <cell r="O740" t="str">
            <v>Request for Quotation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31-Jul-2026 16:26:02</v>
          </cell>
          <cell r="V740" t="str">
            <v>kjb@coes.cn</v>
          </cell>
          <cell r="W740" t="str">
            <v>31-Jul-2026 21:38:31</v>
          </cell>
          <cell r="X740" t="str">
            <v>Jumpol Sudjitjul</v>
          </cell>
          <cell r="Y740" t="str">
            <v>10-Aug-2026</v>
          </cell>
          <cell r="Z740" t="str">
            <v/>
          </cell>
          <cell r="AA740" t="str">
            <v>Sukit Nualchanchai</v>
          </cell>
          <cell r="AB740" t="str">
            <v>13-Aug-2026</v>
          </cell>
          <cell r="AC740" t="str">
            <v>04-Aug-2026 14:17:16</v>
          </cell>
          <cell r="AD740" t="str">
            <v>Pornlert Wanaphattharaphan</v>
          </cell>
          <cell r="AE740" t="str">
            <v>14-Aug-2026</v>
          </cell>
          <cell r="AF740" t="str">
            <v>16-Aug-2026 22:55:58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17-Aug-2026</v>
          </cell>
          <cell r="AK740" t="str">
            <v>17-Aug-2026 14:10:04</v>
          </cell>
          <cell r="AL740" t="str">
            <v>17-Aug-2026 08:36:49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MM-ZTK-1F-IP20-PLR-DWG-9001</v>
          </cell>
          <cell r="C741" t="str">
            <v>IP20 PIPELINE ROUTE DRAWING FROM ZWP20 TO ZWP16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C - Engineering Dwg</v>
          </cell>
          <cell r="I741" t="str">
            <v>IP20</v>
          </cell>
          <cell r="J741" t="str">
            <v/>
          </cell>
          <cell r="K741" t="str">
            <v/>
          </cell>
          <cell r="L741" t="str">
            <v>PLR</v>
          </cell>
          <cell r="M741" t="str">
            <v>Pipeline</v>
          </cell>
          <cell r="N741" t="str">
            <v>DWG</v>
          </cell>
          <cell r="O741" t="str">
            <v>General Drawing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23-Apr-2026 17:37:44</v>
          </cell>
          <cell r="V741" t="str">
            <v>26002z1fdcc@thoresen-jutal.com</v>
          </cell>
          <cell r="W741" t="str">
            <v>23-Apr-2026 17:47:17</v>
          </cell>
          <cell r="X741" t="str">
            <v>Jumpol Sudjitjul</v>
          </cell>
          <cell r="Y741" t="str">
            <v>05-May-2026</v>
          </cell>
          <cell r="Z741" t="str">
            <v/>
          </cell>
          <cell r="AA741" t="str">
            <v>Akkarapat Suntornsuttiwat</v>
          </cell>
          <cell r="AB741" t="str">
            <v>07-May-2026</v>
          </cell>
          <cell r="AC741" t="str">
            <v>05-May-2026 08:49:25</v>
          </cell>
          <cell r="AD741" t="str">
            <v>Pornlert Wanaphattharaphan</v>
          </cell>
          <cell r="AE741" t="str">
            <v>08-May-2026</v>
          </cell>
          <cell r="AF741" t="str">
            <v>09-May-2026 00:23:11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11-May-2026</v>
          </cell>
          <cell r="AK741" t="str">
            <v>09-May-2026 08:18:36</v>
          </cell>
          <cell r="AL741" t="str">
            <v>09-May-2026 09:15:13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MM-ZTK-1F-IP20-PLR-DWG-9002</v>
          </cell>
          <cell r="C742" t="str">
            <v>IP20 PIPELINE ALIGNMENT SHEETS: ZWP20 TO ZWP16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IP20</v>
          </cell>
          <cell r="J742" t="str">
            <v/>
          </cell>
          <cell r="K742" t="str">
            <v/>
          </cell>
          <cell r="L742" t="str">
            <v>PLR</v>
          </cell>
          <cell r="M742" t="str">
            <v>Pipeline</v>
          </cell>
          <cell r="N742" t="str">
            <v>DWG</v>
          </cell>
          <cell r="O742" t="str">
            <v>General Drawing</v>
          </cell>
          <cell r="P742" t="str">
            <v>0</v>
          </cell>
          <cell r="Q742" t="str">
            <v>Submitted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17-Aug-2026 14:42:01</v>
          </cell>
          <cell r="V742" t="str">
            <v>26002z1fdcc@thoresen-jutal.com</v>
          </cell>
          <cell r="W742" t="str">
            <v>17-Aug-2026 15:36:17</v>
          </cell>
          <cell r="X742" t="str">
            <v>Jumpol Sudjitjul</v>
          </cell>
          <cell r="Y742" t="str">
            <v>24-Aug-2026</v>
          </cell>
          <cell r="Z742" t="str">
            <v/>
          </cell>
          <cell r="AA742" t="str">
            <v>Akkarapat Suntornsuttiwat</v>
          </cell>
          <cell r="AB742" t="str">
            <v>26-Aug-2026</v>
          </cell>
          <cell r="AC742" t="str">
            <v>18-Aug-2026 15:46:03</v>
          </cell>
          <cell r="AD742" t="str">
            <v>Pornlert Wanaphattharaphan</v>
          </cell>
          <cell r="AE742" t="str">
            <v>27-Aug-2026</v>
          </cell>
          <cell r="AF742" t="str">
            <v>23-Aug-2026 23:08:40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28-Aug-2026</v>
          </cell>
          <cell r="AK742" t="str">
            <v>24-Aug-2026 19:47:26</v>
          </cell>
          <cell r="AL742" t="str">
            <v>24-Aug-2026 14:06:06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MM-ZTK-1F-IP20-PLR-DWG-9003</v>
          </cell>
          <cell r="C743" t="str">
            <v>IP20 PIPELINE SCHEMATIC DIAGRAM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IP20</v>
          </cell>
          <cell r="J743" t="str">
            <v/>
          </cell>
          <cell r="K743" t="str">
            <v/>
          </cell>
          <cell r="L743" t="str">
            <v>PLR</v>
          </cell>
          <cell r="M743" t="str">
            <v>Pipeline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Submitted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24-Aug-2026 11:04:20</v>
          </cell>
          <cell r="V743" t="str">
            <v>26002z1fdcc@thoresen-jutal.com</v>
          </cell>
          <cell r="W743" t="str">
            <v>25-Aug-2026 14:32:10</v>
          </cell>
          <cell r="X743" t="str">
            <v>Jumpol Sudjitjul</v>
          </cell>
          <cell r="Y743" t="str">
            <v>01-Sep-2026</v>
          </cell>
          <cell r="Z743" t="str">
            <v/>
          </cell>
          <cell r="AA743" t="str">
            <v>Akkarapat Suntornsuttiwat</v>
          </cell>
          <cell r="AB743" t="str">
            <v>03-Sep-2026</v>
          </cell>
          <cell r="AC743" t="str">
            <v>27-Aug-2026 15:47:21</v>
          </cell>
          <cell r="AD743" t="str">
            <v>Pornlert Wanaphattharaphan</v>
          </cell>
          <cell r="AE743" t="str">
            <v>04-Sep-2026</v>
          </cell>
          <cell r="AF743" t="str">
            <v>30-Aug-2026 23:13:57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07-Sep-2026</v>
          </cell>
          <cell r="AK743" t="str">
            <v>31-Aug-2026 15:54:32</v>
          </cell>
          <cell r="AL743" t="str">
            <v>31-Aug-2026 10:26:32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MM-ZTK-1F-IP20-PLR-DWG-9004</v>
          </cell>
          <cell r="C744" t="str">
            <v>IP20 PIPELINE PLATFORM APPROACH AT ZWP20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IP20</v>
          </cell>
          <cell r="J744" t="str">
            <v/>
          </cell>
          <cell r="K744" t="str">
            <v/>
          </cell>
          <cell r="L744" t="str">
            <v>PLR</v>
          </cell>
          <cell r="M744" t="str">
            <v>Pipeline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Submitted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21-May-2026 09:40:12</v>
          </cell>
          <cell r="V744" t="str">
            <v>26002z1fdcc@thoresen-jutal.com</v>
          </cell>
          <cell r="W744" t="str">
            <v>21-May-2026 14:10:54</v>
          </cell>
          <cell r="X744" t="str">
            <v>Jumpol Sudjitjul</v>
          </cell>
          <cell r="Y744" t="str">
            <v>28-May-2026</v>
          </cell>
          <cell r="Z744" t="str">
            <v/>
          </cell>
          <cell r="AA744" t="str">
            <v>Akkarapat Suntornsuttiwat</v>
          </cell>
          <cell r="AB744" t="str">
            <v>02-Jun-2026</v>
          </cell>
          <cell r="AC744" t="str">
            <v>25-May-2026 14:23:49</v>
          </cell>
          <cell r="AD744" t="str">
            <v>Pornlert Wanaphattharaphan</v>
          </cell>
          <cell r="AE744" t="str">
            <v>04-Jun-2026</v>
          </cell>
          <cell r="AF744" t="str">
            <v>09-Jun-2026 00:39:01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05-Jun-2026</v>
          </cell>
          <cell r="AK744" t="str">
            <v>09-Jun-2026 07:48:10</v>
          </cell>
          <cell r="AL744" t="str">
            <v>09-Jun-2026 01:15:02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MM-ZTK-1F-IP20-PLR-DWG-9005</v>
          </cell>
          <cell r="C745" t="str">
            <v>IP20 PIPELINE PLATFORM APPROACH AT ZWP16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IP20</v>
          </cell>
          <cell r="J745" t="str">
            <v/>
          </cell>
          <cell r="K745" t="str">
            <v/>
          </cell>
          <cell r="L745" t="str">
            <v>PLR</v>
          </cell>
          <cell r="M745" t="str">
            <v>Pipeline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Submitted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21-May-2026 09:40:52</v>
          </cell>
          <cell r="V745" t="str">
            <v>26002z1fdcc@thoresen-jutal.com</v>
          </cell>
          <cell r="W745" t="str">
            <v>21-May-2026 14:11:32</v>
          </cell>
          <cell r="X745" t="str">
            <v>Jumpol Sudjitjul</v>
          </cell>
          <cell r="Y745" t="str">
            <v>28-May-2026</v>
          </cell>
          <cell r="Z745" t="str">
            <v/>
          </cell>
          <cell r="AA745" t="str">
            <v>Akkarapat Suntornsuttiwat</v>
          </cell>
          <cell r="AB745" t="str">
            <v>02-Jun-2026</v>
          </cell>
          <cell r="AC745" t="str">
            <v>25-May-2026 14:25:08</v>
          </cell>
          <cell r="AD745" t="str">
            <v>Pornlert Wanaphattharaphan</v>
          </cell>
          <cell r="AE745" t="str">
            <v>04-Jun-2026</v>
          </cell>
          <cell r="AF745" t="str">
            <v>09-Jun-2026 00:41:14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05-Jun-2026</v>
          </cell>
          <cell r="AK745" t="str">
            <v>09-Jun-2026 07:48:40</v>
          </cell>
          <cell r="AL745" t="str">
            <v>09-Jun-2026 01:16:23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MM-ZTK-1F-IP20-PLR-GA-9001</v>
          </cell>
          <cell r="C746" t="str">
            <v>RISER GA DRAWING AT ZWP20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IP20</v>
          </cell>
          <cell r="J746" t="str">
            <v/>
          </cell>
          <cell r="K746" t="str">
            <v/>
          </cell>
          <cell r="L746" t="str">
            <v>PLR</v>
          </cell>
          <cell r="M746" t="str">
            <v>Pipeline</v>
          </cell>
          <cell r="N746" t="str">
            <v>GA</v>
          </cell>
          <cell r="O746" t="str">
            <v>General Arrangement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20-May-2026 12:48:09</v>
          </cell>
          <cell r="V746" t="str">
            <v>26002z1fdcc@thoresen-jutal.com</v>
          </cell>
          <cell r="W746" t="str">
            <v>20-May-2026 16:04:36</v>
          </cell>
          <cell r="X746" t="str">
            <v>Jumpol Sudjitjul</v>
          </cell>
          <cell r="Y746" t="str">
            <v>27-May-2026</v>
          </cell>
          <cell r="Z746" t="str">
            <v/>
          </cell>
          <cell r="AA746" t="str">
            <v>Akkarapat Suntornsuttiwat</v>
          </cell>
          <cell r="AB746" t="str">
            <v>29-May-2026</v>
          </cell>
          <cell r="AC746" t="str">
            <v>25-May-2026 09:16:43</v>
          </cell>
          <cell r="AD746" t="str">
            <v>Pornlert Wanaphattharaphan</v>
          </cell>
          <cell r="AE746" t="str">
            <v>02-Jun-2026</v>
          </cell>
          <cell r="AF746" t="str">
            <v>09-Jun-2026 00:31:49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04-Jun-2026</v>
          </cell>
          <cell r="AK746" t="str">
            <v>09-Jun-2026 07:49:15</v>
          </cell>
          <cell r="AL746" t="str">
            <v>09-Jun-2026 08:17:43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MM-ZTK-1F-IP20-PLR-GA-9002</v>
          </cell>
          <cell r="C747" t="str">
            <v>IP20 TIE-IN SPOOL GA DRAWING AT ZWP20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IP20</v>
          </cell>
          <cell r="J747" t="str">
            <v/>
          </cell>
          <cell r="K747" t="str">
            <v/>
          </cell>
          <cell r="L747" t="str">
            <v>PLR</v>
          </cell>
          <cell r="M747" t="str">
            <v>Pipeline</v>
          </cell>
          <cell r="N747" t="str">
            <v>GA</v>
          </cell>
          <cell r="O747" t="str">
            <v>General Arrangement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24-Jul-2026 17:07:15</v>
          </cell>
          <cell r="V747" t="str">
            <v>26002z1fdcc@thoresen-jutal.com</v>
          </cell>
          <cell r="W747" t="str">
            <v>26-Jul-2026 23:48:18</v>
          </cell>
          <cell r="X747" t="str">
            <v>Jumpol Sudjitjul</v>
          </cell>
          <cell r="Y747" t="str">
            <v>05-Aug-2026</v>
          </cell>
          <cell r="Z747" t="str">
            <v/>
          </cell>
          <cell r="AA747" t="str">
            <v>Akkarapat Suntornsuttiwat</v>
          </cell>
          <cell r="AB747" t="str">
            <v>07-Aug-2026</v>
          </cell>
          <cell r="AC747" t="str">
            <v>30-Jul-2026 15:05:19</v>
          </cell>
          <cell r="AD747" t="str">
            <v>Pornlert Wanaphattharaphan</v>
          </cell>
          <cell r="AE747" t="str">
            <v>10-Aug-2026</v>
          </cell>
          <cell r="AF747" t="str">
            <v>05-Aug-2026 23:57:52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11-Aug-2026</v>
          </cell>
          <cell r="AK747" t="str">
            <v>06-Aug-2026 09:36:51</v>
          </cell>
          <cell r="AL747" t="str">
            <v>06-Aug-2026 03:35:52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MM-ZTK-1F-IP20-PLR-GA-9003</v>
          </cell>
          <cell r="C748" t="str">
            <v>IP20 TIE-IN SPOOL GA DRAWING AT ZWP16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IP20</v>
          </cell>
          <cell r="J748" t="str">
            <v/>
          </cell>
          <cell r="K748" t="str">
            <v/>
          </cell>
          <cell r="L748" t="str">
            <v>PLR</v>
          </cell>
          <cell r="M748" t="str">
            <v>Pipeline</v>
          </cell>
          <cell r="N748" t="str">
            <v>GA</v>
          </cell>
          <cell r="O748" t="str">
            <v>General Arrangement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24-Jul-2026 17:07:39</v>
          </cell>
          <cell r="V748" t="str">
            <v>26002z1fdcc@thoresen-jutal.com</v>
          </cell>
          <cell r="W748" t="str">
            <v>26-Jul-2026 23:48:22</v>
          </cell>
          <cell r="X748" t="str">
            <v>Jumpol Sudjitjul</v>
          </cell>
          <cell r="Y748" t="str">
            <v>05-Aug-2026</v>
          </cell>
          <cell r="Z748" t="str">
            <v/>
          </cell>
          <cell r="AA748" t="str">
            <v>Akkarapat Suntornsuttiwat</v>
          </cell>
          <cell r="AB748" t="str">
            <v>07-Aug-2026</v>
          </cell>
          <cell r="AC748" t="str">
            <v>30-Jul-2026 15:06:11</v>
          </cell>
          <cell r="AD748" t="str">
            <v>Pornlert Wanaphattharaphan</v>
          </cell>
          <cell r="AE748" t="str">
            <v>10-Aug-2026</v>
          </cell>
          <cell r="AF748" t="str">
            <v>06-Aug-2026 00:02:50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11-Aug-2026</v>
          </cell>
          <cell r="AK748" t="str">
            <v>06-Aug-2026 09:37:24</v>
          </cell>
          <cell r="AL748" t="str">
            <v>06-Aug-2026 03:37:07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MM-ZTK-1F-IP20-PLR-ISO-9001</v>
          </cell>
          <cell r="C749" t="str">
            <v>IP20 RISER ISOMETRIC AT ZWP20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IP20</v>
          </cell>
          <cell r="J749" t="str">
            <v/>
          </cell>
          <cell r="K749" t="str">
            <v/>
          </cell>
          <cell r="L749" t="str">
            <v>PLR</v>
          </cell>
          <cell r="M749" t="str">
            <v>Pipeline</v>
          </cell>
          <cell r="N749" t="str">
            <v>ISO</v>
          </cell>
          <cell r="O749" t="str">
            <v>Piping, Pipeline Isometric Drawing</v>
          </cell>
          <cell r="P749" t="str">
            <v>0</v>
          </cell>
          <cell r="Q749" t="str">
            <v>Submitted</v>
          </cell>
          <cell r="R749" t="str">
            <v>IFR</v>
          </cell>
          <cell r="S749" t="str">
            <v>Issued for Review</v>
          </cell>
          <cell r="T749" t="str">
            <v/>
          </cell>
          <cell r="U749" t="str">
            <v>20-May-2026 11:32:45</v>
          </cell>
          <cell r="V749" t="str">
            <v>26002z1fdcc@thoresen-jutal.com</v>
          </cell>
          <cell r="W749" t="str">
            <v>20-May-2026 15:54:58</v>
          </cell>
          <cell r="X749" t="str">
            <v>Jumpol Sudjitjul</v>
          </cell>
          <cell r="Y749" t="str">
            <v>27-May-2026</v>
          </cell>
          <cell r="Z749" t="str">
            <v/>
          </cell>
          <cell r="AA749" t="str">
            <v>Akkarapat Suntornsuttiwat</v>
          </cell>
          <cell r="AB749" t="str">
            <v>29-May-2026</v>
          </cell>
          <cell r="AC749" t="str">
            <v>25-May-2026 09:25:37</v>
          </cell>
          <cell r="AD749" t="str">
            <v>Pornlert Wanaphattharaphan</v>
          </cell>
          <cell r="AE749" t="str">
            <v>02-Jun-2026</v>
          </cell>
          <cell r="AF749" t="str">
            <v>09-Jun-2026 00:38:10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  <cell r="AJ749" t="str">
            <v>04-Jun-2026</v>
          </cell>
          <cell r="AK749" t="str">
            <v>09-Jun-2026 07:49:43</v>
          </cell>
          <cell r="AL749" t="str">
            <v>09-Jun-2026 01:26:39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MM-ZTK-1F-IP20-PLR-ISO-9002</v>
          </cell>
          <cell r="C750" t="str">
            <v>IP20 TIE-IN SPOOL ISOMETRIC AT ZWP20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IP20</v>
          </cell>
          <cell r="J750" t="str">
            <v/>
          </cell>
          <cell r="K750" t="str">
            <v/>
          </cell>
          <cell r="L750" t="str">
            <v>PLR</v>
          </cell>
          <cell r="M750" t="str">
            <v>Pipeline</v>
          </cell>
          <cell r="N750" t="str">
            <v>ISO</v>
          </cell>
          <cell r="O750" t="str">
            <v>Piping, Pipeline Isometric Drawing</v>
          </cell>
          <cell r="P750" t="str">
            <v>0</v>
          </cell>
          <cell r="Q750" t="str">
            <v>Submitted</v>
          </cell>
          <cell r="R750" t="str">
            <v>IFR</v>
          </cell>
          <cell r="S750" t="str">
            <v>Issued for Review</v>
          </cell>
          <cell r="T750" t="str">
            <v/>
          </cell>
          <cell r="U750" t="str">
            <v>03-Jul-2026 13:25:15</v>
          </cell>
          <cell r="V750" t="str">
            <v>26002z1fdcc@thoresen-jutal.com</v>
          </cell>
          <cell r="W750" t="str">
            <v>03-Jul-2026 14:15:38</v>
          </cell>
          <cell r="X750" t="str">
            <v>Jumpol Sudjitjul</v>
          </cell>
          <cell r="Y750" t="str">
            <v>10-Jul-2026</v>
          </cell>
          <cell r="Z750" t="str">
            <v/>
          </cell>
          <cell r="AA750" t="str">
            <v>Akkarapat Suntornsuttiwat</v>
          </cell>
          <cell r="AB750" t="str">
            <v>14-Jul-2026</v>
          </cell>
          <cell r="AC750" t="str">
            <v>06-Jul-2026 14:16:34</v>
          </cell>
          <cell r="AD750" t="str">
            <v>Pornlert Wanaphattharaphan</v>
          </cell>
          <cell r="AE750" t="str">
            <v>15-Jul-2026</v>
          </cell>
          <cell r="AF750" t="str">
            <v>14-Jul-2026 22:27:40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16-Jul-2026</v>
          </cell>
          <cell r="AK750" t="str">
            <v>15-Jul-2026 10:59:30</v>
          </cell>
          <cell r="AL750" t="str">
            <v>15-Jul-2026 04:16:30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MM-ZTK-1F-IP20-PLR-ISO-9003</v>
          </cell>
          <cell r="C751" t="str">
            <v>IP20 TIE-IN SPOOL ISOMETRIC AT ZWP16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IP20</v>
          </cell>
          <cell r="J751" t="str">
            <v/>
          </cell>
          <cell r="K751" t="str">
            <v/>
          </cell>
          <cell r="L751" t="str">
            <v>PLR</v>
          </cell>
          <cell r="M751" t="str">
            <v>Pipeline</v>
          </cell>
          <cell r="N751" t="str">
            <v>ISO</v>
          </cell>
          <cell r="O751" t="str">
            <v>Piping, Pipeline Isometric Drawing</v>
          </cell>
          <cell r="P751" t="str">
            <v>0</v>
          </cell>
          <cell r="Q751" t="str">
            <v>Submitted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03-Jul-2026 13:26:45</v>
          </cell>
          <cell r="V751" t="str">
            <v>26002z1fdcc@thoresen-jutal.com</v>
          </cell>
          <cell r="W751" t="str">
            <v>03-Jul-2026 14:15:28</v>
          </cell>
          <cell r="X751" t="str">
            <v>Jumpol Sudjitjul</v>
          </cell>
          <cell r="Y751" t="str">
            <v>10-Jul-2026</v>
          </cell>
          <cell r="Z751" t="str">
            <v/>
          </cell>
          <cell r="AA751" t="str">
            <v>Akkarapat Suntornsuttiwat</v>
          </cell>
          <cell r="AB751" t="str">
            <v>14-Jul-2026</v>
          </cell>
          <cell r="AC751" t="str">
            <v>06-Jul-2026 14:17:31</v>
          </cell>
          <cell r="AD751" t="str">
            <v>Pornlert Wanaphattharaphan</v>
          </cell>
          <cell r="AE751" t="str">
            <v>15-Jul-2026</v>
          </cell>
          <cell r="AF751" t="str">
            <v>14-Jul-2026 20:57:41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  <cell r="AJ751" t="str">
            <v>16-Jul-2026</v>
          </cell>
          <cell r="AK751" t="str">
            <v>15-Jul-2026 11:02:58</v>
          </cell>
          <cell r="AL751" t="str">
            <v>15-Jul-2026 04:57:13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MM-ZTK-1F-IP20-PLR-RPT-9001</v>
          </cell>
          <cell r="C752" t="str">
            <v>IP20 PIPELINE ROUTING STUDY AND DESIGN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B - Engineering Doc</v>
          </cell>
          <cell r="I752" t="str">
            <v>IP20</v>
          </cell>
          <cell r="J752" t="str">
            <v/>
          </cell>
          <cell r="K752" t="str">
            <v/>
          </cell>
          <cell r="L752" t="str">
            <v>PLR</v>
          </cell>
          <cell r="M752" t="str">
            <v>Pipeline</v>
          </cell>
          <cell r="N752" t="str">
            <v>RPT</v>
          </cell>
          <cell r="O752" t="str">
            <v>Report</v>
          </cell>
          <cell r="P752" t="str">
            <v>0</v>
          </cell>
          <cell r="Q752" t="str">
            <v>Submitted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23-Apr-2026 15:02:49</v>
          </cell>
          <cell r="V752" t="str">
            <v>26002z1fdcc@thoresen-jutal.com</v>
          </cell>
          <cell r="W752" t="str">
            <v>23-Apr-2026 15:10:57</v>
          </cell>
          <cell r="X752" t="str">
            <v>Jumpol Sudjitjul</v>
          </cell>
          <cell r="Y752" t="str">
            <v>30-Apr-2026</v>
          </cell>
          <cell r="Z752" t="str">
            <v/>
          </cell>
          <cell r="AA752" t="str">
            <v>Akkarapat Suntornsuttiwat</v>
          </cell>
          <cell r="AB752" t="str">
            <v>06-May-2026</v>
          </cell>
          <cell r="AC752" t="str">
            <v>05-May-2026 08:51:08</v>
          </cell>
          <cell r="AD752" t="str">
            <v>Pornlert Wanaphattharaphan</v>
          </cell>
          <cell r="AE752" t="str">
            <v>07-May-2026</v>
          </cell>
          <cell r="AF752" t="str">
            <v>08-May-2026 23:15:07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08-May-2026</v>
          </cell>
          <cell r="AK752" t="str">
            <v>09-May-2026 08:18:04</v>
          </cell>
          <cell r="AL752" t="str">
            <v>09-May-2026 02:21:04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MM-ZTK-1F-IP20-PLR-RPT-9002</v>
          </cell>
          <cell r="C753" t="str">
            <v>IP20 PIPELINE ON-BOTTOM ROUGHNESS AND IN-PLACE STRESS ANALYSIS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B - Engineering Doc</v>
          </cell>
          <cell r="I753" t="str">
            <v>IP20</v>
          </cell>
          <cell r="J753" t="str">
            <v/>
          </cell>
          <cell r="K753" t="str">
            <v/>
          </cell>
          <cell r="L753" t="str">
            <v>PLR</v>
          </cell>
          <cell r="M753" t="str">
            <v>Pipeline</v>
          </cell>
          <cell r="N753" t="str">
            <v>RPT</v>
          </cell>
          <cell r="O753" t="str">
            <v>Report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26-Jun-2026 16:40:25</v>
          </cell>
          <cell r="V753" t="str">
            <v>26002z1fdcc@thoresen-jutal.com</v>
          </cell>
          <cell r="W753" t="str">
            <v>26-Jun-2026 19:52:30</v>
          </cell>
          <cell r="X753" t="str">
            <v>Jumpol Sudjitjul</v>
          </cell>
          <cell r="Y753" t="str">
            <v>06-Jul-2026</v>
          </cell>
          <cell r="Z753" t="str">
            <v/>
          </cell>
          <cell r="AA753" t="str">
            <v>Akkarapat Suntornsuttiwat</v>
          </cell>
          <cell r="AB753" t="str">
            <v>08-Jul-2026</v>
          </cell>
          <cell r="AC753" t="str">
            <v>06-Jul-2026 09:50:39</v>
          </cell>
          <cell r="AD753" t="str">
            <v>Pornlert Wanaphattharaphan</v>
          </cell>
          <cell r="AE753" t="str">
            <v>09-Jul-2026</v>
          </cell>
          <cell r="AF753" t="str">
            <v>11-Jul-2026 13:58:17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10-Jul-2026</v>
          </cell>
          <cell r="AK753" t="str">
            <v>12-Jul-2026 11:31:50</v>
          </cell>
          <cell r="AL753" t="str">
            <v>12-Jul-2026 05:23:02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MM-ZTK-1F-IP20-PLR-RPT-9003</v>
          </cell>
          <cell r="C754" t="str">
            <v>IP20 PIPELINE LATERAL BUCLKING ANALYSIS LEVEL 1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B - Engineering Doc</v>
          </cell>
          <cell r="I754" t="str">
            <v>IP20</v>
          </cell>
          <cell r="J754" t="str">
            <v/>
          </cell>
          <cell r="K754" t="str">
            <v/>
          </cell>
          <cell r="L754" t="str">
            <v>PLR</v>
          </cell>
          <cell r="M754" t="str">
            <v>Pipeline</v>
          </cell>
          <cell r="N754" t="str">
            <v>RPT</v>
          </cell>
          <cell r="O754" t="str">
            <v>Report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12-Jul-2026 11:42:19</v>
          </cell>
          <cell r="V754" t="str">
            <v>26002z1fdcc@thoresen-jutal.com</v>
          </cell>
          <cell r="W754" t="str">
            <v>13-Jul-2026 09:26:23</v>
          </cell>
          <cell r="X754" t="str">
            <v>Jumpol Sudjitjul</v>
          </cell>
          <cell r="Y754" t="str">
            <v>20-Jul-2026</v>
          </cell>
          <cell r="Z754" t="str">
            <v/>
          </cell>
          <cell r="AA754" t="str">
            <v>Akkarapat Suntornsuttiwat</v>
          </cell>
          <cell r="AB754" t="str">
            <v>22-Jul-2026</v>
          </cell>
          <cell r="AC754" t="str">
            <v>15-Jul-2026 11:23:49</v>
          </cell>
          <cell r="AD754" t="str">
            <v>Pornlert Wanaphattharaphan</v>
          </cell>
          <cell r="AE754" t="str">
            <v>23-Jul-2026</v>
          </cell>
          <cell r="AF754" t="str">
            <v>20-Jul-2026 02:41:34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24-Jul-2026</v>
          </cell>
          <cell r="AK754" t="str">
            <v>20-Jul-2026 09:07:03</v>
          </cell>
          <cell r="AL754" t="str">
            <v>20-Jul-2026 03:37:36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MM-ZTK-1F-IP20-PLR-RPT-9004</v>
          </cell>
          <cell r="C755" t="str">
            <v>IP20 PIPELINE WALKING ANALYSIS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B - Engineering Doc</v>
          </cell>
          <cell r="I755" t="str">
            <v>IP20</v>
          </cell>
          <cell r="J755" t="str">
            <v/>
          </cell>
          <cell r="K755" t="str">
            <v/>
          </cell>
          <cell r="L755" t="str">
            <v>PLR</v>
          </cell>
          <cell r="M755" t="str">
            <v>Pipeline</v>
          </cell>
          <cell r="N755" t="str">
            <v>RPT</v>
          </cell>
          <cell r="O755" t="str">
            <v>Report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17-Aug-2026 18:03:50</v>
          </cell>
          <cell r="V755" t="str">
            <v>26002z1fdcc@thoresen-jutal.com</v>
          </cell>
          <cell r="W755" t="str">
            <v>18-Aug-2026 08:58:40</v>
          </cell>
          <cell r="X755" t="str">
            <v>Jumpol Sudjitjul</v>
          </cell>
          <cell r="Y755" t="str">
            <v>25-Aug-2026</v>
          </cell>
          <cell r="Z755" t="str">
            <v/>
          </cell>
          <cell r="AA755" t="str">
            <v>Akkarapat Suntornsuttiwat</v>
          </cell>
          <cell r="AB755" t="str">
            <v>27-Aug-2026</v>
          </cell>
          <cell r="AC755" t="str">
            <v>20-Aug-2026 14:46:07</v>
          </cell>
          <cell r="AD755" t="str">
            <v>Pornlert Wanaphattharaphan</v>
          </cell>
          <cell r="AE755" t="str">
            <v>28-Aug-2026</v>
          </cell>
          <cell r="AF755" t="str">
            <v>23-Aug-2026 23:33:55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31-Aug-2026</v>
          </cell>
          <cell r="AK755" t="str">
            <v>24-Aug-2026 19:43:38</v>
          </cell>
          <cell r="AL755" t="str">
            <v>24-Aug-2026 13:40:42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MM-ZTK-1F-IP20-PLR-RPT-9005</v>
          </cell>
          <cell r="C756" t="str">
            <v>IP20 AT ZWP20 : RISER AND TIE-IN SPOOL STRESS ANALYSIS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IP20</v>
          </cell>
          <cell r="J756" t="str">
            <v/>
          </cell>
          <cell r="K756" t="str">
            <v/>
          </cell>
          <cell r="L756" t="str">
            <v>PLR</v>
          </cell>
          <cell r="M756" t="str">
            <v>Pipeline</v>
          </cell>
          <cell r="N756" t="str">
            <v>RPT</v>
          </cell>
          <cell r="O756" t="str">
            <v>Report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03-Aug-2026 11:01:38</v>
          </cell>
          <cell r="V756" t="str">
            <v>26002z1fdcc@thoresen-jutal.com</v>
          </cell>
          <cell r="W756" t="str">
            <v>03-Aug-2026 14:08:35</v>
          </cell>
          <cell r="X756" t="str">
            <v>Jumpol Sudjitjul</v>
          </cell>
          <cell r="Y756" t="str">
            <v>10-Aug-2026</v>
          </cell>
          <cell r="Z756" t="str">
            <v/>
          </cell>
          <cell r="AA756" t="str">
            <v>Akkarapat Suntornsuttiwat</v>
          </cell>
          <cell r="AB756" t="str">
            <v>13-Aug-2026</v>
          </cell>
          <cell r="AC756" t="str">
            <v>04-Aug-2026 11:55:18</v>
          </cell>
          <cell r="AD756" t="str">
            <v>Pornlert Wanaphattharaphan</v>
          </cell>
          <cell r="AE756" t="str">
            <v>14-Aug-2026</v>
          </cell>
          <cell r="AF756" t="str">
            <v>16-Aug-2026 22:54:05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17-Aug-2026</v>
          </cell>
          <cell r="AK756" t="str">
            <v>17-Aug-2026 14:10:48</v>
          </cell>
          <cell r="AL756" t="str">
            <v>17-Aug-2026 08:38:19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MM-ZTK-1F-IP20-PLR-RPT-9006</v>
          </cell>
          <cell r="C757" t="str">
            <v>IP20 AT ZWP16 : RISER AND TIE-IN SPOOL STRESS ANALYSIS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IP20</v>
          </cell>
          <cell r="J757" t="str">
            <v/>
          </cell>
          <cell r="K757" t="str">
            <v/>
          </cell>
          <cell r="L757" t="str">
            <v>PLR</v>
          </cell>
          <cell r="M757" t="str">
            <v>Pipeline</v>
          </cell>
          <cell r="N757" t="str">
            <v>RPT</v>
          </cell>
          <cell r="O757" t="str">
            <v>Report</v>
          </cell>
          <cell r="P757" t="str">
            <v>0</v>
          </cell>
          <cell r="Q757" t="str">
            <v>Submitted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12-Jul-2026 11:42:46</v>
          </cell>
          <cell r="V757" t="str">
            <v>26002z1fdcc@thoresen-jutal.com</v>
          </cell>
          <cell r="W757" t="str">
            <v>12-Jul-2026 12:11:43</v>
          </cell>
          <cell r="X757" t="str">
            <v>Jumpol Sudjitjul</v>
          </cell>
          <cell r="Y757" t="str">
            <v>17-Jul-2026</v>
          </cell>
          <cell r="Z757" t="str">
            <v/>
          </cell>
          <cell r="AA757" t="str">
            <v>Akkarapat Suntornsuttiwat</v>
          </cell>
          <cell r="AB757" t="str">
            <v>21-Jul-2026</v>
          </cell>
          <cell r="AC757" t="str">
            <v>13-Jul-2026 15:56:00</v>
          </cell>
          <cell r="AD757" t="str">
            <v>Pornlert Wanaphattharaphan</v>
          </cell>
          <cell r="AE757" t="str">
            <v>22-Jul-2026</v>
          </cell>
          <cell r="AF757" t="str">
            <v>20-Jul-2026 02:58:53</v>
          </cell>
          <cell r="AG757" t="str">
            <v>AWC</v>
          </cell>
          <cell r="AH757" t="str">
            <v>Approved with Comment</v>
          </cell>
          <cell r="AI757" t="str">
            <v>Jumpol Sudjitjul</v>
          </cell>
          <cell r="AJ757" t="str">
            <v>23-Jul-2026</v>
          </cell>
          <cell r="AK757" t="str">
            <v>20-Jul-2026 09:06:30</v>
          </cell>
          <cell r="AL757" t="str">
            <v>20-Jul-2026 03:19:41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MM-ZTK-1F-IP20-PLR-RPT-9007</v>
          </cell>
          <cell r="C758" t="str">
            <v>IP20 AT ZWP20 : RISER AND TIE-IN SPOOL SEISMIC ANALYSIS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IP20</v>
          </cell>
          <cell r="J758" t="str">
            <v/>
          </cell>
          <cell r="K758" t="str">
            <v/>
          </cell>
          <cell r="L758" t="str">
            <v>PLR</v>
          </cell>
          <cell r="M758" t="str">
            <v>Pipeline</v>
          </cell>
          <cell r="N758" t="str">
            <v>RPT</v>
          </cell>
          <cell r="O758" t="str">
            <v>Report</v>
          </cell>
          <cell r="P758" t="str">
            <v>0</v>
          </cell>
          <cell r="Q758" t="str">
            <v>In Approval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04-Sep-2026 16:18:11</v>
          </cell>
          <cell r="V758" t="str">
            <v>26002z1fdcc@thoresen-jutal.com</v>
          </cell>
          <cell r="W758" t="str">
            <v>07-Sep-2026 17:08:59</v>
          </cell>
          <cell r="X758" t="str">
            <v>Jumpol Sudjitjul</v>
          </cell>
          <cell r="Y758" t="str">
            <v>15-Sep-2026</v>
          </cell>
          <cell r="Z758" t="str">
            <v/>
          </cell>
          <cell r="AA758" t="str">
            <v>Akkarapat Suntornsuttiwat</v>
          </cell>
          <cell r="AB758" t="str">
            <v>17-Sep-2026</v>
          </cell>
          <cell r="AC758" t="str">
            <v>08-Sep-2026 11:17:14</v>
          </cell>
          <cell r="AD758" t="str">
            <v>Pornlert Wanaphattharaphan</v>
          </cell>
          <cell r="AE758" t="str">
            <v>18-Sep-2026</v>
          </cell>
          <cell r="AF758" t="str">
            <v/>
          </cell>
          <cell r="AG758" t="str">
            <v>AWC</v>
          </cell>
          <cell r="AJ758" t="str">
            <v>21-Sep-2026</v>
          </cell>
          <cell r="AK758" t="str">
            <v/>
          </cell>
          <cell r="AL758" t="str">
            <v/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MM-ZTK-1F-IP20-PLR-RPT-9008</v>
          </cell>
          <cell r="C759" t="str">
            <v>IP20 AT ZWP16 : RISER AND TIE-IN SPOOL SEISMIC ANALYSIS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IP20</v>
          </cell>
          <cell r="J759" t="str">
            <v/>
          </cell>
          <cell r="K759" t="str">
            <v/>
          </cell>
          <cell r="L759" t="str">
            <v>PLR</v>
          </cell>
          <cell r="M759" t="str">
            <v>Pipeline</v>
          </cell>
          <cell r="N759" t="str">
            <v>RPT</v>
          </cell>
          <cell r="O759" t="str">
            <v>Report</v>
          </cell>
          <cell r="P759" t="str">
            <v>0</v>
          </cell>
          <cell r="Q759" t="str">
            <v>In Approval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04-Sep-2026 16:18:43</v>
          </cell>
          <cell r="V759" t="str">
            <v>26002z1fdcc@thoresen-jutal.com</v>
          </cell>
          <cell r="W759" t="str">
            <v>07-Sep-2026 17:09:28</v>
          </cell>
          <cell r="X759" t="str">
            <v>Jumpol Sudjitjul</v>
          </cell>
          <cell r="Y759" t="str">
            <v>15-Sep-2026</v>
          </cell>
          <cell r="Z759" t="str">
            <v/>
          </cell>
          <cell r="AA759" t="str">
            <v>Akkarapat Suntornsuttiwat</v>
          </cell>
          <cell r="AB759" t="str">
            <v>17-Sep-2026</v>
          </cell>
          <cell r="AC759" t="str">
            <v>08-Sep-2026 11:17:52</v>
          </cell>
          <cell r="AD759" t="str">
            <v>Pornlert Wanaphattharaphan</v>
          </cell>
          <cell r="AE759" t="str">
            <v>18-Sep-2026</v>
          </cell>
          <cell r="AF759" t="str">
            <v/>
          </cell>
          <cell r="AG759" t="str">
            <v>AWC</v>
          </cell>
          <cell r="AJ759" t="str">
            <v>21-Sep-2026</v>
          </cell>
          <cell r="AK759" t="str">
            <v/>
          </cell>
          <cell r="AL759" t="str">
            <v/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MM-ZTK-1F-IP20-PLR-RPT-9009</v>
          </cell>
          <cell r="C760" t="str">
            <v>IP20 PIPELINE ON-BOTTOM STABILITY AND STRESS ANALYSIS (SEISMIC)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IP20</v>
          </cell>
          <cell r="J760" t="str">
            <v/>
          </cell>
          <cell r="K760" t="str">
            <v/>
          </cell>
          <cell r="L760" t="str">
            <v>PLR</v>
          </cell>
          <cell r="M760" t="str">
            <v>Pipeline</v>
          </cell>
          <cell r="N760" t="str">
            <v>RPT</v>
          </cell>
          <cell r="O760" t="str">
            <v>Report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16-Jul-2026 21:15:37</v>
          </cell>
          <cell r="V760" t="str">
            <v>26002z1fdcc@thoresen-jutal.com</v>
          </cell>
          <cell r="W760" t="str">
            <v>17-Jul-2026 10:34:48</v>
          </cell>
          <cell r="X760" t="str">
            <v>Jumpol Sudjitjul</v>
          </cell>
          <cell r="Y760" t="str">
            <v>24-Jul-2026</v>
          </cell>
          <cell r="Z760" t="str">
            <v/>
          </cell>
          <cell r="AA760" t="str">
            <v>Akkarapat Suntornsuttiwat</v>
          </cell>
          <cell r="AB760" t="str">
            <v>30-Jul-2026</v>
          </cell>
          <cell r="AC760" t="str">
            <v>20-Jul-2026 16:00:53</v>
          </cell>
          <cell r="AD760" t="str">
            <v>Pornlert Wanaphattharaphan</v>
          </cell>
          <cell r="AE760" t="str">
            <v>31-Jul-2026</v>
          </cell>
          <cell r="AF760" t="str">
            <v>26-Jul-2026 10:05:11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03-Aug-2026</v>
          </cell>
          <cell r="AK760" t="str">
            <v>27-Jul-2026 14:58:05</v>
          </cell>
          <cell r="AL760" t="str">
            <v>27-Jul-2026 08:54:55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MM-ZTK-1F-IP21-PLR-DWG-9001</v>
          </cell>
          <cell r="C761" t="str">
            <v>IP21 PIPELINE ROUTE DRAWING FROM ZWP21 TO PLEM14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C - Engineering Dwg</v>
          </cell>
          <cell r="I761" t="str">
            <v>IP21</v>
          </cell>
          <cell r="J761" t="str">
            <v/>
          </cell>
          <cell r="K761" t="str">
            <v/>
          </cell>
          <cell r="L761" t="str">
            <v>PLR</v>
          </cell>
          <cell r="M761" t="str">
            <v>Pipeline</v>
          </cell>
          <cell r="N761" t="str">
            <v>DWG</v>
          </cell>
          <cell r="O761" t="str">
            <v>General Drawing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06-May-2026 08:28:39</v>
          </cell>
          <cell r="V761" t="str">
            <v>26002z1fdcc@thoresen-jutal.com</v>
          </cell>
          <cell r="W761" t="str">
            <v>06-May-2026 10:36:23</v>
          </cell>
          <cell r="X761" t="str">
            <v>Jumpol Sudjitjul</v>
          </cell>
          <cell r="Y761" t="str">
            <v>13-May-2026</v>
          </cell>
          <cell r="Z761" t="str">
            <v/>
          </cell>
          <cell r="AA761" t="str">
            <v>Akkarapat Suntornsuttiwat</v>
          </cell>
          <cell r="AB761" t="str">
            <v>15-May-2026</v>
          </cell>
          <cell r="AC761" t="str">
            <v>08-May-2026 16:01:09</v>
          </cell>
          <cell r="AD761" t="str">
            <v>Pornlert Wanaphattharaphan</v>
          </cell>
          <cell r="AE761" t="str">
            <v>18-May-2026</v>
          </cell>
          <cell r="AF761" t="str">
            <v>22-May-2026 01:39:32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19-May-2026</v>
          </cell>
          <cell r="AK761" t="str">
            <v>22-May-2026 08:23:55</v>
          </cell>
          <cell r="AL761" t="str">
            <v>22-May-2026 02:01:29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MM-ZTK-1F-IP21-PLR-DWG-9002</v>
          </cell>
          <cell r="C762" t="str">
            <v>IP21 PIPELINE ALIGNMENT SHEETS: ZWP21 TO PLEM14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C - Engineering Dwg</v>
          </cell>
          <cell r="I762" t="str">
            <v>IP21</v>
          </cell>
          <cell r="J762" t="str">
            <v/>
          </cell>
          <cell r="K762" t="str">
            <v/>
          </cell>
          <cell r="L762" t="str">
            <v>PLR</v>
          </cell>
          <cell r="M762" t="str">
            <v>Pipeline</v>
          </cell>
          <cell r="N762" t="str">
            <v>DWG</v>
          </cell>
          <cell r="O762" t="str">
            <v>General Drawing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17-Aug-2026 14:44:36</v>
          </cell>
          <cell r="V762" t="str">
            <v>26002z1fdcc@thoresen-jutal.com</v>
          </cell>
          <cell r="W762" t="str">
            <v>17-Aug-2026 15:36:38</v>
          </cell>
          <cell r="X762" t="str">
            <v>Jumpol Sudjitjul</v>
          </cell>
          <cell r="Y762" t="str">
            <v>24-Aug-2026</v>
          </cell>
          <cell r="Z762" t="str">
            <v/>
          </cell>
          <cell r="AA762" t="str">
            <v>Akkarapat Suntornsuttiwat</v>
          </cell>
          <cell r="AB762" t="str">
            <v>26-Aug-2026</v>
          </cell>
          <cell r="AC762" t="str">
            <v>19-Aug-2026 15:48:28</v>
          </cell>
          <cell r="AD762" t="str">
            <v>Pornlert Wanaphattharaphan</v>
          </cell>
          <cell r="AE762" t="str">
            <v>27-Aug-2026</v>
          </cell>
          <cell r="AF762" t="str">
            <v>23-Aug-2026 23:10:30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28-Aug-2026</v>
          </cell>
          <cell r="AK762" t="str">
            <v>24-Aug-2026 19:41:35</v>
          </cell>
          <cell r="AL762" t="str">
            <v>24-Aug-2026 13:57:53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MM-ZTK-1F-IP21-PLR-DWG-9003</v>
          </cell>
          <cell r="C763" t="str">
            <v>IP21 PIPELINE SCHEMATIC DIAGRAM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C - Engineering Dwg</v>
          </cell>
          <cell r="I763" t="str">
            <v>IP21</v>
          </cell>
          <cell r="J763" t="str">
            <v/>
          </cell>
          <cell r="K763" t="str">
            <v/>
          </cell>
          <cell r="L763" t="str">
            <v>PLR</v>
          </cell>
          <cell r="M763" t="str">
            <v>Pipeline</v>
          </cell>
          <cell r="N763" t="str">
            <v>DWG</v>
          </cell>
          <cell r="O763" t="str">
            <v>General Drawing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24-Aug-2026 11:04:47</v>
          </cell>
          <cell r="V763" t="str">
            <v>26002z1fdcc@thoresen-jutal.com</v>
          </cell>
          <cell r="W763" t="str">
            <v>25-Aug-2026 14:32:38</v>
          </cell>
          <cell r="X763" t="str">
            <v>Jumpol Sudjitjul</v>
          </cell>
          <cell r="Y763" t="str">
            <v>01-Sep-2026</v>
          </cell>
          <cell r="Z763" t="str">
            <v/>
          </cell>
          <cell r="AA763" t="str">
            <v>Akkarapat Suntornsuttiwat</v>
          </cell>
          <cell r="AB763" t="str">
            <v>03-Sep-2026</v>
          </cell>
          <cell r="AC763" t="str">
            <v>27-Aug-2026 15:48:03</v>
          </cell>
          <cell r="AD763" t="str">
            <v>Pornlert Wanaphattharaphan</v>
          </cell>
          <cell r="AE763" t="str">
            <v>04-Sep-2026</v>
          </cell>
          <cell r="AF763" t="str">
            <v>30-Aug-2026 23:23:45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07-Sep-2026</v>
          </cell>
          <cell r="AK763" t="str">
            <v>31-Aug-2026 15:55:05</v>
          </cell>
          <cell r="AL763" t="str">
            <v>31-Aug-2026 10:27:48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MM-ZTK-1F-IP21-PLR-DWG-9004</v>
          </cell>
          <cell r="C764" t="str">
            <v>IP21 PIPELINE PLATFORM APPROACH AT ZWP21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C - Engineering Dwg</v>
          </cell>
          <cell r="I764" t="str">
            <v>IP21</v>
          </cell>
          <cell r="J764" t="str">
            <v/>
          </cell>
          <cell r="K764" t="str">
            <v/>
          </cell>
          <cell r="L764" t="str">
            <v>PLR</v>
          </cell>
          <cell r="M764" t="str">
            <v>Pipeline</v>
          </cell>
          <cell r="N764" t="str">
            <v>DWG</v>
          </cell>
          <cell r="O764" t="str">
            <v>General Drawing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21-May-2026 09:41:20</v>
          </cell>
          <cell r="V764" t="str">
            <v>26002z1fdcc@thoresen-jutal.com</v>
          </cell>
          <cell r="W764" t="str">
            <v>21-May-2026 14:11:59</v>
          </cell>
          <cell r="X764" t="str">
            <v>Jumpol Sudjitjul</v>
          </cell>
          <cell r="Y764" t="str">
            <v>28-May-2026</v>
          </cell>
          <cell r="Z764" t="str">
            <v/>
          </cell>
          <cell r="AA764" t="str">
            <v>Akkarapat Suntornsuttiwat</v>
          </cell>
          <cell r="AB764" t="str">
            <v>02-Jun-2026</v>
          </cell>
          <cell r="AC764" t="str">
            <v>25-May-2026 14:26:15</v>
          </cell>
          <cell r="AD764" t="str">
            <v>Pornlert Wanaphattharaphan</v>
          </cell>
          <cell r="AE764" t="str">
            <v>04-Jun-2026</v>
          </cell>
          <cell r="AF764" t="str">
            <v>31-May-2026 16:42:15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05-Jun-2026</v>
          </cell>
          <cell r="AK764" t="str">
            <v>31-May-2026 20:54:13</v>
          </cell>
          <cell r="AL764" t="str">
            <v>31-May-2026 14:33:00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MM-ZTK-1F-IP21-PLR-DWG-9005</v>
          </cell>
          <cell r="C765" t="str">
            <v>IP21 PIPELINE PLATFORM APPROACH AT PLEM14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C - Engineering Dwg</v>
          </cell>
          <cell r="I765" t="str">
            <v>IP21</v>
          </cell>
          <cell r="J765" t="str">
            <v/>
          </cell>
          <cell r="K765" t="str">
            <v/>
          </cell>
          <cell r="L765" t="str">
            <v>PLR</v>
          </cell>
          <cell r="M765" t="str">
            <v>Pipeline</v>
          </cell>
          <cell r="N765" t="str">
            <v>DWG</v>
          </cell>
          <cell r="O765" t="str">
            <v>General Drawing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21-May-2026 09:41:59</v>
          </cell>
          <cell r="V765" t="str">
            <v>26002z1fdcc@thoresen-jutal.com</v>
          </cell>
          <cell r="W765" t="str">
            <v>21-May-2026 14:12:38</v>
          </cell>
          <cell r="X765" t="str">
            <v>Jumpol Sudjitjul</v>
          </cell>
          <cell r="Y765" t="str">
            <v>28-May-2026</v>
          </cell>
          <cell r="Z765" t="str">
            <v/>
          </cell>
          <cell r="AA765" t="str">
            <v>Akkarapat Suntornsuttiwat</v>
          </cell>
          <cell r="AB765" t="str">
            <v>02-Jun-2026</v>
          </cell>
          <cell r="AC765" t="str">
            <v>25-May-2026 14:27:54</v>
          </cell>
          <cell r="AD765" t="str">
            <v>Pornlert Wanaphattharaphan</v>
          </cell>
          <cell r="AE765" t="str">
            <v>04-Jun-2026</v>
          </cell>
          <cell r="AF765" t="str">
            <v>31-May-2026 16:11:02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05-Jun-2026</v>
          </cell>
          <cell r="AK765" t="str">
            <v>31-May-2026 20:54:40</v>
          </cell>
          <cell r="AL765" t="str">
            <v>31-May-2026 14:34:16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MM-ZTK-1F-IP21-PLR-GA-9001</v>
          </cell>
          <cell r="C766" t="str">
            <v>RISER GA DRAWING AT ZWP21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C - Engineering Dwg</v>
          </cell>
          <cell r="I766" t="str">
            <v>IP21</v>
          </cell>
          <cell r="J766" t="str">
            <v/>
          </cell>
          <cell r="K766" t="str">
            <v/>
          </cell>
          <cell r="L766" t="str">
            <v>PLR</v>
          </cell>
          <cell r="M766" t="str">
            <v>Pipeline</v>
          </cell>
          <cell r="N766" t="str">
            <v>GA</v>
          </cell>
          <cell r="O766" t="str">
            <v>General Arrangement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20-May-2026 12:48:36</v>
          </cell>
          <cell r="V766" t="str">
            <v>26002z1fdcc@thoresen-jutal.com</v>
          </cell>
          <cell r="W766" t="str">
            <v>20-May-2026 16:04:54</v>
          </cell>
          <cell r="X766" t="str">
            <v>Jumpol Sudjitjul</v>
          </cell>
          <cell r="Y766" t="str">
            <v>27-May-2026</v>
          </cell>
          <cell r="Z766" t="str">
            <v/>
          </cell>
          <cell r="AA766" t="str">
            <v>Akkarapat Suntornsuttiwat</v>
          </cell>
          <cell r="AB766" t="str">
            <v>29-May-2026</v>
          </cell>
          <cell r="AC766" t="str">
            <v>25-May-2026 09:18:33</v>
          </cell>
          <cell r="AD766" t="str">
            <v>Pornlert Wanaphattharaphan</v>
          </cell>
          <cell r="AE766" t="str">
            <v>02-Jun-2026</v>
          </cell>
          <cell r="AF766" t="str">
            <v>09-Jun-2026 00:44:13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04-Jun-2026</v>
          </cell>
          <cell r="AK766" t="str">
            <v>09-Jun-2026 07:50:33</v>
          </cell>
          <cell r="AL766" t="str">
            <v>09-Jun-2026 01:19:02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MM-ZTK-1F-IP21-PLR-GA-9002</v>
          </cell>
          <cell r="C767" t="str">
            <v>IP21 TIE-IN SPOOL GA DRAWING AT ZWP21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IP21</v>
          </cell>
          <cell r="J767" t="str">
            <v/>
          </cell>
          <cell r="K767" t="str">
            <v/>
          </cell>
          <cell r="L767" t="str">
            <v>PLR</v>
          </cell>
          <cell r="M767" t="str">
            <v>Pipeline</v>
          </cell>
          <cell r="N767" t="str">
            <v>GA</v>
          </cell>
          <cell r="O767" t="str">
            <v>General Arrangement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24-Jul-2026 17:08:04</v>
          </cell>
          <cell r="V767" t="str">
            <v>26002z1fdcc@thoresen-jutal.com</v>
          </cell>
          <cell r="W767" t="str">
            <v>26-Jul-2026 23:48:19</v>
          </cell>
          <cell r="X767" t="str">
            <v>Jumpol Sudjitjul</v>
          </cell>
          <cell r="Y767" t="str">
            <v>05-Aug-2026</v>
          </cell>
          <cell r="Z767" t="str">
            <v/>
          </cell>
          <cell r="AA767" t="str">
            <v>Akkarapat Suntornsuttiwat</v>
          </cell>
          <cell r="AB767" t="str">
            <v>07-Aug-2026</v>
          </cell>
          <cell r="AC767" t="str">
            <v>30-Jul-2026 15:07:26</v>
          </cell>
          <cell r="AD767" t="str">
            <v>Pornlert Wanaphattharaphan</v>
          </cell>
          <cell r="AE767" t="str">
            <v>10-Aug-2026</v>
          </cell>
          <cell r="AF767" t="str">
            <v>06-Aug-2026 00:09:41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11-Aug-2026</v>
          </cell>
          <cell r="AK767" t="str">
            <v>06-Aug-2026 09:36:31</v>
          </cell>
          <cell r="AL767" t="str">
            <v>06-Aug-2026 03:34:33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MM-ZTK-1F-IP21-PLR-GA-9003</v>
          </cell>
          <cell r="C768" t="str">
            <v>IP21 TIE-IN SPOOL GA DRAWING AT PLEM14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C - Engineering Dwg</v>
          </cell>
          <cell r="I768" t="str">
            <v>IP21</v>
          </cell>
          <cell r="J768" t="str">
            <v/>
          </cell>
          <cell r="K768" t="str">
            <v/>
          </cell>
          <cell r="L768" t="str">
            <v>PLR</v>
          </cell>
          <cell r="M768" t="str">
            <v>Pipeline</v>
          </cell>
          <cell r="N768" t="str">
            <v>GA</v>
          </cell>
          <cell r="O768" t="str">
            <v>General Arrangement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24-Jul-2026 17:08:30</v>
          </cell>
          <cell r="V768" t="str">
            <v>26002z1fdcc@thoresen-jutal.com</v>
          </cell>
          <cell r="W768" t="str">
            <v>26-Jul-2026 23:48:20</v>
          </cell>
          <cell r="X768" t="str">
            <v>Jumpol Sudjitjul</v>
          </cell>
          <cell r="Y768" t="str">
            <v>05-Aug-2026</v>
          </cell>
          <cell r="Z768" t="str">
            <v/>
          </cell>
          <cell r="AA768" t="str">
            <v>Akkarapat Suntornsuttiwat</v>
          </cell>
          <cell r="AB768" t="str">
            <v>07-Aug-2026</v>
          </cell>
          <cell r="AC768" t="str">
            <v>30-Jul-2026 15:08:19</v>
          </cell>
          <cell r="AD768" t="str">
            <v>Pornlert Wanaphattharaphan</v>
          </cell>
          <cell r="AE768" t="str">
            <v>10-Aug-2026</v>
          </cell>
          <cell r="AF768" t="str">
            <v>06-Aug-2026 00:43:10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  <cell r="AJ768" t="str">
            <v>11-Aug-2026</v>
          </cell>
          <cell r="AK768" t="str">
            <v>06-Aug-2026 09:37:59</v>
          </cell>
          <cell r="AL768" t="str">
            <v>06-Aug-2026 03:39:40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MM-ZTK-1F-IP21-PLR-ISO-9001</v>
          </cell>
          <cell r="C769" t="str">
            <v>IP21 RISER ISOMETRIC AT ZWP21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C - Engineering Dwg</v>
          </cell>
          <cell r="I769" t="str">
            <v>IP21</v>
          </cell>
          <cell r="J769" t="str">
            <v/>
          </cell>
          <cell r="K769" t="str">
            <v/>
          </cell>
          <cell r="L769" t="str">
            <v>PLR</v>
          </cell>
          <cell r="M769" t="str">
            <v>Pipeline</v>
          </cell>
          <cell r="N769" t="str">
            <v>ISO</v>
          </cell>
          <cell r="O769" t="str">
            <v>Piping, Pipeline Isometric Drawing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26-Jun-2026 20:36:04</v>
          </cell>
          <cell r="V769" t="str">
            <v>26002z1fdcc@thoresen-jutal.com</v>
          </cell>
          <cell r="W769" t="str">
            <v>27-Jun-2026 18:55:33</v>
          </cell>
          <cell r="X769" t="str">
            <v>Jumpol Sudjitjul</v>
          </cell>
          <cell r="Y769" t="str">
            <v>06-Jul-2026</v>
          </cell>
          <cell r="Z769" t="str">
            <v/>
          </cell>
          <cell r="AA769" t="str">
            <v>Akkarapat Suntornsuttiwat</v>
          </cell>
          <cell r="AB769" t="str">
            <v>08-Jul-2026</v>
          </cell>
          <cell r="AC769" t="str">
            <v>29-Jun-2026 16:54:26</v>
          </cell>
          <cell r="AD769" t="str">
            <v>Pornlert Wanaphattharaphan</v>
          </cell>
          <cell r="AE769" t="str">
            <v>09-Jul-2026</v>
          </cell>
          <cell r="AF769" t="str">
            <v>02-Jul-2026 00:54:58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10-Jul-2026</v>
          </cell>
          <cell r="AK769" t="str">
            <v>02-Jul-2026 10:10:43</v>
          </cell>
          <cell r="AL769" t="str">
            <v>02-Jul-2026 03:51:08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MM-ZTK-1F-IP21-PLR-ISO-9002</v>
          </cell>
          <cell r="C770" t="str">
            <v>IP21 TIE-IN SPOOL ISOMETRIC AT ZWP21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C - Engineering Dwg</v>
          </cell>
          <cell r="I770" t="str">
            <v>IP21</v>
          </cell>
          <cell r="J770" t="str">
            <v/>
          </cell>
          <cell r="K770" t="str">
            <v/>
          </cell>
          <cell r="L770" t="str">
            <v>PLR</v>
          </cell>
          <cell r="M770" t="str">
            <v>Pipeline</v>
          </cell>
          <cell r="N770" t="str">
            <v>ISO</v>
          </cell>
          <cell r="O770" t="str">
            <v>Piping, Pipeline Isometric Drawing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03-Jul-2026 13:27:34</v>
          </cell>
          <cell r="V770" t="str">
            <v>26002z1fdcc@thoresen-jutal.com</v>
          </cell>
          <cell r="W770" t="str">
            <v>03-Jul-2026 14:15:32</v>
          </cell>
          <cell r="X770" t="str">
            <v>Jumpol Sudjitjul</v>
          </cell>
          <cell r="Y770" t="str">
            <v>10-Jul-2026</v>
          </cell>
          <cell r="Z770" t="str">
            <v/>
          </cell>
          <cell r="AA770" t="str">
            <v>Akkarapat Suntornsuttiwat</v>
          </cell>
          <cell r="AB770" t="str">
            <v>14-Jul-2026</v>
          </cell>
          <cell r="AC770" t="str">
            <v>06-Jul-2026 14:19:12</v>
          </cell>
          <cell r="AD770" t="str">
            <v>Pornlert Wanaphattharaphan</v>
          </cell>
          <cell r="AE770" t="str">
            <v>15-Jul-2026</v>
          </cell>
          <cell r="AF770" t="str">
            <v>14-Jul-2026 22:28:53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16-Jul-2026</v>
          </cell>
          <cell r="AK770" t="str">
            <v>15-Jul-2026 11:08:55</v>
          </cell>
          <cell r="AL770" t="str">
            <v>15-Jul-2026 04:58:29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MM-ZTK-1F-IP21-PLR-ISO-9003</v>
          </cell>
          <cell r="C771" t="str">
            <v>IP21 TIE-IN SPOOL ISOMETRIC AT PLEM14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C - Engineering Dwg</v>
          </cell>
          <cell r="I771" t="str">
            <v>IP21</v>
          </cell>
          <cell r="J771" t="str">
            <v/>
          </cell>
          <cell r="K771" t="str">
            <v/>
          </cell>
          <cell r="L771" t="str">
            <v>PLR</v>
          </cell>
          <cell r="M771" t="str">
            <v>Pipeline</v>
          </cell>
          <cell r="N771" t="str">
            <v>ISO</v>
          </cell>
          <cell r="O771" t="str">
            <v>Piping, Pipeline Isometric Drawing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03-Jul-2026 13:29:06</v>
          </cell>
          <cell r="V771" t="str">
            <v>26002z1fdcc@thoresen-jutal.com</v>
          </cell>
          <cell r="W771" t="str">
            <v>03-Jul-2026 14:15:33</v>
          </cell>
          <cell r="X771" t="str">
            <v>Jumpol Sudjitjul</v>
          </cell>
          <cell r="Y771" t="str">
            <v>10-Jul-2026</v>
          </cell>
          <cell r="Z771" t="str">
            <v/>
          </cell>
          <cell r="AA771" t="str">
            <v>Akkarapat Suntornsuttiwat</v>
          </cell>
          <cell r="AB771" t="str">
            <v>14-Jul-2026</v>
          </cell>
          <cell r="AC771" t="str">
            <v>06-Jul-2026 14:21:01</v>
          </cell>
          <cell r="AD771" t="str">
            <v>Pornlert Wanaphattharaphan</v>
          </cell>
          <cell r="AE771" t="str">
            <v>15-Jul-2026</v>
          </cell>
          <cell r="AF771" t="str">
            <v>14-Jul-2026 22:29:30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  <cell r="AJ771" t="str">
            <v>16-Jul-2026</v>
          </cell>
          <cell r="AK771" t="str">
            <v>15-Jul-2026 11:09:56</v>
          </cell>
          <cell r="AL771" t="str">
            <v>15-Jul-2026 05:11:48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MM-ZTK-1F-IP21-PLR-RPT-9001</v>
          </cell>
          <cell r="C772" t="str">
            <v>IP21 PIPELINE ROUTING STUDY AND DESIGN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IP21</v>
          </cell>
          <cell r="J772" t="str">
            <v/>
          </cell>
          <cell r="K772" t="str">
            <v/>
          </cell>
          <cell r="L772" t="str">
            <v>PLR</v>
          </cell>
          <cell r="M772" t="str">
            <v>Pipeline</v>
          </cell>
          <cell r="N772" t="str">
            <v>RPT</v>
          </cell>
          <cell r="O772" t="str">
            <v>Report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27-Apr-2026 10:33:03</v>
          </cell>
          <cell r="V772" t="str">
            <v>26002z1fdcc@thoresen-jutal.com</v>
          </cell>
          <cell r="W772" t="str">
            <v>27-Apr-2026 16:50:15</v>
          </cell>
          <cell r="X772" t="str">
            <v>Jumpol Sudjitjul</v>
          </cell>
          <cell r="Y772" t="str">
            <v>06-May-2026</v>
          </cell>
          <cell r="Z772" t="str">
            <v/>
          </cell>
          <cell r="AA772" t="str">
            <v>Akkarapat Suntornsuttiwat</v>
          </cell>
          <cell r="AB772" t="str">
            <v>08-May-2026</v>
          </cell>
          <cell r="AC772" t="str">
            <v>05-May-2026 08:52:55</v>
          </cell>
          <cell r="AD772" t="str">
            <v>Pornlert Wanaphattharaphan</v>
          </cell>
          <cell r="AE772" t="str">
            <v>11-May-2026</v>
          </cell>
          <cell r="AF772" t="str">
            <v>09-May-2026 23:01:10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12-May-2026</v>
          </cell>
          <cell r="AK772" t="str">
            <v>10-May-2026 23:25:50</v>
          </cell>
          <cell r="AL772" t="str">
            <v>10-May-2026 17:21:19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MM-ZTK-1F-IP21-PLR-RPT-9002</v>
          </cell>
          <cell r="C773" t="str">
            <v>P21 PIPELINE ON-BOTTOM ROUGHNESS AND IN-PLACE STRESS ANALYSIS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B - Engineering Doc</v>
          </cell>
          <cell r="I773" t="str">
            <v>IP21</v>
          </cell>
          <cell r="J773" t="str">
            <v/>
          </cell>
          <cell r="K773" t="str">
            <v/>
          </cell>
          <cell r="L773" t="str">
            <v>PLR</v>
          </cell>
          <cell r="M773" t="str">
            <v>Pipeline</v>
          </cell>
          <cell r="N773" t="str">
            <v>RPT</v>
          </cell>
          <cell r="O773" t="str">
            <v>Report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06-Aug-2026 12:10:46</v>
          </cell>
          <cell r="V773" t="str">
            <v>26002z1fdcc@thoresen-jutal.com</v>
          </cell>
          <cell r="W773" t="str">
            <v>06-Aug-2026 14:45:18</v>
          </cell>
          <cell r="X773" t="str">
            <v>Jumpol Sudjitjul</v>
          </cell>
          <cell r="Y773" t="str">
            <v>14-Aug-2026</v>
          </cell>
          <cell r="Z773" t="str">
            <v/>
          </cell>
          <cell r="AA773" t="str">
            <v>Akkarapat Suntornsuttiwat</v>
          </cell>
          <cell r="AB773" t="str">
            <v>18-Aug-2026</v>
          </cell>
          <cell r="AC773" t="str">
            <v>07-Aug-2026 14:53:25</v>
          </cell>
          <cell r="AD773" t="str">
            <v>Pornlert Wanaphattharaphan</v>
          </cell>
          <cell r="AE773" t="str">
            <v>19-Aug-2026</v>
          </cell>
          <cell r="AF773" t="str">
            <v>20-Aug-2026 22:58:59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20-Aug-2026</v>
          </cell>
          <cell r="AK773" t="str">
            <v>21-Aug-2026 10:20:55</v>
          </cell>
          <cell r="AL773" t="str">
            <v>21-Aug-2026 04:19:09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MM-ZTK-1F-IP21-PLR-RPT-9003</v>
          </cell>
          <cell r="C774" t="str">
            <v>IP21 PIPELINE LATERAL BUCLKING ANALYSIS LEVEL 1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IP21</v>
          </cell>
          <cell r="J774" t="str">
            <v/>
          </cell>
          <cell r="K774" t="str">
            <v/>
          </cell>
          <cell r="L774" t="str">
            <v>PLR</v>
          </cell>
          <cell r="M774" t="str">
            <v>Pipeline</v>
          </cell>
          <cell r="N774" t="str">
            <v>RPT</v>
          </cell>
          <cell r="O774" t="str">
            <v>Report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12-Jul-2026 11:44:02</v>
          </cell>
          <cell r="V774" t="str">
            <v>26002z1fdcc@thoresen-jutal.com</v>
          </cell>
          <cell r="W774" t="str">
            <v>13-Jul-2026 09:26:45</v>
          </cell>
          <cell r="X774" t="str">
            <v>Jumpol Sudjitjul</v>
          </cell>
          <cell r="Y774" t="str">
            <v>20-Jul-2026</v>
          </cell>
          <cell r="Z774" t="str">
            <v/>
          </cell>
          <cell r="AA774" t="str">
            <v>Akkarapat Suntornsuttiwat</v>
          </cell>
          <cell r="AB774" t="str">
            <v>22-Jul-2026</v>
          </cell>
          <cell r="AC774" t="str">
            <v>15-Jul-2026 11:25:36</v>
          </cell>
          <cell r="AD774" t="str">
            <v>Pornlert Wanaphattharaphan</v>
          </cell>
          <cell r="AE774" t="str">
            <v>23-Jul-2026</v>
          </cell>
          <cell r="AF774" t="str">
            <v>20-Jul-2026 02:41:17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24-Jul-2026</v>
          </cell>
          <cell r="AK774" t="str">
            <v>20-Jul-2026 09:02:48</v>
          </cell>
          <cell r="AL774" t="str">
            <v>20-Jul-2026 03:11:00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MM-ZTK-1F-IP21-PLR-RPT-9004</v>
          </cell>
          <cell r="C775" t="str">
            <v>IP21 PIPELINE WALKING ANALYSIS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IP21</v>
          </cell>
          <cell r="J775" t="str">
            <v/>
          </cell>
          <cell r="K775" t="str">
            <v/>
          </cell>
          <cell r="L775" t="str">
            <v>PLR</v>
          </cell>
          <cell r="M775" t="str">
            <v>Pipeline</v>
          </cell>
          <cell r="N775" t="str">
            <v>RPT</v>
          </cell>
          <cell r="O775" t="str">
            <v>Report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17-Aug-2026 18:41:09</v>
          </cell>
          <cell r="V775" t="str">
            <v>26002z1fdcc@thoresen-jutal.com</v>
          </cell>
          <cell r="W775" t="str">
            <v>18-Aug-2026 08:59:21</v>
          </cell>
          <cell r="X775" t="str">
            <v>Jumpol Sudjitjul</v>
          </cell>
          <cell r="Y775" t="str">
            <v>25-Aug-2026</v>
          </cell>
          <cell r="Z775" t="str">
            <v/>
          </cell>
          <cell r="AA775" t="str">
            <v>Akkarapat Suntornsuttiwat</v>
          </cell>
          <cell r="AB775" t="str">
            <v>27-Aug-2026</v>
          </cell>
          <cell r="AC775" t="str">
            <v>20-Aug-2026 14:47:11</v>
          </cell>
          <cell r="AD775" t="str">
            <v>Pornlert Wanaphattharaphan</v>
          </cell>
          <cell r="AE775" t="str">
            <v>28-Aug-2026</v>
          </cell>
          <cell r="AF775" t="str">
            <v>23-Aug-2026 23:34:40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31-Aug-2026</v>
          </cell>
          <cell r="AK775" t="str">
            <v>24-Aug-2026 19:38:10</v>
          </cell>
          <cell r="AL775" t="str">
            <v>24-Aug-2026 13:29:01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MM-ZTK-1F-IP21-PLR-RPT-9005</v>
          </cell>
          <cell r="C776" t="str">
            <v>IP21 AT ZWP21 : RISER AND TIE-IN SPOOL STRESS ANALYSIS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IP21</v>
          </cell>
          <cell r="J776" t="str">
            <v/>
          </cell>
          <cell r="K776" t="str">
            <v/>
          </cell>
          <cell r="L776" t="str">
            <v>PLR</v>
          </cell>
          <cell r="M776" t="str">
            <v>Pipeline</v>
          </cell>
          <cell r="N776" t="str">
            <v>RPT</v>
          </cell>
          <cell r="O776" t="str">
            <v>Report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12-Jul-2026 11:44:27</v>
          </cell>
          <cell r="V776" t="str">
            <v>26002z1fdcc@thoresen-jutal.com</v>
          </cell>
          <cell r="W776" t="str">
            <v>12-Jul-2026 12:11:56</v>
          </cell>
          <cell r="X776" t="str">
            <v>Jumpol Sudjitjul</v>
          </cell>
          <cell r="Y776" t="str">
            <v>17-Jul-2026</v>
          </cell>
          <cell r="Z776" t="str">
            <v/>
          </cell>
          <cell r="AA776" t="str">
            <v>Akkarapat Suntornsuttiwat</v>
          </cell>
          <cell r="AB776" t="str">
            <v>21-Jul-2026</v>
          </cell>
          <cell r="AC776" t="str">
            <v>13-Jul-2026 15:57:45</v>
          </cell>
          <cell r="AD776" t="str">
            <v>Pornlert Wanaphattharaphan</v>
          </cell>
          <cell r="AE776" t="str">
            <v>22-Jul-2026</v>
          </cell>
          <cell r="AF776" t="str">
            <v>20-Jul-2026 02:59:11</v>
          </cell>
          <cell r="AG776" t="str">
            <v>AWC</v>
          </cell>
          <cell r="AH776" t="str">
            <v>Approved with Comment</v>
          </cell>
          <cell r="AI776" t="str">
            <v>Jumpol Sudjitjul</v>
          </cell>
          <cell r="AJ776" t="str">
            <v>23-Jul-2026</v>
          </cell>
          <cell r="AK776" t="str">
            <v>20-Jul-2026 09:04:39</v>
          </cell>
          <cell r="AL776" t="str">
            <v>20-Jul-2026 03:14:33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MM-ZTK-1F-IP21-PLR-RPT-9006</v>
          </cell>
          <cell r="C777" t="str">
            <v>IP21 AT PLEM14 : TIE-IN SPOOL STRESS ANALYSIS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B - Engineering Doc</v>
          </cell>
          <cell r="I777" t="str">
            <v>IP21</v>
          </cell>
          <cell r="J777" t="str">
            <v/>
          </cell>
          <cell r="K777" t="str">
            <v/>
          </cell>
          <cell r="L777" t="str">
            <v>PLR</v>
          </cell>
          <cell r="M777" t="str">
            <v>Pipeline</v>
          </cell>
          <cell r="N777" t="str">
            <v>RPT</v>
          </cell>
          <cell r="O777" t="str">
            <v>Report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15-Jul-2026 18:45:33</v>
          </cell>
          <cell r="V777" t="str">
            <v>26002z1fdcc@thoresen-jutal.com</v>
          </cell>
          <cell r="W777" t="str">
            <v>15-Jul-2026 21:36:01</v>
          </cell>
          <cell r="X777" t="str">
            <v>Jumpol Sudjitjul</v>
          </cell>
          <cell r="Y777" t="str">
            <v>23-Jul-2026</v>
          </cell>
          <cell r="Z777" t="str">
            <v/>
          </cell>
          <cell r="AA777" t="str">
            <v>Akkarapat Suntornsuttiwat</v>
          </cell>
          <cell r="AB777" t="str">
            <v>27-Jul-2026</v>
          </cell>
          <cell r="AC777" t="str">
            <v>16-Jul-2026 11:25:18</v>
          </cell>
          <cell r="AD777" t="str">
            <v>Pornlert Wanaphattharaphan</v>
          </cell>
          <cell r="AE777" t="str">
            <v>30-Jul-2026</v>
          </cell>
          <cell r="AF777" t="str">
            <v>20-Jul-2026 00:22:15</v>
          </cell>
          <cell r="AG777" t="str">
            <v>AWC</v>
          </cell>
          <cell r="AH777" t="str">
            <v>Approved with Comment</v>
          </cell>
          <cell r="AI777" t="str">
            <v>Jumpol Sudjitjul</v>
          </cell>
          <cell r="AJ777" t="str">
            <v>31-Jul-2026</v>
          </cell>
          <cell r="AK777" t="str">
            <v>20-Jul-2026 09:03:58</v>
          </cell>
          <cell r="AL777" t="str">
            <v>20-Jul-2026 02:50:47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MM-ZTK-1F-IP21-PLR-RPT-9007</v>
          </cell>
          <cell r="C778" t="str">
            <v>IP21 AT ZWP21 : RISER AND TIE-IN SPOOL SEISMIC ANALYSIS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IP21</v>
          </cell>
          <cell r="J778" t="str">
            <v/>
          </cell>
          <cell r="K778" t="str">
            <v/>
          </cell>
          <cell r="L778" t="str">
            <v>PLR</v>
          </cell>
          <cell r="M778" t="str">
            <v>Pipeline</v>
          </cell>
          <cell r="N778" t="str">
            <v>RPT</v>
          </cell>
          <cell r="O778" t="str">
            <v>Report</v>
          </cell>
          <cell r="P778" t="str">
            <v>0</v>
          </cell>
          <cell r="Q778" t="str">
            <v>In Approval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08-Sep-2026 18:34:44</v>
          </cell>
          <cell r="V778" t="str">
            <v>26002z1fdcc@thoresen-jutal.com</v>
          </cell>
          <cell r="W778" t="str">
            <v>09-Sep-2026 08:51:33</v>
          </cell>
          <cell r="X778" t="str">
            <v>Jumpol Sudjitjul</v>
          </cell>
          <cell r="Y778" t="str">
            <v>16-Sep-2026</v>
          </cell>
          <cell r="Z778" t="str">
            <v/>
          </cell>
          <cell r="AA778" t="str">
            <v>Akkarapat Suntornsuttiwat</v>
          </cell>
          <cell r="AB778" t="str">
            <v>18-Sep-2026</v>
          </cell>
          <cell r="AC778" t="str">
            <v>10-Sep-2026 10:30:42</v>
          </cell>
          <cell r="AD778" t="str">
            <v>Pornlert Wanaphattharaphan</v>
          </cell>
          <cell r="AE778" t="str">
            <v>21-Sep-2026</v>
          </cell>
          <cell r="AF778" t="str">
            <v/>
          </cell>
          <cell r="AG778" t="str">
            <v>AWC</v>
          </cell>
          <cell r="AJ778" t="str">
            <v>22-Sep-2026</v>
          </cell>
          <cell r="AK778" t="str">
            <v/>
          </cell>
          <cell r="AL778" t="str">
            <v/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MM-ZTK-1F-IP21-PLR-RPT-9009</v>
          </cell>
          <cell r="C779" t="str">
            <v>IP21 PIPELINE ON-BOTTOM STABILITY AND STRESS ANALYSIS (SEISMIC)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IP21</v>
          </cell>
          <cell r="J779" t="str">
            <v/>
          </cell>
          <cell r="K779" t="str">
            <v/>
          </cell>
          <cell r="L779" t="str">
            <v>PLR</v>
          </cell>
          <cell r="M779" t="str">
            <v>Pipeline</v>
          </cell>
          <cell r="N779" t="str">
            <v>RPT</v>
          </cell>
          <cell r="O779" t="str">
            <v>Report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03-Aug-2026 11:02:32</v>
          </cell>
          <cell r="V779" t="str">
            <v>26002z1fdcc@thoresen-jutal.com</v>
          </cell>
          <cell r="W779" t="str">
            <v>03-Aug-2026 15:47:05</v>
          </cell>
          <cell r="X779" t="str">
            <v>Jumpol Sudjitjul</v>
          </cell>
          <cell r="Y779" t="str">
            <v>10-Aug-2026</v>
          </cell>
          <cell r="Z779" t="str">
            <v/>
          </cell>
          <cell r="AA779" t="str">
            <v>Akkarapat Suntornsuttiwat</v>
          </cell>
          <cell r="AB779" t="str">
            <v>13-Aug-2026</v>
          </cell>
          <cell r="AC779" t="str">
            <v>04-Aug-2026 14:46:01</v>
          </cell>
          <cell r="AD779" t="str">
            <v>Pornlert Wanaphattharaphan</v>
          </cell>
          <cell r="AE779" t="str">
            <v>14-Aug-2026</v>
          </cell>
          <cell r="AF779" t="str">
            <v>16-Aug-2026 23:04:29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  <cell r="AJ779" t="str">
            <v>17-Aug-2026</v>
          </cell>
          <cell r="AK779" t="str">
            <v>17-Aug-2026 14:01:15</v>
          </cell>
          <cell r="AL779" t="str">
            <v>17-Aug-2026 08:29:36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MM-ZTK-1F-IP22-PLR-DWG-9001</v>
          </cell>
          <cell r="C780" t="str">
            <v>IP22 PIPELINE ROUTE DRAWING FROM ZWP22 TO ZWP8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C - Engineering Dwg</v>
          </cell>
          <cell r="I780" t="str">
            <v>IP22</v>
          </cell>
          <cell r="J780" t="str">
            <v/>
          </cell>
          <cell r="K780" t="str">
            <v/>
          </cell>
          <cell r="L780" t="str">
            <v>PLR</v>
          </cell>
          <cell r="M780" t="str">
            <v>Pipeline</v>
          </cell>
          <cell r="N780" t="str">
            <v>DWG</v>
          </cell>
          <cell r="O780" t="str">
            <v>General Drawing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05-May-2026 15:12:34</v>
          </cell>
          <cell r="V780" t="str">
            <v>26002z1fdcc@thoresen-jutal.com</v>
          </cell>
          <cell r="W780" t="str">
            <v>05-May-2026 16:29:43</v>
          </cell>
          <cell r="X780" t="str">
            <v>Jumpol Sudjitjul</v>
          </cell>
          <cell r="Y780" t="str">
            <v>12-May-2026</v>
          </cell>
          <cell r="Z780" t="str">
            <v/>
          </cell>
          <cell r="AA780" t="str">
            <v>Akkarapat Suntornsuttiwat</v>
          </cell>
          <cell r="AB780" t="str">
            <v>14-May-2026</v>
          </cell>
          <cell r="AC780" t="str">
            <v>08-May-2026 16:02:09</v>
          </cell>
          <cell r="AD780" t="str">
            <v>Pornlert Wanaphattharaphan</v>
          </cell>
          <cell r="AE780" t="str">
            <v>15-May-2026</v>
          </cell>
          <cell r="AF780" t="str">
            <v>20-May-2026 16:42:00</v>
          </cell>
          <cell r="AG780" t="str">
            <v>AWC</v>
          </cell>
          <cell r="AH780" t="str">
            <v>Approved with Comment</v>
          </cell>
          <cell r="AI780" t="str">
            <v>Jumpol Sudjitjul</v>
          </cell>
          <cell r="AJ780" t="str">
            <v>18-May-2026</v>
          </cell>
          <cell r="AK780" t="str">
            <v>20-May-2026 18:55:45</v>
          </cell>
          <cell r="AL780" t="str">
            <v>20-May-2026 12:16:52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MM-ZTK-1F-IP22-PLR-DWG-9002</v>
          </cell>
          <cell r="C781" t="str">
            <v>IP22 PIPELINE ALIGNMENT SHEETS: ZWP22 TO ZWP8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C - Engineering Dwg</v>
          </cell>
          <cell r="I781" t="str">
            <v>IP22</v>
          </cell>
          <cell r="J781" t="str">
            <v/>
          </cell>
          <cell r="K781" t="str">
            <v/>
          </cell>
          <cell r="L781" t="str">
            <v>PLR</v>
          </cell>
          <cell r="M781" t="str">
            <v>Pipeline</v>
          </cell>
          <cell r="N781" t="str">
            <v>DWG</v>
          </cell>
          <cell r="O781" t="str">
            <v>General Drawing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24-Aug-2026 11:05:47</v>
          </cell>
          <cell r="V781" t="str">
            <v>26002z1fdcc@thoresen-jutal.com</v>
          </cell>
          <cell r="W781" t="str">
            <v>25-Aug-2026 14:42:20</v>
          </cell>
          <cell r="X781" t="str">
            <v>Jumpol Sudjitjul</v>
          </cell>
          <cell r="Y781" t="str">
            <v>01-Sep-2026</v>
          </cell>
          <cell r="Z781" t="str">
            <v/>
          </cell>
          <cell r="AA781" t="str">
            <v>Akkarapat Suntornsuttiwat</v>
          </cell>
          <cell r="AB781" t="str">
            <v>03-Sep-2026</v>
          </cell>
          <cell r="AC781" t="str">
            <v>27-Aug-2026 10:00:34</v>
          </cell>
          <cell r="AD781" t="str">
            <v>Pornlert Wanaphattharaphan</v>
          </cell>
          <cell r="AE781" t="str">
            <v>04-Sep-2026</v>
          </cell>
          <cell r="AF781" t="str">
            <v>30-Aug-2026 23:33:47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07-Sep-2026</v>
          </cell>
          <cell r="AK781" t="str">
            <v>31-Aug-2026 15:56:43</v>
          </cell>
          <cell r="AL781" t="str">
            <v>31-Aug-2026 09:38:49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MM-ZTK-1F-IP22-PLR-DWG-9003</v>
          </cell>
          <cell r="C782" t="str">
            <v>IP22 PIPELINE SCHEMATIC DIAGRAM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C - Engineering Dwg</v>
          </cell>
          <cell r="I782" t="str">
            <v>IP22</v>
          </cell>
          <cell r="J782" t="str">
            <v/>
          </cell>
          <cell r="K782" t="str">
            <v/>
          </cell>
          <cell r="L782" t="str">
            <v>PLR</v>
          </cell>
          <cell r="M782" t="str">
            <v>Pipeline</v>
          </cell>
          <cell r="N782" t="str">
            <v>DWG</v>
          </cell>
          <cell r="O782" t="str">
            <v>General Drawing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24-Aug-2026 11:06:12</v>
          </cell>
          <cell r="V782" t="str">
            <v>26002z1fdcc@thoresen-jutal.com</v>
          </cell>
          <cell r="W782" t="str">
            <v>25-Aug-2026 14:32:54</v>
          </cell>
          <cell r="X782" t="str">
            <v>Jumpol Sudjitjul</v>
          </cell>
          <cell r="Y782" t="str">
            <v>01-Sep-2026</v>
          </cell>
          <cell r="Z782" t="str">
            <v/>
          </cell>
          <cell r="AA782" t="str">
            <v>Akkarapat Suntornsuttiwat</v>
          </cell>
          <cell r="AB782" t="str">
            <v>03-Sep-2026</v>
          </cell>
          <cell r="AC782" t="str">
            <v>27-Aug-2026 15:49:05</v>
          </cell>
          <cell r="AD782" t="str">
            <v>Pornlert Wanaphattharaphan</v>
          </cell>
          <cell r="AE782" t="str">
            <v>04-Sep-2026</v>
          </cell>
          <cell r="AF782" t="str">
            <v>30-Aug-2026 23:37:18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07-Sep-2026</v>
          </cell>
          <cell r="AK782" t="str">
            <v>31-Aug-2026 15:56:19</v>
          </cell>
          <cell r="AL782" t="str">
            <v>31-Aug-2026 09:37:28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MM-ZTK-1F-IP22-PLR-DWG-9004</v>
          </cell>
          <cell r="C783" t="str">
            <v>IP22 PIPELINE PLATFORM APPROACH AT ZWP22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C - Engineering Dwg</v>
          </cell>
          <cell r="I783" t="str">
            <v>IP22</v>
          </cell>
          <cell r="J783" t="str">
            <v/>
          </cell>
          <cell r="K783" t="str">
            <v/>
          </cell>
          <cell r="L783" t="str">
            <v>PLR</v>
          </cell>
          <cell r="M783" t="str">
            <v>Pipeline</v>
          </cell>
          <cell r="N783" t="str">
            <v>DWG</v>
          </cell>
          <cell r="O783" t="str">
            <v>General Drawing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27-Jun-2026 19:11:46</v>
          </cell>
          <cell r="V783" t="str">
            <v>26002z1fdcc@thoresen-jutal.com</v>
          </cell>
          <cell r="W783" t="str">
            <v>27-Jun-2026 19:25:40</v>
          </cell>
          <cell r="X783" t="str">
            <v>Jumpol Sudjitjul</v>
          </cell>
          <cell r="Y783" t="str">
            <v>06-Jul-2026</v>
          </cell>
          <cell r="Z783" t="str">
            <v/>
          </cell>
          <cell r="AA783" t="str">
            <v>Akkarapat Suntornsuttiwat</v>
          </cell>
          <cell r="AB783" t="str">
            <v>08-Jul-2026</v>
          </cell>
          <cell r="AC783" t="str">
            <v>29-Jun-2026 15:11:23</v>
          </cell>
          <cell r="AD783" t="str">
            <v>Pornlert Wanaphattharaphan</v>
          </cell>
          <cell r="AE783" t="str">
            <v>09-Jul-2026</v>
          </cell>
          <cell r="AF783" t="str">
            <v>02-Jul-2026 00:41:43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  <cell r="AJ783" t="str">
            <v>10-Jul-2026</v>
          </cell>
          <cell r="AK783" t="str">
            <v>02-Jul-2026 10:22:19</v>
          </cell>
          <cell r="AL783" t="str">
            <v>02-Jul-2026 04:01:46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MM-ZTK-1F-IP22-PLR-DWG-9005</v>
          </cell>
          <cell r="C784" t="str">
            <v>IP22 PIPELINE PLATFORM APPROACH AT ZWP8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C - Engineering Dwg</v>
          </cell>
          <cell r="I784" t="str">
            <v>IP22</v>
          </cell>
          <cell r="J784" t="str">
            <v/>
          </cell>
          <cell r="K784" t="str">
            <v/>
          </cell>
          <cell r="L784" t="str">
            <v>PLR</v>
          </cell>
          <cell r="M784" t="str">
            <v>Pipeline</v>
          </cell>
          <cell r="N784" t="str">
            <v>DWG</v>
          </cell>
          <cell r="O784" t="str">
            <v>General Drawing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26-May-2026 16:49:47</v>
          </cell>
          <cell r="V784" t="str">
            <v>26002z1fdcc@thoresen-jutal.com</v>
          </cell>
          <cell r="W784" t="str">
            <v>27-May-2026 09:24:15</v>
          </cell>
          <cell r="X784" t="str">
            <v>Jumpol Sudjitjul</v>
          </cell>
          <cell r="Y784" t="str">
            <v>05-Jun-2026</v>
          </cell>
          <cell r="Z784" t="str">
            <v/>
          </cell>
          <cell r="AA784" t="str">
            <v>Akkarapat Suntornsuttiwat</v>
          </cell>
          <cell r="AB784" t="str">
            <v>09-Jun-2026</v>
          </cell>
          <cell r="AC784" t="str">
            <v>28-May-2026 11:34:19</v>
          </cell>
          <cell r="AD784" t="str">
            <v>Pornlert Wanaphattharaphan</v>
          </cell>
          <cell r="AE784" t="str">
            <v>10-Jun-2026</v>
          </cell>
          <cell r="AF784" t="str">
            <v>10-Jun-2026 21:27:06</v>
          </cell>
          <cell r="AG784" t="str">
            <v>AWC</v>
          </cell>
          <cell r="AH784" t="str">
            <v>Approved with Comment</v>
          </cell>
          <cell r="AI784" t="str">
            <v>Jumpol Sudjitjul</v>
          </cell>
          <cell r="AJ784" t="str">
            <v>11-Jun-2026</v>
          </cell>
          <cell r="AK784" t="str">
            <v>11-Jun-2026 11:15:12</v>
          </cell>
          <cell r="AL784" t="str">
            <v>11-Jun-2026 05:02:03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MM-ZTK-1F-IP22-PLR-GA-9001</v>
          </cell>
          <cell r="C785" t="str">
            <v>RISER GA DRAWINGS AT ZWP22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C - Engineering Dwg</v>
          </cell>
          <cell r="I785" t="str">
            <v>IP22</v>
          </cell>
          <cell r="J785" t="str">
            <v/>
          </cell>
          <cell r="K785" t="str">
            <v/>
          </cell>
          <cell r="L785" t="str">
            <v>PLR</v>
          </cell>
          <cell r="M785" t="str">
            <v>Pipeline</v>
          </cell>
          <cell r="N785" t="str">
            <v>GA</v>
          </cell>
          <cell r="O785" t="str">
            <v>General Arrangement</v>
          </cell>
          <cell r="P785" t="str">
            <v>0</v>
          </cell>
          <cell r="Q785" t="str">
            <v>Submitted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26-May-2026 16:50:20</v>
          </cell>
          <cell r="V785" t="str">
            <v>26002z1fdcc@thoresen-jutal.com</v>
          </cell>
          <cell r="W785" t="str">
            <v>27-May-2026 09:33:18</v>
          </cell>
          <cell r="X785" t="str">
            <v>Jumpol Sudjitjul</v>
          </cell>
          <cell r="Y785" t="str">
            <v>05-Jun-2026</v>
          </cell>
          <cell r="Z785" t="str">
            <v/>
          </cell>
          <cell r="AA785" t="str">
            <v>Akkarapat Suntornsuttiwat</v>
          </cell>
          <cell r="AB785" t="str">
            <v>09-Jun-2026</v>
          </cell>
          <cell r="AC785" t="str">
            <v>27-May-2026 14:01:48</v>
          </cell>
          <cell r="AD785" t="str">
            <v>Pornlert Wanaphattharaphan</v>
          </cell>
          <cell r="AE785" t="str">
            <v>10-Jun-2026</v>
          </cell>
          <cell r="AF785" t="str">
            <v>10-Jun-2026 21:26:18</v>
          </cell>
          <cell r="AG785" t="str">
            <v>AWC</v>
          </cell>
          <cell r="AH785" t="str">
            <v>Approved with Comment</v>
          </cell>
          <cell r="AI785" t="str">
            <v>Jumpol Sudjitjul</v>
          </cell>
          <cell r="AJ785" t="str">
            <v>11-Jun-2026</v>
          </cell>
          <cell r="AK785" t="str">
            <v>11-Jun-2026 11:16:56</v>
          </cell>
          <cell r="AL785" t="str">
            <v>11-Jun-2026 05:04:43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MM-ZTK-1F-IP22-PLR-GA-9002</v>
          </cell>
          <cell r="C786" t="str">
            <v>IP22 TIE-IN SPOOL GA DRAWING AT ZWP22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C - Engineering Dwg</v>
          </cell>
          <cell r="I786" t="str">
            <v>IP22</v>
          </cell>
          <cell r="J786" t="str">
            <v/>
          </cell>
          <cell r="K786" t="str">
            <v/>
          </cell>
          <cell r="L786" t="str">
            <v>PLR</v>
          </cell>
          <cell r="M786" t="str">
            <v>Pipeline</v>
          </cell>
          <cell r="N786" t="str">
            <v>GA</v>
          </cell>
          <cell r="O786" t="str">
            <v>General Arrangement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24-Jul-2026 17:08:55</v>
          </cell>
          <cell r="V786" t="str">
            <v>26002z1fdcc@thoresen-jutal.com</v>
          </cell>
          <cell r="W786" t="str">
            <v>26-Jul-2026 23:48:20</v>
          </cell>
          <cell r="X786" t="str">
            <v>Jumpol Sudjitjul</v>
          </cell>
          <cell r="Y786" t="str">
            <v>05-Aug-2026</v>
          </cell>
          <cell r="Z786" t="str">
            <v/>
          </cell>
          <cell r="AA786" t="str">
            <v>Akkarapat Suntornsuttiwat</v>
          </cell>
          <cell r="AB786" t="str">
            <v>07-Aug-2026</v>
          </cell>
          <cell r="AC786" t="str">
            <v>30-Jul-2026 15:09:26</v>
          </cell>
          <cell r="AD786" t="str">
            <v>Pornlert Wanaphattharaphan</v>
          </cell>
          <cell r="AE786" t="str">
            <v>10-Aug-2026</v>
          </cell>
          <cell r="AF786" t="str">
            <v>06-Aug-2026 00:44:36</v>
          </cell>
          <cell r="AG786" t="str">
            <v>AWC</v>
          </cell>
          <cell r="AH786" t="str">
            <v>Approved with Comment</v>
          </cell>
          <cell r="AI786" t="str">
            <v>Jumpol Sudjitjul</v>
          </cell>
          <cell r="AJ786" t="str">
            <v>11-Aug-2026</v>
          </cell>
          <cell r="AK786" t="str">
            <v>06-Aug-2026 09:38:24</v>
          </cell>
          <cell r="AL786" t="str">
            <v>06-Aug-2026 03:40:56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MM-ZTK-1F-IP22-PLR-GA-9003</v>
          </cell>
          <cell r="C787" t="str">
            <v>IP22 TIE-IN SPOOL GA DRAWING AT ZWP8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C - Engineering Dwg</v>
          </cell>
          <cell r="I787" t="str">
            <v>IP22</v>
          </cell>
          <cell r="J787" t="str">
            <v/>
          </cell>
          <cell r="K787" t="str">
            <v/>
          </cell>
          <cell r="L787" t="str">
            <v>PLR</v>
          </cell>
          <cell r="M787" t="str">
            <v>Pipeline</v>
          </cell>
          <cell r="N787" t="str">
            <v>GA</v>
          </cell>
          <cell r="O787" t="str">
            <v>General Arrangement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24-Jul-2026 17:09:20</v>
          </cell>
          <cell r="V787" t="str">
            <v>26002z1fdcc@thoresen-jutal.com</v>
          </cell>
          <cell r="W787" t="str">
            <v>26-Jul-2026 23:48:26</v>
          </cell>
          <cell r="X787" t="str">
            <v>Jumpol Sudjitjul</v>
          </cell>
          <cell r="Y787" t="str">
            <v>05-Aug-2026</v>
          </cell>
          <cell r="Z787" t="str">
            <v/>
          </cell>
          <cell r="AA787" t="str">
            <v>Akkarapat Suntornsuttiwat</v>
          </cell>
          <cell r="AB787" t="str">
            <v>07-Aug-2026</v>
          </cell>
          <cell r="AC787" t="str">
            <v>30-Jul-2026 15:10:44</v>
          </cell>
          <cell r="AD787" t="str">
            <v>Pornlert Wanaphattharaphan</v>
          </cell>
          <cell r="AE787" t="str">
            <v>10-Aug-2026</v>
          </cell>
          <cell r="AF787" t="str">
            <v>06-Aug-2026 00:47:03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11-Aug-2026</v>
          </cell>
          <cell r="AK787" t="str">
            <v>06-Aug-2026 09:39:02</v>
          </cell>
          <cell r="AL787" t="str">
            <v>06-Aug-2026 03:43:33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MM-ZTK-1F-IP22-PLR-ISO-9001</v>
          </cell>
          <cell r="C788" t="str">
            <v>IP22 RISER ISOMETRIC AT ZWP22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C - Engineering Dwg</v>
          </cell>
          <cell r="I788" t="str">
            <v>IP22</v>
          </cell>
          <cell r="J788" t="str">
            <v/>
          </cell>
          <cell r="K788" t="str">
            <v/>
          </cell>
          <cell r="L788" t="str">
            <v>PLR</v>
          </cell>
          <cell r="M788" t="str">
            <v>Pipeline</v>
          </cell>
          <cell r="N788" t="str">
            <v>ISO</v>
          </cell>
          <cell r="O788" t="str">
            <v>Piping, Pipeline Isometric Drawing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03-Aug-2026 11:03:32</v>
          </cell>
          <cell r="V788" t="str">
            <v>26002z1fdcc@thoresen-jutal.com</v>
          </cell>
          <cell r="W788" t="str">
            <v>03-Aug-2026 14:14:40</v>
          </cell>
          <cell r="X788" t="str">
            <v>Jumpol Sudjitjul</v>
          </cell>
          <cell r="Y788" t="str">
            <v>10-Aug-2026</v>
          </cell>
          <cell r="Z788" t="str">
            <v/>
          </cell>
          <cell r="AA788" t="str">
            <v>Akkarapat Suntornsuttiwat</v>
          </cell>
          <cell r="AB788" t="str">
            <v>13-Aug-2026</v>
          </cell>
          <cell r="AC788" t="str">
            <v>04-Aug-2026 10:50:48</v>
          </cell>
          <cell r="AD788" t="str">
            <v>Pornlert Wanaphattharaphan</v>
          </cell>
          <cell r="AE788" t="str">
            <v>14-Aug-2026</v>
          </cell>
          <cell r="AF788" t="str">
            <v>16-Aug-2026 22:52:17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17-Aug-2026</v>
          </cell>
          <cell r="AK788" t="str">
            <v>17-Aug-2026 14:00:04</v>
          </cell>
          <cell r="AL788" t="str">
            <v>17-Aug-2026 07:23:53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MM-ZTK-1F-IP22-PLR-ISO-9002</v>
          </cell>
          <cell r="C789" t="str">
            <v>IP22 TIE-IN SPOOL ISOMETRIC AT ZWP22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C - Engineering Dwg</v>
          </cell>
          <cell r="I789" t="str">
            <v>IP22</v>
          </cell>
          <cell r="J789" t="str">
            <v/>
          </cell>
          <cell r="K789" t="str">
            <v/>
          </cell>
          <cell r="L789" t="str">
            <v>PLR</v>
          </cell>
          <cell r="M789" t="str">
            <v>Pipeline</v>
          </cell>
          <cell r="N789" t="str">
            <v>ISO</v>
          </cell>
          <cell r="O789" t="str">
            <v>Piping, Pipeline Isometric Drawing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03-Jul-2026 13:30:40</v>
          </cell>
          <cell r="V789" t="str">
            <v>26002z1fdcc@thoresen-jutal.com</v>
          </cell>
          <cell r="W789" t="str">
            <v>03-Jul-2026 14:15:38</v>
          </cell>
          <cell r="X789" t="str">
            <v>Jumpol Sudjitjul</v>
          </cell>
          <cell r="Y789" t="str">
            <v>10-Jul-2026</v>
          </cell>
          <cell r="Z789" t="str">
            <v/>
          </cell>
          <cell r="AA789" t="str">
            <v>Akkarapat Suntornsuttiwat</v>
          </cell>
          <cell r="AB789" t="str">
            <v>14-Jul-2026</v>
          </cell>
          <cell r="AC789" t="str">
            <v>06-Jul-2026 14:22:47</v>
          </cell>
          <cell r="AD789" t="str">
            <v>Pornlert Wanaphattharaphan</v>
          </cell>
          <cell r="AE789" t="str">
            <v>15-Jul-2026</v>
          </cell>
          <cell r="AF789" t="str">
            <v>14-Jul-2026 22:30:59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16-Jul-2026</v>
          </cell>
          <cell r="AK789" t="str">
            <v>15-Jul-2026 11:11:09</v>
          </cell>
          <cell r="AL789" t="str">
            <v>15-Jul-2026 05:13:08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MM-ZTK-1F-IP22-PLR-ISO-9003</v>
          </cell>
          <cell r="C790" t="str">
            <v>IP22 TIE-IN SPOOL ISOMETRIC AT ZWP8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C - Engineering Dwg</v>
          </cell>
          <cell r="I790" t="str">
            <v>IP22</v>
          </cell>
          <cell r="J790" t="str">
            <v/>
          </cell>
          <cell r="K790" t="str">
            <v/>
          </cell>
          <cell r="L790" t="str">
            <v>PLR</v>
          </cell>
          <cell r="M790" t="str">
            <v>Pipeline</v>
          </cell>
          <cell r="N790" t="str">
            <v>ISO</v>
          </cell>
          <cell r="O790" t="str">
            <v>Piping, Pipeline Isometric Drawing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03-Jul-2026 13:31:43</v>
          </cell>
          <cell r="V790" t="str">
            <v>26002z1fdcc@thoresen-jutal.com</v>
          </cell>
          <cell r="W790" t="str">
            <v>03-Jul-2026 14:15:32</v>
          </cell>
          <cell r="X790" t="str">
            <v>Jumpol Sudjitjul</v>
          </cell>
          <cell r="Y790" t="str">
            <v>10-Jul-2026</v>
          </cell>
          <cell r="Z790" t="str">
            <v/>
          </cell>
          <cell r="AA790" t="str">
            <v>Akkarapat Suntornsuttiwat</v>
          </cell>
          <cell r="AB790" t="str">
            <v>14-Jul-2026</v>
          </cell>
          <cell r="AC790" t="str">
            <v>06-Jul-2026 14:56:57</v>
          </cell>
          <cell r="AD790" t="str">
            <v>Pornlert Wanaphattharaphan</v>
          </cell>
          <cell r="AE790" t="str">
            <v>15-Jul-2026</v>
          </cell>
          <cell r="AF790" t="str">
            <v>14-Jul-2026 22:31:21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16-Jul-2026</v>
          </cell>
          <cell r="AK790" t="str">
            <v>15-Jul-2026 11:16:24</v>
          </cell>
          <cell r="AL790" t="str">
            <v>15-Jul-2026 05:14:37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MM-ZTK-1F-IP22-PLR-RPT-9001</v>
          </cell>
          <cell r="C791" t="str">
            <v>IP22 PIPELINE ROUTING STUDY AND DESIGN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IP22</v>
          </cell>
          <cell r="J791" t="str">
            <v/>
          </cell>
          <cell r="K791" t="str">
            <v/>
          </cell>
          <cell r="L791" t="str">
            <v>PLR</v>
          </cell>
          <cell r="M791" t="str">
            <v>Pipeline</v>
          </cell>
          <cell r="N791" t="str">
            <v>RPT</v>
          </cell>
          <cell r="O791" t="str">
            <v>Report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26-Jun-2026 09:58:53</v>
          </cell>
          <cell r="V791" t="str">
            <v>26002z1fdcc@thoresen-jutal.com</v>
          </cell>
          <cell r="W791" t="str">
            <v>26-Jun-2026 10:15:23</v>
          </cell>
          <cell r="X791" t="str">
            <v>Jumpol Sudjitjul</v>
          </cell>
          <cell r="Y791" t="str">
            <v>03-Jul-2026</v>
          </cell>
          <cell r="Z791" t="str">
            <v/>
          </cell>
          <cell r="AA791" t="str">
            <v>Akkarapat Suntornsuttiwat</v>
          </cell>
          <cell r="AB791" t="str">
            <v>07-Jul-2026</v>
          </cell>
          <cell r="AC791" t="str">
            <v>01-Jul-2026 13:33:08</v>
          </cell>
          <cell r="AD791" t="str">
            <v>Pornlert Wanaphattharaphan</v>
          </cell>
          <cell r="AE791" t="str">
            <v>08-Jul-2026</v>
          </cell>
          <cell r="AF791" t="str">
            <v>02-Jul-2026 00:32:51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  <cell r="AJ791" t="str">
            <v>09-Jul-2026</v>
          </cell>
          <cell r="AK791" t="str">
            <v>02-Jul-2026 10:20:25</v>
          </cell>
          <cell r="AL791" t="str">
            <v>02-Jul-2026 03:57:21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MM-ZTK-1F-IP22-PLR-RPT-9002</v>
          </cell>
          <cell r="C792" t="str">
            <v>IP22 PIPELINE ON-BOTTOM ROUGHNESS AND IN-PLACE STRESS ANALYSIS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B - Engineering Doc</v>
          </cell>
          <cell r="I792" t="str">
            <v>IP22</v>
          </cell>
          <cell r="J792" t="str">
            <v/>
          </cell>
          <cell r="K792" t="str">
            <v/>
          </cell>
          <cell r="L792" t="str">
            <v>PLR</v>
          </cell>
          <cell r="M792" t="str">
            <v>Pipeline</v>
          </cell>
          <cell r="N792" t="str">
            <v>RPT</v>
          </cell>
          <cell r="O792" t="str">
            <v>Report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15-Jul-2026 18:46:05</v>
          </cell>
          <cell r="V792" t="str">
            <v>26002z1fdcc@thoresen-jutal.com</v>
          </cell>
          <cell r="W792" t="str">
            <v>15-Jul-2026 21:36:53</v>
          </cell>
          <cell r="X792" t="str">
            <v>Jumpol Sudjitjul</v>
          </cell>
          <cell r="Y792" t="str">
            <v>23-Jul-2026</v>
          </cell>
          <cell r="Z792" t="str">
            <v>15-Jul-2026 23:21:31</v>
          </cell>
          <cell r="AA792" t="str">
            <v>Akkarapat Suntornsuttiwat</v>
          </cell>
          <cell r="AB792" t="str">
            <v>27-Jul-2026</v>
          </cell>
          <cell r="AC792" t="str">
            <v>16-Jul-2026 14:56:29</v>
          </cell>
          <cell r="AD792" t="str">
            <v>Pornlert Wanaphattharaphan</v>
          </cell>
          <cell r="AE792" t="str">
            <v>30-Jul-2026</v>
          </cell>
          <cell r="AF792" t="str">
            <v>19-Jul-2026 23:49:26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31-Jul-2026</v>
          </cell>
          <cell r="AK792" t="str">
            <v>20-Jul-2026 09:00:54</v>
          </cell>
          <cell r="AL792" t="str">
            <v>20-Jul-2026 02:48:19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MM-ZTK-1F-IP22-PLR-RPT-9003</v>
          </cell>
          <cell r="C793" t="str">
            <v>IP22 PIPELINE LATERAL BUCKLING ANALYSIS LEVEL 1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B - Engineering Doc</v>
          </cell>
          <cell r="I793" t="str">
            <v>IP22</v>
          </cell>
          <cell r="J793" t="str">
            <v/>
          </cell>
          <cell r="K793" t="str">
            <v/>
          </cell>
          <cell r="L793" t="str">
            <v>PLR</v>
          </cell>
          <cell r="M793" t="str">
            <v>Pipeline</v>
          </cell>
          <cell r="N793" t="str">
            <v>RPT</v>
          </cell>
          <cell r="O793" t="str">
            <v>Report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17-Aug-2026 14:47:43</v>
          </cell>
          <cell r="V793" t="str">
            <v>26002z1fdcc@thoresen-jutal.com</v>
          </cell>
          <cell r="W793" t="str">
            <v>17-Aug-2026 15:39:49</v>
          </cell>
          <cell r="X793" t="str">
            <v>Jumpol Sudjitjul</v>
          </cell>
          <cell r="Y793" t="str">
            <v>24-Aug-2026</v>
          </cell>
          <cell r="Z793" t="str">
            <v/>
          </cell>
          <cell r="AA793" t="str">
            <v>Akkarapat Suntornsuttiwat</v>
          </cell>
          <cell r="AB793" t="str">
            <v>26-Aug-2026</v>
          </cell>
          <cell r="AC793" t="str">
            <v>20-Aug-2026 09:53:20</v>
          </cell>
          <cell r="AD793" t="str">
            <v>Pornlert Wanaphattharaphan</v>
          </cell>
          <cell r="AE793" t="str">
            <v>27-Aug-2026</v>
          </cell>
          <cell r="AF793" t="str">
            <v>23-Aug-2026 23:15:52</v>
          </cell>
          <cell r="AG793" t="str">
            <v>AWC-C</v>
          </cell>
          <cell r="AH793" t="str">
            <v>Approved with Comment (Proceed to Rev.C)</v>
          </cell>
          <cell r="AI793" t="str">
            <v>Jumpol Sudjitjul</v>
          </cell>
          <cell r="AJ793" t="str">
            <v>28-Aug-2026</v>
          </cell>
          <cell r="AK793" t="str">
            <v>24-Aug-2026 19:34:20</v>
          </cell>
          <cell r="AL793" t="str">
            <v>24-Aug-2026 12:41:57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MM-ZTK-1F-IP22-PLR-RPT-9004</v>
          </cell>
          <cell r="C794" t="str">
            <v>IP22 PIPELINE WALKING ANALYSIS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B - Engineering Doc</v>
          </cell>
          <cell r="I794" t="str">
            <v>IP22</v>
          </cell>
          <cell r="J794" t="str">
            <v/>
          </cell>
          <cell r="K794" t="str">
            <v/>
          </cell>
          <cell r="L794" t="str">
            <v>PLR</v>
          </cell>
          <cell r="M794" t="str">
            <v>Pipeline</v>
          </cell>
          <cell r="N794" t="str">
            <v>RPT</v>
          </cell>
          <cell r="O794" t="str">
            <v>Report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24-Aug-2026 11:07:13</v>
          </cell>
          <cell r="V794" t="str">
            <v>26002z1fdcc@thoresen-jutal.com</v>
          </cell>
          <cell r="W794" t="str">
            <v>25-Aug-2026 13:12:55</v>
          </cell>
          <cell r="X794" t="str">
            <v>Jumpol Sudjitjul</v>
          </cell>
          <cell r="Y794" t="str">
            <v>01-Sep-2026</v>
          </cell>
          <cell r="Z794" t="str">
            <v/>
          </cell>
          <cell r="AA794" t="str">
            <v>Akkarapat Suntornsuttiwat</v>
          </cell>
          <cell r="AB794" t="str">
            <v>03-Sep-2026</v>
          </cell>
          <cell r="AC794" t="str">
            <v>27-Aug-2026 10:35:29</v>
          </cell>
          <cell r="AD794" t="str">
            <v>Pornlert Wanaphattharaphan</v>
          </cell>
          <cell r="AE794" t="str">
            <v>04-Sep-2026</v>
          </cell>
          <cell r="AF794" t="str">
            <v>30-Aug-2026 23:59:47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07-Sep-2026</v>
          </cell>
          <cell r="AK794" t="str">
            <v>31-Aug-2026 15:57:46</v>
          </cell>
          <cell r="AL794" t="str">
            <v>31-Aug-2026 09:41:29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MM-ZTK-1F-IP22-PLR-RPT-9005</v>
          </cell>
          <cell r="C795" t="str">
            <v>IP22 AT ZWP22 : RISER AND TIE-IN SPOOL STRESS ANALYSIS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B - Engineering Doc</v>
          </cell>
          <cell r="I795" t="str">
            <v>IP22</v>
          </cell>
          <cell r="J795" t="str">
            <v/>
          </cell>
          <cell r="K795" t="str">
            <v/>
          </cell>
          <cell r="L795" t="str">
            <v>PLR</v>
          </cell>
          <cell r="M795" t="str">
            <v>Pipeline</v>
          </cell>
          <cell r="N795" t="str">
            <v>RPT</v>
          </cell>
          <cell r="O795" t="str">
            <v>Report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27-Jul-2026 08:49:32</v>
          </cell>
          <cell r="V795" t="str">
            <v>26002z1fdcc@thoresen-jutal.com</v>
          </cell>
          <cell r="W795" t="str">
            <v>27-Jul-2026 16:05:18</v>
          </cell>
          <cell r="X795" t="str">
            <v>Jumpol Sudjitjul</v>
          </cell>
          <cell r="Y795" t="str">
            <v>05-Aug-2026</v>
          </cell>
          <cell r="Z795" t="str">
            <v/>
          </cell>
          <cell r="AA795" t="str">
            <v>Akkarapat Suntornsuttiwat</v>
          </cell>
          <cell r="AB795" t="str">
            <v>07-Aug-2026</v>
          </cell>
          <cell r="AC795" t="str">
            <v>03-Aug-2026 13:07:59</v>
          </cell>
          <cell r="AD795" t="str">
            <v>Pornlert Wanaphattharaphan</v>
          </cell>
          <cell r="AE795" t="str">
            <v>10-Aug-2026</v>
          </cell>
          <cell r="AF795" t="str">
            <v>08-Aug-2026 07:39:27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11-Aug-2026</v>
          </cell>
          <cell r="AK795" t="str">
            <v>08-Aug-2026 10:18:02</v>
          </cell>
          <cell r="AL795" t="str">
            <v>08-Aug-2026 04:13:43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MM-ZTK-1F-IP22-PLR-RPT-9006</v>
          </cell>
          <cell r="C796" t="str">
            <v>IP22 AT ZWP8 FOR RISER AND TIE-IN SPOOL STRESS ANALYSIS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B - Engineering Doc</v>
          </cell>
          <cell r="I796" t="str">
            <v>IP22</v>
          </cell>
          <cell r="J796" t="str">
            <v/>
          </cell>
          <cell r="K796" t="str">
            <v/>
          </cell>
          <cell r="L796" t="str">
            <v>PLR</v>
          </cell>
          <cell r="M796" t="str">
            <v>Pipeline</v>
          </cell>
          <cell r="N796" t="str">
            <v>RPT</v>
          </cell>
          <cell r="O796" t="str">
            <v>Report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30-Jun-2026 12:05:30</v>
          </cell>
          <cell r="V796" t="str">
            <v>26002z1fdcc@thoresen-jutal.com</v>
          </cell>
          <cell r="W796" t="str">
            <v>30-Jun-2026 14:16:52</v>
          </cell>
          <cell r="X796" t="str">
            <v>Jumpol Sudjitjul</v>
          </cell>
          <cell r="Y796" t="str">
            <v>07-Jul-2026</v>
          </cell>
          <cell r="Z796" t="str">
            <v/>
          </cell>
          <cell r="AA796" t="str">
            <v>Akkarapat Suntornsuttiwat</v>
          </cell>
          <cell r="AB796" t="str">
            <v>09-Jul-2026</v>
          </cell>
          <cell r="AC796" t="str">
            <v>07-Jul-2026 13:17:00</v>
          </cell>
          <cell r="AD796" t="str">
            <v>Pornlert Wanaphattharaphan</v>
          </cell>
          <cell r="AE796" t="str">
            <v>10-Jul-2026</v>
          </cell>
          <cell r="AF796" t="str">
            <v>13-Jul-2026 23:24:16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13-Jul-2026</v>
          </cell>
          <cell r="AK796" t="str">
            <v>14-Jul-2026 08:50:48</v>
          </cell>
          <cell r="AL796" t="str">
            <v>14-Jul-2026 02:34:16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MM-ZTK-1F-IP22-PLR-RPT-9009</v>
          </cell>
          <cell r="C797" t="str">
            <v>IP22 PIPELINE ON-BOTTOM STABILITY AND STRESS ANALYSIS (SEISMIC)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B - Engineering Doc</v>
          </cell>
          <cell r="I797" t="str">
            <v>IP22</v>
          </cell>
          <cell r="J797" t="str">
            <v/>
          </cell>
          <cell r="K797" t="str">
            <v/>
          </cell>
          <cell r="L797" t="str">
            <v>PLR</v>
          </cell>
          <cell r="M797" t="str">
            <v>Pipeline</v>
          </cell>
          <cell r="N797" t="str">
            <v>RPT</v>
          </cell>
          <cell r="O797" t="str">
            <v>Report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21-Aug-2026 09:43:26</v>
          </cell>
          <cell r="V797" t="str">
            <v>26002z1fdcc@thoresen-jutal.com</v>
          </cell>
          <cell r="W797" t="str">
            <v>21-Aug-2026 14:38:15</v>
          </cell>
          <cell r="X797" t="str">
            <v>Jumpol Sudjitjul</v>
          </cell>
          <cell r="Y797" t="str">
            <v>28-Aug-2026</v>
          </cell>
          <cell r="Z797" t="str">
            <v/>
          </cell>
          <cell r="AA797" t="str">
            <v>Akkarapat Suntornsuttiwat</v>
          </cell>
          <cell r="AB797" t="str">
            <v>01-Sep-2026</v>
          </cell>
          <cell r="AC797" t="str">
            <v>21-Aug-2026 16:19:58</v>
          </cell>
          <cell r="AD797" t="str">
            <v>Pornlert Wanaphattharaphan</v>
          </cell>
          <cell r="AE797" t="str">
            <v>02-Sep-2026</v>
          </cell>
          <cell r="AF797" t="str">
            <v>22-Aug-2026 13:21:04</v>
          </cell>
          <cell r="AG797" t="str">
            <v>AWC-C</v>
          </cell>
          <cell r="AH797" t="str">
            <v>Approved with Comment (Proceed to Rev.C)</v>
          </cell>
          <cell r="AI797" t="str">
            <v>Jumpol Sudjitjul</v>
          </cell>
          <cell r="AJ797" t="str">
            <v>03-Sep-2026</v>
          </cell>
          <cell r="AK797" t="str">
            <v>24-Aug-2026 19:33:47</v>
          </cell>
          <cell r="AL797" t="str">
            <v>24-Aug-2026 12:49:43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MM-ZTK-1F-IP23-PLR-DWG-9001</v>
          </cell>
          <cell r="C798" t="str">
            <v>IP23 PIPELINE ROUTE DRAWING FROM ZWP23 TO PLEM7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C - Engineering Dwg</v>
          </cell>
          <cell r="I798" t="str">
            <v>IP23</v>
          </cell>
          <cell r="J798" t="str">
            <v/>
          </cell>
          <cell r="K798" t="str">
            <v/>
          </cell>
          <cell r="L798" t="str">
            <v>PLR</v>
          </cell>
          <cell r="M798" t="str">
            <v>Pipeline</v>
          </cell>
          <cell r="N798" t="str">
            <v>DWG</v>
          </cell>
          <cell r="O798" t="str">
            <v>General Drawing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15-May-2026 17:48:11</v>
          </cell>
          <cell r="V798" t="str">
            <v>26002z1fdcc@thoresen-jutal.com</v>
          </cell>
          <cell r="W798" t="str">
            <v>15-May-2026 18:19:07</v>
          </cell>
          <cell r="X798" t="str">
            <v>Jumpol Sudjitjul</v>
          </cell>
          <cell r="Y798" t="str">
            <v>25-May-2026</v>
          </cell>
          <cell r="Z798" t="str">
            <v/>
          </cell>
          <cell r="AA798" t="str">
            <v>Akkarapat Suntornsuttiwat</v>
          </cell>
          <cell r="AB798" t="str">
            <v>27-May-2026</v>
          </cell>
          <cell r="AC798" t="str">
            <v>20-May-2026 08:28:59</v>
          </cell>
          <cell r="AD798" t="str">
            <v>Pornlert Wanaphattharaphan</v>
          </cell>
          <cell r="AE798" t="str">
            <v>28-May-2026</v>
          </cell>
          <cell r="AF798" t="str">
            <v>31-May-2026 01:37:25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29-May-2026</v>
          </cell>
          <cell r="AK798" t="str">
            <v>31-May-2026 20:55:23</v>
          </cell>
          <cell r="AL798" t="str">
            <v>31-May-2026 14:21:36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MM-ZTK-1F-IP23-PLR-DWG-9002</v>
          </cell>
          <cell r="C799" t="str">
            <v>IP23 PIPELINE ALIGNMENT SHEETS: ZWP23 TO PLEM7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C - Engineering Dwg</v>
          </cell>
          <cell r="I799" t="str">
            <v>IP23</v>
          </cell>
          <cell r="J799" t="str">
            <v/>
          </cell>
          <cell r="K799" t="str">
            <v/>
          </cell>
          <cell r="L799" t="str">
            <v>PLR</v>
          </cell>
          <cell r="M799" t="str">
            <v>Pipeline</v>
          </cell>
          <cell r="N799" t="str">
            <v>DWG</v>
          </cell>
          <cell r="O799" t="str">
            <v>General Drawing</v>
          </cell>
          <cell r="P799" t="str">
            <v>0</v>
          </cell>
          <cell r="Q799" t="str">
            <v>In Approval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08-Sep-2026 12:36:59</v>
          </cell>
          <cell r="V799" t="str">
            <v>26002z1fdcc@thoresen-jutal.com</v>
          </cell>
          <cell r="W799" t="str">
            <v>08-Sep-2026 14:20:08</v>
          </cell>
          <cell r="X799" t="str">
            <v>Jumpol Sudjitjul</v>
          </cell>
          <cell r="Y799" t="str">
            <v>15-Sep-2026</v>
          </cell>
          <cell r="Z799" t="str">
            <v/>
          </cell>
          <cell r="AA799" t="str">
            <v>Akkarapat Suntornsuttiwat</v>
          </cell>
          <cell r="AB799" t="str">
            <v>17-Sep-2026</v>
          </cell>
          <cell r="AC799" t="str">
            <v>09-Sep-2026 09:39:34</v>
          </cell>
          <cell r="AD799" t="str">
            <v>Pornlert Wanaphattharaphan</v>
          </cell>
          <cell r="AE799" t="str">
            <v>18-Sep-2026</v>
          </cell>
          <cell r="AF799" t="str">
            <v/>
          </cell>
          <cell r="AG799" t="str">
            <v>AWC-C</v>
          </cell>
          <cell r="AJ799" t="str">
            <v>21-Sep-2026</v>
          </cell>
          <cell r="AK799" t="str">
            <v/>
          </cell>
          <cell r="AL799" t="str">
            <v/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MM-ZTK-1F-IP23-PLR-DWG-9003</v>
          </cell>
          <cell r="C800" t="str">
            <v>IP23 PIPELINE SCHEMATIC DIAGRAM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IP23</v>
          </cell>
          <cell r="J800" t="str">
            <v/>
          </cell>
          <cell r="K800" t="str">
            <v/>
          </cell>
          <cell r="L800" t="str">
            <v>PLR</v>
          </cell>
          <cell r="M800" t="str">
            <v>Pipeline</v>
          </cell>
          <cell r="N800" t="str">
            <v>DWG</v>
          </cell>
          <cell r="O800" t="str">
            <v>General Drawing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24-Aug-2026 11:07:40</v>
          </cell>
          <cell r="V800" t="str">
            <v>26002z1fdcc@thoresen-jutal.com</v>
          </cell>
          <cell r="W800" t="str">
            <v>25-Aug-2026 14:33:13</v>
          </cell>
          <cell r="X800" t="str">
            <v>Jumpol Sudjitjul</v>
          </cell>
          <cell r="Y800" t="str">
            <v>01-Sep-2026</v>
          </cell>
          <cell r="Z800" t="str">
            <v/>
          </cell>
          <cell r="AA800" t="str">
            <v>Akkarapat Suntornsuttiwat</v>
          </cell>
          <cell r="AB800" t="str">
            <v>03-Sep-2026</v>
          </cell>
          <cell r="AC800" t="str">
            <v>27-Aug-2026 15:50:14</v>
          </cell>
          <cell r="AD800" t="str">
            <v>Pornlert Wanaphattharaphan</v>
          </cell>
          <cell r="AE800" t="str">
            <v>04-Sep-2026</v>
          </cell>
          <cell r="AF800" t="str">
            <v>31-Aug-2026 00:03:47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07-Sep-2026</v>
          </cell>
          <cell r="AK800" t="str">
            <v>31-Aug-2026 15:58:43</v>
          </cell>
          <cell r="AL800" t="str">
            <v>31-Aug-2026 09:42:44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MM-ZTK-1F-IP23-PLR-DWG-9004</v>
          </cell>
          <cell r="C801" t="str">
            <v>IP23 PIPELINE PLATFORM APPROACH AT ZWP23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IP23</v>
          </cell>
          <cell r="J801" t="str">
            <v/>
          </cell>
          <cell r="K801" t="str">
            <v/>
          </cell>
          <cell r="L801" t="str">
            <v>PLR</v>
          </cell>
          <cell r="M801" t="str">
            <v>Pipeline</v>
          </cell>
          <cell r="N801" t="str">
            <v>DWG</v>
          </cell>
          <cell r="O801" t="str">
            <v>General Drawing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26-May-2026 16:50:47</v>
          </cell>
          <cell r="V801" t="str">
            <v>26002z1fdcc@thoresen-jutal.com</v>
          </cell>
          <cell r="W801" t="str">
            <v>27-May-2026 09:24:52</v>
          </cell>
          <cell r="X801" t="str">
            <v>Jumpol Sudjitjul</v>
          </cell>
          <cell r="Y801" t="str">
            <v>05-Jun-2026</v>
          </cell>
          <cell r="Z801" t="str">
            <v/>
          </cell>
          <cell r="AA801" t="str">
            <v>Akkarapat Suntornsuttiwat</v>
          </cell>
          <cell r="AB801" t="str">
            <v>09-Jun-2026</v>
          </cell>
          <cell r="AC801" t="str">
            <v>27-May-2026 15:28:27</v>
          </cell>
          <cell r="AD801" t="str">
            <v>Pornlert Wanaphattharaphan</v>
          </cell>
          <cell r="AE801" t="str">
            <v>10-Jun-2026</v>
          </cell>
          <cell r="AF801" t="str">
            <v>10-Jun-2026 21:26:34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11-Jun-2026</v>
          </cell>
          <cell r="AK801" t="str">
            <v>11-Jun-2026 11:19:53</v>
          </cell>
          <cell r="AL801" t="str">
            <v>11-Jun-2026 05:06:01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MM-ZTK-1F-IP23-PLR-DWG-9005</v>
          </cell>
          <cell r="C802" t="str">
            <v>IP23 PIPELINE PLATFORM APPROACH AT PLEM7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IP23</v>
          </cell>
          <cell r="J802" t="str">
            <v/>
          </cell>
          <cell r="K802" t="str">
            <v/>
          </cell>
          <cell r="L802" t="str">
            <v>PLR</v>
          </cell>
          <cell r="M802" t="str">
            <v>Pipeline</v>
          </cell>
          <cell r="N802" t="str">
            <v>DWG</v>
          </cell>
          <cell r="O802" t="str">
            <v>General Drawing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26-May-2026 16:51:13</v>
          </cell>
          <cell r="V802" t="str">
            <v>26002z1fdcc@thoresen-jutal.com</v>
          </cell>
          <cell r="W802" t="str">
            <v>27-May-2026 09:25:09</v>
          </cell>
          <cell r="X802" t="str">
            <v>Jumpol Sudjitjul</v>
          </cell>
          <cell r="Y802" t="str">
            <v>05-Jun-2026</v>
          </cell>
          <cell r="Z802" t="str">
            <v/>
          </cell>
          <cell r="AA802" t="str">
            <v>Akkarapat Suntornsuttiwat</v>
          </cell>
          <cell r="AB802" t="str">
            <v>09-Jun-2026</v>
          </cell>
          <cell r="AC802" t="str">
            <v>27-May-2026 15:29:36</v>
          </cell>
          <cell r="AD802" t="str">
            <v>Pornlert Wanaphattharaphan</v>
          </cell>
          <cell r="AE802" t="str">
            <v>10-Jun-2026</v>
          </cell>
          <cell r="AF802" t="str">
            <v>10-Jun-2026 21:26:50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11-Jun-2026</v>
          </cell>
          <cell r="AK802" t="str">
            <v>11-Jun-2026 11:26:14</v>
          </cell>
          <cell r="AL802" t="str">
            <v>11-Jun-2026 05:07:15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MM-ZTK-1F-IP23-PLR-GA-9001</v>
          </cell>
          <cell r="C803" t="str">
            <v>RISER GA DRAWING AT ZWP23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C - Engineering Dwg</v>
          </cell>
          <cell r="I803" t="str">
            <v>IP23</v>
          </cell>
          <cell r="J803" t="str">
            <v/>
          </cell>
          <cell r="K803" t="str">
            <v/>
          </cell>
          <cell r="L803" t="str">
            <v>PLR</v>
          </cell>
          <cell r="M803" t="str">
            <v>Pipeline</v>
          </cell>
          <cell r="N803" t="str">
            <v>GA</v>
          </cell>
          <cell r="O803" t="str">
            <v>General Arrangement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26-Jun-2026 20:36:59</v>
          </cell>
          <cell r="V803" t="str">
            <v>26002z1fdcc@thoresen-jutal.com</v>
          </cell>
          <cell r="W803" t="str">
            <v>27-Jun-2026 18:59:48</v>
          </cell>
          <cell r="X803" t="str">
            <v>Jumpol Sudjitjul</v>
          </cell>
          <cell r="Y803" t="str">
            <v>06-Jul-2026</v>
          </cell>
          <cell r="Z803" t="str">
            <v/>
          </cell>
          <cell r="AA803" t="str">
            <v>Akkarapat Suntornsuttiwat</v>
          </cell>
          <cell r="AB803" t="str">
            <v>08-Jul-2026</v>
          </cell>
          <cell r="AC803" t="str">
            <v>01-Jul-2026 14:31:58</v>
          </cell>
          <cell r="AD803" t="str">
            <v>Pornlert Wanaphattharaphan</v>
          </cell>
          <cell r="AE803" t="str">
            <v>09-Jul-2026</v>
          </cell>
          <cell r="AF803" t="str">
            <v>02-Jul-2026 00:49:34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10-Jul-2026</v>
          </cell>
          <cell r="AK803" t="str">
            <v>02-Jul-2026 10:17:37</v>
          </cell>
          <cell r="AL803" t="str">
            <v>02-Jul-2026 03:55:57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MM-ZTK-1F-IP23-PLR-GA-9002</v>
          </cell>
          <cell r="C804" t="str">
            <v>IP23 TIE-IN SPOOL GA DRAWING AT ZWP23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C - Engineering Dwg</v>
          </cell>
          <cell r="I804" t="str">
            <v>IP23</v>
          </cell>
          <cell r="J804" t="str">
            <v/>
          </cell>
          <cell r="K804" t="str">
            <v/>
          </cell>
          <cell r="L804" t="str">
            <v>PLR</v>
          </cell>
          <cell r="M804" t="str">
            <v>Pipeline</v>
          </cell>
          <cell r="N804" t="str">
            <v>GA</v>
          </cell>
          <cell r="O804" t="str">
            <v>General Arrangement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24-Jul-2026 17:10:41</v>
          </cell>
          <cell r="V804" t="str">
            <v>26002z1fdcc@thoresen-jutal.com</v>
          </cell>
          <cell r="W804" t="str">
            <v>26-Jul-2026 23:48:21</v>
          </cell>
          <cell r="X804" t="str">
            <v>Jumpol Sudjitjul</v>
          </cell>
          <cell r="Y804" t="str">
            <v>05-Aug-2026</v>
          </cell>
          <cell r="Z804" t="str">
            <v/>
          </cell>
          <cell r="AA804" t="str">
            <v>Akkarapat Suntornsuttiwat</v>
          </cell>
          <cell r="AB804" t="str">
            <v>07-Aug-2026</v>
          </cell>
          <cell r="AC804" t="str">
            <v>30-Jul-2026 15:11:50</v>
          </cell>
          <cell r="AD804" t="str">
            <v>Pornlert Wanaphattharaphan</v>
          </cell>
          <cell r="AE804" t="str">
            <v>10-Aug-2026</v>
          </cell>
          <cell r="AF804" t="str">
            <v>06-Aug-2026 00:49:31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11-Aug-2026</v>
          </cell>
          <cell r="AK804" t="str">
            <v>06-Aug-2026 09:38:20</v>
          </cell>
          <cell r="AL804" t="str">
            <v>06-Aug-2026 03:42:16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MM-ZTK-1F-IP23-PLR-GA-9003</v>
          </cell>
          <cell r="C805" t="str">
            <v>IP23 TIE-IN SPOOL GA DRAWING AT PLEM7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C - Engineering Dwg</v>
          </cell>
          <cell r="I805" t="str">
            <v>IP23</v>
          </cell>
          <cell r="J805" t="str">
            <v/>
          </cell>
          <cell r="K805" t="str">
            <v/>
          </cell>
          <cell r="L805" t="str">
            <v>PLR</v>
          </cell>
          <cell r="M805" t="str">
            <v>Pipeline</v>
          </cell>
          <cell r="N805" t="str">
            <v>GA</v>
          </cell>
          <cell r="O805" t="str">
            <v>General Arrangement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24-Jul-2026 17:11:05</v>
          </cell>
          <cell r="V805" t="str">
            <v>26002z1fdcc@thoresen-jutal.com</v>
          </cell>
          <cell r="W805" t="str">
            <v>26-Jul-2026 23:48:22</v>
          </cell>
          <cell r="X805" t="str">
            <v>Jumpol Sudjitjul</v>
          </cell>
          <cell r="Y805" t="str">
            <v>05-Aug-2026</v>
          </cell>
          <cell r="Z805" t="str">
            <v/>
          </cell>
          <cell r="AA805" t="str">
            <v>Akkarapat Suntornsuttiwat</v>
          </cell>
          <cell r="AB805" t="str">
            <v>07-Aug-2026</v>
          </cell>
          <cell r="AC805" t="str">
            <v>30-Jul-2026 15:12:38</v>
          </cell>
          <cell r="AD805" t="str">
            <v>Pornlert Wanaphattharaphan</v>
          </cell>
          <cell r="AE805" t="str">
            <v>10-Aug-2026</v>
          </cell>
          <cell r="AF805" t="str">
            <v>06-Aug-2026 00:51:03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11-Aug-2026</v>
          </cell>
          <cell r="AK805" t="str">
            <v>06-Aug-2026 09:37:54</v>
          </cell>
          <cell r="AL805" t="str">
            <v>06-Aug-2026 03:38:22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MM-ZTK-1F-IP23-PLR-ISO-9001</v>
          </cell>
          <cell r="C806" t="str">
            <v>IP23 RISER ISOMETRIC AT ZWP23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C - Engineering Dwg</v>
          </cell>
          <cell r="I806" t="str">
            <v>IP23</v>
          </cell>
          <cell r="J806" t="str">
            <v/>
          </cell>
          <cell r="K806" t="str">
            <v/>
          </cell>
          <cell r="L806" t="str">
            <v>PLR</v>
          </cell>
          <cell r="M806" t="str">
            <v>Pipeline</v>
          </cell>
          <cell r="N806" t="str">
            <v>ISO</v>
          </cell>
          <cell r="O806" t="str">
            <v>Piping, Pipeline Isometric Drawing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26-May-2026 16:51:49</v>
          </cell>
          <cell r="V806" t="str">
            <v>26002z1fdcc@thoresen-jutal.com</v>
          </cell>
          <cell r="W806" t="str">
            <v>27-May-2026 09:36:12</v>
          </cell>
          <cell r="X806" t="str">
            <v>Jumpol Sudjitjul</v>
          </cell>
          <cell r="Y806" t="str">
            <v>05-Jun-2026</v>
          </cell>
          <cell r="Z806" t="str">
            <v/>
          </cell>
          <cell r="AA806" t="str">
            <v>Akkarapat Suntornsuttiwat</v>
          </cell>
          <cell r="AB806" t="str">
            <v>09-Jun-2026</v>
          </cell>
          <cell r="AC806" t="str">
            <v>27-May-2026 14:20:19</v>
          </cell>
          <cell r="AD806" t="str">
            <v>Pornlert Wanaphattharaphan</v>
          </cell>
          <cell r="AE806" t="str">
            <v>10-Jun-2026</v>
          </cell>
          <cell r="AF806" t="str">
            <v>07-Jun-2026 21:15:03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11-Jun-2026</v>
          </cell>
          <cell r="AK806" t="str">
            <v>07-Jun-2026 21:18:27</v>
          </cell>
          <cell r="AL806" t="str">
            <v>07-Jun-2026 15:01:48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MM-ZTK-1F-IP23-PLR-ISO-9002</v>
          </cell>
          <cell r="C807" t="str">
            <v>IP23 TIE-IN SPOOL ISOMETRIC AT ZWP23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C - Engineering Dwg</v>
          </cell>
          <cell r="I807" t="str">
            <v>IP23</v>
          </cell>
          <cell r="J807" t="str">
            <v/>
          </cell>
          <cell r="K807" t="str">
            <v/>
          </cell>
          <cell r="L807" t="str">
            <v>PLR</v>
          </cell>
          <cell r="M807" t="str">
            <v>Pipeline</v>
          </cell>
          <cell r="N807" t="str">
            <v>ISO</v>
          </cell>
          <cell r="O807" t="str">
            <v>Piping, Pipeline Isometric Drawing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03-Jul-2026 13:32:51</v>
          </cell>
          <cell r="V807" t="str">
            <v>26002z1fdcc@thoresen-jutal.com</v>
          </cell>
          <cell r="W807" t="str">
            <v>03-Jul-2026 14:15:38</v>
          </cell>
          <cell r="X807" t="str">
            <v>Jumpol Sudjitjul</v>
          </cell>
          <cell r="Y807" t="str">
            <v>10-Jul-2026</v>
          </cell>
          <cell r="Z807" t="str">
            <v/>
          </cell>
          <cell r="AA807" t="str">
            <v>Akkarapat Suntornsuttiwat</v>
          </cell>
          <cell r="AB807" t="str">
            <v>14-Jul-2026</v>
          </cell>
          <cell r="AC807" t="str">
            <v>06-Jul-2026 15:00:09</v>
          </cell>
          <cell r="AD807" t="str">
            <v>Pornlert Wanaphattharaphan</v>
          </cell>
          <cell r="AE807" t="str">
            <v>15-Jul-2026</v>
          </cell>
          <cell r="AF807" t="str">
            <v>14-Jul-2026 22:31:45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16-Jul-2026</v>
          </cell>
          <cell r="AK807" t="str">
            <v>15-Jul-2026 11:18:58</v>
          </cell>
          <cell r="AL807" t="str">
            <v>15-Jul-2026 05:16:01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MM-ZTK-1F-IP23-PLR-ISO-9003</v>
          </cell>
          <cell r="C808" t="str">
            <v>IP23 TIE-IN SPOOL ISOMETRIC AT PLEM7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C - Engineering Dwg</v>
          </cell>
          <cell r="I808" t="str">
            <v>IP23</v>
          </cell>
          <cell r="J808" t="str">
            <v/>
          </cell>
          <cell r="K808" t="str">
            <v/>
          </cell>
          <cell r="L808" t="str">
            <v>PLR</v>
          </cell>
          <cell r="M808" t="str">
            <v>Pipeline</v>
          </cell>
          <cell r="N808" t="str">
            <v>ISO</v>
          </cell>
          <cell r="O808" t="str">
            <v>Piping, Pipeline Isometric Drawing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03-Jul-2026 13:34:16</v>
          </cell>
          <cell r="V808" t="str">
            <v>26002z1fdcc@thoresen-jutal.com</v>
          </cell>
          <cell r="W808" t="str">
            <v>03-Jul-2026 14:15:43</v>
          </cell>
          <cell r="X808" t="str">
            <v>Jumpol Sudjitjul</v>
          </cell>
          <cell r="Y808" t="str">
            <v>10-Jul-2026</v>
          </cell>
          <cell r="Z808" t="str">
            <v/>
          </cell>
          <cell r="AA808" t="str">
            <v>Akkarapat Suntornsuttiwat</v>
          </cell>
          <cell r="AB808" t="str">
            <v>14-Jul-2026</v>
          </cell>
          <cell r="AC808" t="str">
            <v>06-Jul-2026 15:01:10</v>
          </cell>
          <cell r="AD808" t="str">
            <v>Pornlert Wanaphattharaphan</v>
          </cell>
          <cell r="AE808" t="str">
            <v>15-Jul-2026</v>
          </cell>
          <cell r="AF808" t="str">
            <v>14-Jul-2026 22:32:23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16-Jul-2026</v>
          </cell>
          <cell r="AK808" t="str">
            <v>15-Jul-2026 11:20:36</v>
          </cell>
          <cell r="AL808" t="str">
            <v>15-Jul-2026 05:18:56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MM-ZTK-1F-IP23-PLR-RPT-9001</v>
          </cell>
          <cell r="C809" t="str">
            <v>IP23 PIPELINE ROUTING STUDY AND DESIGN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IP23</v>
          </cell>
          <cell r="J809" t="str">
            <v/>
          </cell>
          <cell r="K809" t="str">
            <v/>
          </cell>
          <cell r="L809" t="str">
            <v>PLR</v>
          </cell>
          <cell r="M809" t="str">
            <v>Pipeline</v>
          </cell>
          <cell r="N809" t="str">
            <v>RPT</v>
          </cell>
          <cell r="O809" t="str">
            <v>Report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27-Jul-2026 08:49:57</v>
          </cell>
          <cell r="V809" t="str">
            <v>26002z1fdcc@thoresen-jutal.com</v>
          </cell>
          <cell r="W809" t="str">
            <v>27-Jul-2026 16:04:10</v>
          </cell>
          <cell r="X809" t="str">
            <v>Jumpol Sudjitjul</v>
          </cell>
          <cell r="Y809" t="str">
            <v>05-Aug-2026</v>
          </cell>
          <cell r="Z809" t="str">
            <v/>
          </cell>
          <cell r="AA809" t="str">
            <v>Akkarapat Suntornsuttiwat</v>
          </cell>
          <cell r="AB809" t="str">
            <v>07-Aug-2026</v>
          </cell>
          <cell r="AC809" t="str">
            <v>30-Jul-2026 16:34:28</v>
          </cell>
          <cell r="AD809" t="str">
            <v>Pornlert Wanaphattharaphan</v>
          </cell>
          <cell r="AE809" t="str">
            <v>10-Aug-2026</v>
          </cell>
          <cell r="AF809" t="str">
            <v>06-Aug-2026 01:07:15</v>
          </cell>
          <cell r="AG809" t="str">
            <v>AWC-C</v>
          </cell>
          <cell r="AH809" t="str">
            <v>Approved with Comment (Proceed to Rev.C)</v>
          </cell>
          <cell r="AI809" t="str">
            <v>Jumpol Sudjitjul</v>
          </cell>
          <cell r="AJ809" t="str">
            <v>11-Aug-2026</v>
          </cell>
          <cell r="AK809" t="str">
            <v>06-Aug-2026 09:39:50</v>
          </cell>
          <cell r="AL809" t="str">
            <v>06-Aug-2026 03:47:39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MM-ZTK-1F-IP23-PLR-RPT-9002</v>
          </cell>
          <cell r="C810" t="str">
            <v>IP23 PIPELINE ON-BOTTOM ROUGHNESS AND IN-PLACE STRESS ANALYSIS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B - Engineering Doc</v>
          </cell>
          <cell r="I810" t="str">
            <v>IP23</v>
          </cell>
          <cell r="J810" t="str">
            <v/>
          </cell>
          <cell r="K810" t="str">
            <v/>
          </cell>
          <cell r="L810" t="str">
            <v>PLR</v>
          </cell>
          <cell r="M810" t="str">
            <v>Pipeline</v>
          </cell>
          <cell r="N810" t="str">
            <v>RPT</v>
          </cell>
          <cell r="O810" t="str">
            <v>Report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31-Jul-2026 18:15:58</v>
          </cell>
          <cell r="V810" t="str">
            <v>26002z1fdcc@thoresen-jutal.com</v>
          </cell>
          <cell r="W810" t="str">
            <v>31-Jul-2026 21:40:30</v>
          </cell>
          <cell r="X810" t="str">
            <v>Jumpol Sudjitjul</v>
          </cell>
          <cell r="Y810" t="str">
            <v>10-Aug-2026</v>
          </cell>
          <cell r="Z810" t="str">
            <v/>
          </cell>
          <cell r="AA810" t="str">
            <v>Akkarapat Suntornsuttiwat</v>
          </cell>
          <cell r="AB810" t="str">
            <v>13-Aug-2026</v>
          </cell>
          <cell r="AC810" t="str">
            <v>03-Aug-2026 13:33:22</v>
          </cell>
          <cell r="AD810" t="str">
            <v>Pornlert Wanaphattharaphan</v>
          </cell>
          <cell r="AE810" t="str">
            <v>14-Aug-2026</v>
          </cell>
          <cell r="AF810" t="str">
            <v>16-Aug-2026 22:43:57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17-Aug-2026</v>
          </cell>
          <cell r="AK810" t="str">
            <v>17-Aug-2026 17:05:56</v>
          </cell>
          <cell r="AL810" t="str">
            <v>17-Aug-2026 11:00:31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MM-ZTK-1F-IP23-PLR-RPT-9003</v>
          </cell>
          <cell r="C811" t="str">
            <v>IP23 PIPELINE LATERAL BUCKLING ANALYSIS LEVEL 1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B - Engineering Doc</v>
          </cell>
          <cell r="I811" t="str">
            <v>IP23</v>
          </cell>
          <cell r="J811" t="str">
            <v/>
          </cell>
          <cell r="K811" t="str">
            <v/>
          </cell>
          <cell r="L811" t="str">
            <v>PLR</v>
          </cell>
          <cell r="M811" t="str">
            <v>Pipeline</v>
          </cell>
          <cell r="N811" t="str">
            <v>RPT</v>
          </cell>
          <cell r="O811" t="str">
            <v>Report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17-Aug-2026 14:49:35</v>
          </cell>
          <cell r="V811" t="str">
            <v>26002z1fdcc@thoresen-jutal.com</v>
          </cell>
          <cell r="W811" t="str">
            <v>17-Aug-2026 15:40:06</v>
          </cell>
          <cell r="X811" t="str">
            <v>Jumpol Sudjitjul</v>
          </cell>
          <cell r="Y811" t="str">
            <v>24-Aug-2026</v>
          </cell>
          <cell r="Z811" t="str">
            <v/>
          </cell>
          <cell r="AA811" t="str">
            <v>Akkarapat Suntornsuttiwat</v>
          </cell>
          <cell r="AB811" t="str">
            <v>26-Aug-2026</v>
          </cell>
          <cell r="AC811" t="str">
            <v>20-Aug-2026 09:54:26</v>
          </cell>
          <cell r="AD811" t="str">
            <v>Pornlert Wanaphattharaphan</v>
          </cell>
          <cell r="AE811" t="str">
            <v>27-Aug-2026</v>
          </cell>
          <cell r="AF811" t="str">
            <v>23-Aug-2026 23:16:39</v>
          </cell>
          <cell r="AG811" t="str">
            <v>AWC-C</v>
          </cell>
          <cell r="AH811" t="str">
            <v>Approved with Comment (Proceed to Rev.C)</v>
          </cell>
          <cell r="AI811" t="str">
            <v>Jumpol Sudjitjul</v>
          </cell>
          <cell r="AJ811" t="str">
            <v>28-Aug-2026</v>
          </cell>
          <cell r="AK811" t="str">
            <v>24-Aug-2026 19:29:33</v>
          </cell>
          <cell r="AL811" t="str">
            <v>24-Aug-2026 13:06:47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MM-ZTK-1F-IP23-PLR-RPT-9004</v>
          </cell>
          <cell r="C812" t="str">
            <v>IP23 PIPELINE WALKING ANALYSIS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B - Engineering Doc</v>
          </cell>
          <cell r="I812" t="str">
            <v>IP23</v>
          </cell>
          <cell r="J812" t="str">
            <v/>
          </cell>
          <cell r="K812" t="str">
            <v/>
          </cell>
          <cell r="L812" t="str">
            <v>PLR</v>
          </cell>
          <cell r="M812" t="str">
            <v>Pipeline</v>
          </cell>
          <cell r="N812" t="str">
            <v>RPT</v>
          </cell>
          <cell r="O812" t="str">
            <v>Report</v>
          </cell>
          <cell r="P812" t="str">
            <v>0</v>
          </cell>
          <cell r="Q812" t="str">
            <v>In Approval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04-Sep-2026 16:19:40</v>
          </cell>
          <cell r="V812" t="str">
            <v>26002z1fdcc@thoresen-jutal.com</v>
          </cell>
          <cell r="W812" t="str">
            <v>05-Sep-2026 19:32:47</v>
          </cell>
          <cell r="X812" t="str">
            <v>Jumpol Sudjitjul</v>
          </cell>
          <cell r="Y812" t="str">
            <v>14-Sep-2026</v>
          </cell>
          <cell r="Z812" t="str">
            <v/>
          </cell>
          <cell r="AA812" t="str">
            <v>Akkarapat Suntornsuttiwat</v>
          </cell>
          <cell r="AB812" t="str">
            <v>16-Sep-2026</v>
          </cell>
          <cell r="AC812" t="str">
            <v>07-Sep-2026 10:03:25</v>
          </cell>
          <cell r="AD812" t="str">
            <v>Pornlert Wanaphattharaphan</v>
          </cell>
          <cell r="AE812" t="str">
            <v>17-Sep-2026</v>
          </cell>
          <cell r="AF812" t="str">
            <v/>
          </cell>
          <cell r="AG812" t="str">
            <v>AWC</v>
          </cell>
          <cell r="AJ812" t="str">
            <v>18-Sep-2026</v>
          </cell>
          <cell r="AK812" t="str">
            <v/>
          </cell>
          <cell r="AL812" t="str">
            <v/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MM-ZTK-1F-IP23-PLR-RPT-9005</v>
          </cell>
          <cell r="C813" t="str">
            <v>IP23 AT ZWP23 FOR RISER AND TIE-IN SPOOL STRESS ANALYSIS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B - Engineering Doc</v>
          </cell>
          <cell r="I813" t="str">
            <v>IP23</v>
          </cell>
          <cell r="J813" t="str">
            <v/>
          </cell>
          <cell r="K813" t="str">
            <v/>
          </cell>
          <cell r="L813" t="str">
            <v>PLR</v>
          </cell>
          <cell r="M813" t="str">
            <v>Pipeline</v>
          </cell>
          <cell r="N813" t="str">
            <v>RPT</v>
          </cell>
          <cell r="O813" t="str">
            <v>Report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12-Jul-2026 11:45:21</v>
          </cell>
          <cell r="V813" t="str">
            <v>26002z1fdcc@thoresen-jutal.com</v>
          </cell>
          <cell r="W813" t="str">
            <v>12-Jul-2026 12:12:10</v>
          </cell>
          <cell r="X813" t="str">
            <v>Jumpol Sudjitjul</v>
          </cell>
          <cell r="Y813" t="str">
            <v>17-Jul-2026</v>
          </cell>
          <cell r="Z813" t="str">
            <v/>
          </cell>
          <cell r="AA813" t="str">
            <v>Akkarapat Suntornsuttiwat</v>
          </cell>
          <cell r="AB813" t="str">
            <v>21-Jul-2026</v>
          </cell>
          <cell r="AC813" t="str">
            <v>13-Jul-2026 15:59:13</v>
          </cell>
          <cell r="AD813" t="str">
            <v>Pornlert Wanaphattharaphan</v>
          </cell>
          <cell r="AE813" t="str">
            <v>22-Jul-2026</v>
          </cell>
          <cell r="AF813" t="str">
            <v>20-Jul-2026 02:59:28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23-Jul-2026</v>
          </cell>
          <cell r="AK813" t="str">
            <v>20-Jul-2026 09:00:21</v>
          </cell>
          <cell r="AL813" t="str">
            <v>20-Jul-2026 03:08:26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MM-ZTK-1F-IP23-PLR-RPT-9006</v>
          </cell>
          <cell r="C814" t="str">
            <v>IP23 AT PLEM7 : TIE-IN SPOOL STRESS ANALYSIS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B - Engineering Doc</v>
          </cell>
          <cell r="I814" t="str">
            <v>IP23</v>
          </cell>
          <cell r="J814" t="str">
            <v/>
          </cell>
          <cell r="K814" t="str">
            <v/>
          </cell>
          <cell r="L814" t="str">
            <v>PLR</v>
          </cell>
          <cell r="M814" t="str">
            <v>Pipeline</v>
          </cell>
          <cell r="N814" t="str">
            <v>RPT</v>
          </cell>
          <cell r="O814" t="str">
            <v>Report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03-Aug-2026 11:03:57</v>
          </cell>
          <cell r="V814" t="str">
            <v>26002z1fdcc@thoresen-jutal.com</v>
          </cell>
          <cell r="W814" t="str">
            <v>03-Aug-2026 14:08:53</v>
          </cell>
          <cell r="X814" t="str">
            <v>Jumpol Sudjitjul</v>
          </cell>
          <cell r="Y814" t="str">
            <v>10-Aug-2026</v>
          </cell>
          <cell r="Z814" t="str">
            <v/>
          </cell>
          <cell r="AA814" t="str">
            <v>Akkarapat Suntornsuttiwat</v>
          </cell>
          <cell r="AB814" t="str">
            <v>13-Aug-2026</v>
          </cell>
          <cell r="AC814" t="str">
            <v>04-Aug-2026 14:13:09</v>
          </cell>
          <cell r="AD814" t="str">
            <v>Pornlert Wanaphattharaphan</v>
          </cell>
          <cell r="AE814" t="str">
            <v>14-Aug-2026</v>
          </cell>
          <cell r="AF814" t="str">
            <v>16-Aug-2026 22:55:01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17-Aug-2026</v>
          </cell>
          <cell r="AK814" t="str">
            <v>17-Aug-2026 14:15:28</v>
          </cell>
          <cell r="AL814" t="str">
            <v>17-Aug-2026 08:42:28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MM-ZTK-1F-IP23-PLR-RPT-9009</v>
          </cell>
          <cell r="C815" t="str">
            <v>IP23 PIPELINE ON-BOTTOM STABILITY AND STRESS ANALYSIS (SEISMIC)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B - Engineering Doc</v>
          </cell>
          <cell r="I815" t="str">
            <v>IP23</v>
          </cell>
          <cell r="J815" t="str">
            <v/>
          </cell>
          <cell r="K815" t="str">
            <v/>
          </cell>
          <cell r="L815" t="str">
            <v>PLR</v>
          </cell>
          <cell r="M815" t="str">
            <v>Pipeline</v>
          </cell>
          <cell r="N815" t="str">
            <v>RPT</v>
          </cell>
          <cell r="O815" t="str">
            <v>Report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18-Aug-2026 10:57:49</v>
          </cell>
          <cell r="V815" t="str">
            <v>26002z1fdcc@thoresen-jutal.com</v>
          </cell>
          <cell r="W815" t="str">
            <v>18-Aug-2026 12:42:11</v>
          </cell>
          <cell r="X815" t="str">
            <v>Jumpol Sudjitjul</v>
          </cell>
          <cell r="Y815" t="str">
            <v>25-Aug-2026</v>
          </cell>
          <cell r="Z815" t="str">
            <v/>
          </cell>
          <cell r="AA815" t="str">
            <v>Akkarapat Suntornsuttiwat</v>
          </cell>
          <cell r="AB815" t="str">
            <v>27-Aug-2026</v>
          </cell>
          <cell r="AC815" t="str">
            <v>21-Aug-2026 16:21:50</v>
          </cell>
          <cell r="AD815" t="str">
            <v>Pornlert Wanaphattharaphan</v>
          </cell>
          <cell r="AE815" t="str">
            <v>28-Aug-2026</v>
          </cell>
          <cell r="AF815" t="str">
            <v>23-Aug-2026 23:35:36</v>
          </cell>
          <cell r="AG815" t="str">
            <v>AWC-C</v>
          </cell>
          <cell r="AH815" t="str">
            <v>Approved with Comment (Proceed to Rev.C)</v>
          </cell>
          <cell r="AI815" t="str">
            <v>Jumpol Sudjitjul</v>
          </cell>
          <cell r="AJ815" t="str">
            <v>31-Aug-2026</v>
          </cell>
          <cell r="AK815" t="str">
            <v>24-Aug-2026 19:29:05</v>
          </cell>
          <cell r="AL815" t="str">
            <v>24-Aug-2026 13:05:20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MM-ZTK-1F-IPX-PLR-BOD-9001</v>
          </cell>
          <cell r="C816" t="str">
            <v>PIPELINE AND RISER DESIGN BASIS AND DESIGN CRITERIA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B - Engineering Doc</v>
          </cell>
          <cell r="I816" t="str">
            <v>IPX</v>
          </cell>
          <cell r="J816" t="str">
            <v/>
          </cell>
          <cell r="K816" t="str">
            <v/>
          </cell>
          <cell r="L816" t="str">
            <v>PLR</v>
          </cell>
          <cell r="M816" t="str">
            <v>Pipeline</v>
          </cell>
          <cell r="N816" t="str">
            <v>BOD</v>
          </cell>
          <cell r="O816" t="str">
            <v>Basis of Design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29-Apr-2026 19:02:47</v>
          </cell>
          <cell r="V816" t="str">
            <v>kanokon.i@mermaid-group.com</v>
          </cell>
          <cell r="W816" t="str">
            <v>30-Apr-2026 10:21:38</v>
          </cell>
          <cell r="X816" t="str">
            <v>Jumpol Sudjitjul</v>
          </cell>
          <cell r="Y816" t="str">
            <v>11-May-2026</v>
          </cell>
          <cell r="Z816" t="str">
            <v>30-Apr-2026 12:39:54</v>
          </cell>
          <cell r="AA816" t="str">
            <v>Akkarapat Suntornsuttiwat</v>
          </cell>
          <cell r="AB816" t="str">
            <v>13-May-2026</v>
          </cell>
          <cell r="AC816" t="str">
            <v>11-May-2026 08:35:56</v>
          </cell>
          <cell r="AD816" t="str">
            <v>Pornlert Wanaphattharaphan</v>
          </cell>
          <cell r="AE816" t="str">
            <v>14-May-2026</v>
          </cell>
          <cell r="AF816" t="str">
            <v>18-May-2026 23:13:38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15-May-2026</v>
          </cell>
          <cell r="AK816" t="str">
            <v>19-May-2026 14:59:36</v>
          </cell>
          <cell r="AL816" t="str">
            <v>19-May-2026 15:51:20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MM-ZTK-1F-IPX-PLR-BOD-9002</v>
          </cell>
          <cell r="C817" t="str">
            <v>SEISMIC CONSIDERATION FOR SUBSEA PIPELINE IN SEISMIC HAZARDOUS AREA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B - Engineering Doc</v>
          </cell>
          <cell r="I817" t="str">
            <v>IPX</v>
          </cell>
          <cell r="J817" t="str">
            <v/>
          </cell>
          <cell r="K817" t="str">
            <v/>
          </cell>
          <cell r="L817" t="str">
            <v>PLR</v>
          </cell>
          <cell r="M817" t="str">
            <v>Pipeline</v>
          </cell>
          <cell r="N817" t="str">
            <v>BOD</v>
          </cell>
          <cell r="O817" t="str">
            <v>Basis of Design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29-Apr-2026 19:03:14</v>
          </cell>
          <cell r="V817" t="str">
            <v>kanokon.i@mermaid-group.com</v>
          </cell>
          <cell r="W817" t="str">
            <v>30-Apr-2026 10:21:53</v>
          </cell>
          <cell r="X817" t="str">
            <v>Jumpol Sudjitjul</v>
          </cell>
          <cell r="Y817" t="str">
            <v>11-May-2026</v>
          </cell>
          <cell r="Z817" t="str">
            <v>30-Apr-2026 12:42:54</v>
          </cell>
          <cell r="AA817" t="str">
            <v>Akkarapat Suntornsuttiwat</v>
          </cell>
          <cell r="AB817" t="str">
            <v>13-May-2026</v>
          </cell>
          <cell r="AC817" t="str">
            <v>11-May-2026 08:37:00</v>
          </cell>
          <cell r="AD817" t="str">
            <v>Pornlert Wanaphattharaphan</v>
          </cell>
          <cell r="AE817" t="str">
            <v>14-May-2026</v>
          </cell>
          <cell r="AF817" t="str">
            <v>18-May-2026 23:14:23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15-May-2026</v>
          </cell>
          <cell r="AK817" t="str">
            <v>19-May-2026 14:35:51</v>
          </cell>
          <cell r="AL817" t="str">
            <v>19-May-2026 08:01:09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MM-ZTK-1F-IPX-PLR-DWG-9000</v>
          </cell>
          <cell r="C818" t="str">
            <v>PIPELINE DRAWING INDEX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IPX</v>
          </cell>
          <cell r="J818" t="str">
            <v/>
          </cell>
          <cell r="K818" t="str">
            <v/>
          </cell>
          <cell r="L818" t="str">
            <v>PLR</v>
          </cell>
          <cell r="M818" t="str">
            <v>Pipeline</v>
          </cell>
          <cell r="N818" t="str">
            <v>DWG</v>
          </cell>
          <cell r="O818" t="str">
            <v>General Drawing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26-Jun-2026 20:37:23</v>
          </cell>
          <cell r="V818" t="str">
            <v>26002z1fdcc@thoresen-jutal.com</v>
          </cell>
          <cell r="W818" t="str">
            <v>27-Jun-2026 19:26:49</v>
          </cell>
          <cell r="X818" t="str">
            <v>Jumpol Sudjitjul</v>
          </cell>
          <cell r="Y818" t="str">
            <v>06-Jul-2026</v>
          </cell>
          <cell r="Z818" t="str">
            <v/>
          </cell>
          <cell r="AA818" t="str">
            <v>Akkarapat Suntornsuttiwat</v>
          </cell>
          <cell r="AB818" t="str">
            <v>08-Jul-2026</v>
          </cell>
          <cell r="AC818" t="str">
            <v>29-Jun-2026 17:04:35</v>
          </cell>
          <cell r="AD818" t="str">
            <v>Pornlert Wanaphattharaphan</v>
          </cell>
          <cell r="AE818" t="str">
            <v>09-Jul-2026</v>
          </cell>
          <cell r="AF818" t="str">
            <v>01-Jul-2026 22:17:19</v>
          </cell>
          <cell r="AG818" t="str">
            <v>APPR</v>
          </cell>
          <cell r="AH818" t="str">
            <v>Approved</v>
          </cell>
          <cell r="AI818" t="str">
            <v>Jumpol Sudjitjul</v>
          </cell>
          <cell r="AJ818" t="str">
            <v>10-Jul-2026</v>
          </cell>
          <cell r="AK818" t="str">
            <v>02-Jul-2026 10:10:27</v>
          </cell>
          <cell r="AL818" t="str">
            <v>02-Jul-2026 03:49:42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MM-ZTK-1F-IPX-PLR-DWG-9001</v>
          </cell>
          <cell r="C819" t="str">
            <v>OVERALL FIELD LAYOUT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IPX</v>
          </cell>
          <cell r="J819" t="str">
            <v/>
          </cell>
          <cell r="K819" t="str">
            <v/>
          </cell>
          <cell r="L819" t="str">
            <v>PLR</v>
          </cell>
          <cell r="M819" t="str">
            <v>Pipeline</v>
          </cell>
          <cell r="N819" t="str">
            <v>DWG</v>
          </cell>
          <cell r="O819" t="str">
            <v>General Drawing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26-Jun-2026 20:37:48</v>
          </cell>
          <cell r="V819" t="str">
            <v>26002z1fdcc@thoresen-jutal.com</v>
          </cell>
          <cell r="W819" t="str">
            <v>27-Jun-2026 18:52:13</v>
          </cell>
          <cell r="X819" t="str">
            <v>Jumpol Sudjitjul</v>
          </cell>
          <cell r="Y819" t="str">
            <v>06-Jul-2026</v>
          </cell>
          <cell r="Z819" t="str">
            <v/>
          </cell>
          <cell r="AA819" t="str">
            <v>Akkarapat Suntornsuttiwat</v>
          </cell>
          <cell r="AB819" t="str">
            <v>08-Jul-2026</v>
          </cell>
          <cell r="AC819" t="str">
            <v>30-Jun-2026 11:36:13</v>
          </cell>
          <cell r="AD819" t="str">
            <v>Pornlert Wanaphattharaphan</v>
          </cell>
          <cell r="AE819" t="str">
            <v>09-Jul-2026</v>
          </cell>
          <cell r="AF819" t="str">
            <v>02-Jul-2026 00:53:11</v>
          </cell>
          <cell r="AG819" t="str">
            <v>APPR-C</v>
          </cell>
          <cell r="AH819" t="str">
            <v>Approved (Proceed to Rev.C)</v>
          </cell>
          <cell r="AI819" t="str">
            <v>Jumpol Sudjitjul</v>
          </cell>
          <cell r="AJ819" t="str">
            <v>10-Jul-2026</v>
          </cell>
          <cell r="AK819" t="str">
            <v>02-Jul-2026 10:11:17</v>
          </cell>
          <cell r="AL819" t="str">
            <v>02-Jul-2026 03:53:17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MM-ZTK-1F-IPX-PLR-DWG-9002</v>
          </cell>
          <cell r="C820" t="str">
            <v>PIPELINE FIELD JOINT COATING DETAILS DRAWING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IPX</v>
          </cell>
          <cell r="J820" t="str">
            <v/>
          </cell>
          <cell r="K820" t="str">
            <v/>
          </cell>
          <cell r="L820" t="str">
            <v>PLR</v>
          </cell>
          <cell r="M820" t="str">
            <v>Pipeline</v>
          </cell>
          <cell r="N820" t="str">
            <v>DWG</v>
          </cell>
          <cell r="O820" t="str">
            <v>General Drawing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20-May-2026 12:49:07</v>
          </cell>
          <cell r="V820" t="str">
            <v>26002z1fdcc@thoresen-jutal.com</v>
          </cell>
          <cell r="W820" t="str">
            <v>20-May-2026 16:06:56</v>
          </cell>
          <cell r="X820" t="str">
            <v>Jumpol Sudjitjul</v>
          </cell>
          <cell r="Y820" t="str">
            <v>27-May-2026</v>
          </cell>
          <cell r="Z820" t="str">
            <v/>
          </cell>
          <cell r="AA820" t="str">
            <v>Akkarapat Suntornsuttiwat</v>
          </cell>
          <cell r="AB820" t="str">
            <v>29-May-2026</v>
          </cell>
          <cell r="AC820" t="str">
            <v>29-May-2026 08:15:35</v>
          </cell>
          <cell r="AD820" t="str">
            <v>Pornlert Wanaphattharaphan</v>
          </cell>
          <cell r="AE820" t="str">
            <v>02-Jun-2026</v>
          </cell>
          <cell r="AF820" t="str">
            <v>09-Jun-2026 00:12:07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04-Jun-2026</v>
          </cell>
          <cell r="AK820" t="str">
            <v>09-Jun-2026 07:51:04</v>
          </cell>
          <cell r="AL820" t="str">
            <v>09-Jun-2026 01:20:19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MM-ZTK-1F-IPX-PLR-DWG-9003</v>
          </cell>
          <cell r="C821" t="str">
            <v>PIPELINE BODY DETAILS DRAWING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IPX</v>
          </cell>
          <cell r="J821" t="str">
            <v/>
          </cell>
          <cell r="K821" t="str">
            <v/>
          </cell>
          <cell r="L821" t="str">
            <v>PLR</v>
          </cell>
          <cell r="M821" t="str">
            <v>Pipeline</v>
          </cell>
          <cell r="N821" t="str">
            <v>DWG</v>
          </cell>
          <cell r="O821" t="str">
            <v>General Drawing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26-May-2026 16:52:17</v>
          </cell>
          <cell r="V821" t="str">
            <v>26002z1fdcc@thoresen-jutal.com</v>
          </cell>
          <cell r="W821" t="str">
            <v>27-May-2026 10:11:22</v>
          </cell>
          <cell r="X821" t="str">
            <v>Jumpol Sudjitjul</v>
          </cell>
          <cell r="Y821" t="str">
            <v>05-Jun-2026</v>
          </cell>
          <cell r="Z821" t="str">
            <v/>
          </cell>
          <cell r="AA821" t="str">
            <v>Akkarapat Suntornsuttiwat</v>
          </cell>
          <cell r="AB821" t="str">
            <v>09-Jun-2026</v>
          </cell>
          <cell r="AC821" t="str">
            <v>28-May-2026 15:14:21</v>
          </cell>
          <cell r="AD821" t="str">
            <v>Pornlert Wanaphattharaphan</v>
          </cell>
          <cell r="AE821" t="str">
            <v>10-Jun-2026</v>
          </cell>
          <cell r="AF821" t="str">
            <v>10-Jun-2026 21:27:23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11-Jun-2026</v>
          </cell>
          <cell r="AK821" t="str">
            <v>11-Jun-2026 11:27:48</v>
          </cell>
          <cell r="AL821" t="str">
            <v>11-Jun-2026 05:08:32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MM-ZTK-1F-IPX-PLR-DWG-9004</v>
          </cell>
          <cell r="C822" t="str">
            <v>PIPELINE HOT INDUCTION BEND DETAILS DRAWING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C - Engineering Dwg</v>
          </cell>
          <cell r="I822" t="str">
            <v>IPX</v>
          </cell>
          <cell r="J822" t="str">
            <v/>
          </cell>
          <cell r="K822" t="str">
            <v/>
          </cell>
          <cell r="L822" t="str">
            <v>PLR</v>
          </cell>
          <cell r="M822" t="str">
            <v>Pipeline</v>
          </cell>
          <cell r="N822" t="str">
            <v>DWG</v>
          </cell>
          <cell r="O822" t="str">
            <v>General Drawing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26-May-2026 16:52:43</v>
          </cell>
          <cell r="V822" t="str">
            <v>26002z1fdcc@thoresen-jutal.com</v>
          </cell>
          <cell r="W822" t="str">
            <v>27-May-2026 10:11:42</v>
          </cell>
          <cell r="X822" t="str">
            <v>Jumpol Sudjitjul</v>
          </cell>
          <cell r="Y822" t="str">
            <v>05-Jun-2026</v>
          </cell>
          <cell r="Z822" t="str">
            <v/>
          </cell>
          <cell r="AA822" t="str">
            <v>Akkarapat Suntornsuttiwat</v>
          </cell>
          <cell r="AB822" t="str">
            <v>09-Jun-2026</v>
          </cell>
          <cell r="AC822" t="str">
            <v>28-May-2026 15:15:35</v>
          </cell>
          <cell r="AD822" t="str">
            <v>Pornlert Wanaphattharaphan</v>
          </cell>
          <cell r="AE822" t="str">
            <v>10-Jun-2026</v>
          </cell>
          <cell r="AF822" t="str">
            <v>10-Jun-2026 21:27:38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11-Jun-2026</v>
          </cell>
          <cell r="AK822" t="str">
            <v>11-Jun-2026 11:29:01</v>
          </cell>
          <cell r="AL822" t="str">
            <v>11-Jun-2026 05:09:52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MM-ZTK-1F-IPX-PLR-DWG-9005</v>
          </cell>
          <cell r="C823" t="str">
            <v>PIPELINE ANODE DETAILS DRAWING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C - Engineering Dwg</v>
          </cell>
          <cell r="I823" t="str">
            <v>IPX</v>
          </cell>
          <cell r="J823" t="str">
            <v/>
          </cell>
          <cell r="K823" t="str">
            <v/>
          </cell>
          <cell r="L823" t="str">
            <v>PLR</v>
          </cell>
          <cell r="M823" t="str">
            <v>Pipeline</v>
          </cell>
          <cell r="N823" t="str">
            <v>DWG</v>
          </cell>
          <cell r="O823" t="str">
            <v>General Drawing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26-May-2026 16:53:10</v>
          </cell>
          <cell r="V823" t="str">
            <v>26002z1fdcc@thoresen-jutal.com</v>
          </cell>
          <cell r="W823" t="str">
            <v>27-May-2026 09:31:00</v>
          </cell>
          <cell r="X823" t="str">
            <v>Jumpol Sudjitjul</v>
          </cell>
          <cell r="Y823" t="str">
            <v>05-Jun-2026</v>
          </cell>
          <cell r="Z823" t="str">
            <v>02-Jun-2026 16:22:45</v>
          </cell>
          <cell r="AA823" t="str">
            <v>Akkarapat Suntornsuttiwat</v>
          </cell>
          <cell r="AB823" t="str">
            <v>09-Jun-2026</v>
          </cell>
          <cell r="AC823" t="str">
            <v>11-Jun-2026 08:43:22</v>
          </cell>
          <cell r="AD823" t="str">
            <v>Pornlert Wanaphattharaphan</v>
          </cell>
          <cell r="AE823" t="str">
            <v>10-Jun-2026</v>
          </cell>
          <cell r="AF823" t="str">
            <v>11-Jun-2026 15:43:50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11-Jun-2026</v>
          </cell>
          <cell r="AK823" t="str">
            <v>11-Jun-2026 16:15:03</v>
          </cell>
          <cell r="AL823" t="str">
            <v>11-Jun-2026 09:33:19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MM-ZTK-1F-IPX-PLR-DWG-9006</v>
          </cell>
          <cell r="C824" t="str">
            <v>RISER HANGER FLANGE DRAWING (NPS18)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C - Engineering Dwg</v>
          </cell>
          <cell r="I824" t="str">
            <v>IPX</v>
          </cell>
          <cell r="J824" t="str">
            <v/>
          </cell>
          <cell r="K824" t="str">
            <v/>
          </cell>
          <cell r="L824" t="str">
            <v>PLR</v>
          </cell>
          <cell r="M824" t="str">
            <v>Pipeline</v>
          </cell>
          <cell r="N824" t="str">
            <v>DWG</v>
          </cell>
          <cell r="O824" t="str">
            <v>General Drawing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17-Aug-2026 17:18:35</v>
          </cell>
          <cell r="V824" t="str">
            <v>26002z1fdcc@thoresen-jutal.com</v>
          </cell>
          <cell r="W824" t="str">
            <v>18-Aug-2026 09:13:20</v>
          </cell>
          <cell r="X824" t="str">
            <v>Jumpol Sudjitjul</v>
          </cell>
          <cell r="Y824" t="str">
            <v>25-Aug-2026</v>
          </cell>
          <cell r="Z824" t="str">
            <v/>
          </cell>
          <cell r="AA824" t="str">
            <v>Akkarapat Suntornsuttiwat</v>
          </cell>
          <cell r="AB824" t="str">
            <v>27-Aug-2026</v>
          </cell>
          <cell r="AC824" t="str">
            <v>19-Aug-2026 14:58:17</v>
          </cell>
          <cell r="AD824" t="str">
            <v>Pornlert Wanaphattharaphan</v>
          </cell>
          <cell r="AE824" t="str">
            <v>28-Aug-2026</v>
          </cell>
          <cell r="AF824" t="str">
            <v>23-Aug-2026 23:31:57</v>
          </cell>
          <cell r="AG824" t="str">
            <v>APPR-C</v>
          </cell>
          <cell r="AH824" t="str">
            <v>Approved (Proceed to Rev.C)</v>
          </cell>
          <cell r="AI824" t="str">
            <v>Jumpol Sudjitjul</v>
          </cell>
          <cell r="AJ824" t="str">
            <v>31-Aug-2026</v>
          </cell>
          <cell r="AK824" t="str">
            <v>24-Aug-2026 19:27:40</v>
          </cell>
          <cell r="AL824" t="str">
            <v>24-Aug-2026 12:48:28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MM-ZTK-1F-IPX-PLR-DWG-9007</v>
          </cell>
          <cell r="C825" t="str">
            <v>RISER HANGER FLANGE DRAWING (NPS10)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C - Engineering Dwg</v>
          </cell>
          <cell r="I825" t="str">
            <v>IPX</v>
          </cell>
          <cell r="J825" t="str">
            <v/>
          </cell>
          <cell r="K825" t="str">
            <v/>
          </cell>
          <cell r="L825" t="str">
            <v>PLR</v>
          </cell>
          <cell r="M825" t="str">
            <v>Pipeline</v>
          </cell>
          <cell r="N825" t="str">
            <v>DWG</v>
          </cell>
          <cell r="O825" t="str">
            <v>General Drawing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17-Aug-2026 17:19:02</v>
          </cell>
          <cell r="V825" t="str">
            <v>26002z1fdcc@thoresen-jutal.com</v>
          </cell>
          <cell r="W825" t="str">
            <v>18-Aug-2026 09:14:09</v>
          </cell>
          <cell r="X825" t="str">
            <v>Jumpol Sudjitjul</v>
          </cell>
          <cell r="Y825" t="str">
            <v>25-Aug-2026</v>
          </cell>
          <cell r="Z825" t="str">
            <v/>
          </cell>
          <cell r="AA825" t="str">
            <v>Akkarapat Suntornsuttiwat</v>
          </cell>
          <cell r="AB825" t="str">
            <v>27-Aug-2026</v>
          </cell>
          <cell r="AC825" t="str">
            <v>19-Aug-2026 14:59:35</v>
          </cell>
          <cell r="AD825" t="str">
            <v>Pornlert Wanaphattharaphan</v>
          </cell>
          <cell r="AE825" t="str">
            <v>28-Aug-2026</v>
          </cell>
          <cell r="AF825" t="str">
            <v>23-Aug-2026 23:32:56</v>
          </cell>
          <cell r="AG825" t="str">
            <v>APPR-C</v>
          </cell>
          <cell r="AH825" t="str">
            <v>Approved (Proceed to Rev.C)</v>
          </cell>
          <cell r="AI825" t="str">
            <v>Jumpol Sudjitjul</v>
          </cell>
          <cell r="AJ825" t="str">
            <v>31-Aug-2026</v>
          </cell>
          <cell r="AK825" t="str">
            <v>24-Aug-2026 19:26:56</v>
          </cell>
          <cell r="AL825" t="str">
            <v>24-Aug-2026 12:47:21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MM-ZTK-1F-IPX-PLR-DWG-9008</v>
          </cell>
          <cell r="C826" t="str">
            <v>FLANGE PROTECTOR DETAILS DRAWING (NPS18)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IPX</v>
          </cell>
          <cell r="J826" t="str">
            <v/>
          </cell>
          <cell r="K826" t="str">
            <v/>
          </cell>
          <cell r="L826" t="str">
            <v>PLR</v>
          </cell>
          <cell r="M826" t="str">
            <v>Pipeline</v>
          </cell>
          <cell r="N826" t="str">
            <v>DWG</v>
          </cell>
          <cell r="O826" t="str">
            <v>General Drawing</v>
          </cell>
          <cell r="P826" t="str">
            <v>0</v>
          </cell>
          <cell r="Q826" t="str">
            <v>In Review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11-Sep-2026 21:04:56</v>
          </cell>
          <cell r="V826" t="str">
            <v>26002z1fdcc@thoresen-jutal.com</v>
          </cell>
          <cell r="W826" t="str">
            <v>11-Sep-2026 21:11:13</v>
          </cell>
          <cell r="X826" t="str">
            <v>Jumpol Sudjitjul</v>
          </cell>
          <cell r="Y826" t="str">
            <v>21-Sep-2026</v>
          </cell>
          <cell r="Z826" t="str">
            <v/>
          </cell>
          <cell r="AA826" t="str">
            <v>Akkarapat Suntornsuttiwat</v>
          </cell>
          <cell r="AB826" t="str">
            <v>23-Sep-2026</v>
          </cell>
          <cell r="AC826" t="str">
            <v/>
          </cell>
          <cell r="AD826" t="str">
            <v>Pornlert Wanaphattharaphan</v>
          </cell>
          <cell r="AE826" t="str">
            <v>24-Sep-2026</v>
          </cell>
          <cell r="AF826" t="str">
            <v/>
          </cell>
          <cell r="AG826" t="str">
            <v/>
          </cell>
          <cell r="AJ826" t="str">
            <v>25-Sep-2026</v>
          </cell>
          <cell r="AK826" t="str">
            <v/>
          </cell>
          <cell r="AL826" t="str">
            <v/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MM-ZTK-1F-IPX-PLR-MR-9001</v>
          </cell>
          <cell r="C827" t="str">
            <v>MATERIAL REQUISITION FOR 18" LSAW LINE PIPE, BEND MOTHER PIPE AND HOT INDUCTION BEND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B - Engineering Doc</v>
          </cell>
          <cell r="I827" t="str">
            <v>IPX</v>
          </cell>
          <cell r="J827" t="str">
            <v/>
          </cell>
          <cell r="K827" t="str">
            <v/>
          </cell>
          <cell r="L827" t="str">
            <v>PLR</v>
          </cell>
          <cell r="M827" t="str">
            <v>Pipeline</v>
          </cell>
          <cell r="N827" t="str">
            <v>MR</v>
          </cell>
          <cell r="O827" t="str">
            <v>Material Requisition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26-Jun-2026 19:50:31</v>
          </cell>
          <cell r="V827" t="str">
            <v>26002z1fdcc@thoresen-jutal.com</v>
          </cell>
          <cell r="W827" t="str">
            <v>26-Jun-2026 19:54:41</v>
          </cell>
          <cell r="X827" t="str">
            <v>Jumpol Sudjitjul</v>
          </cell>
          <cell r="Y827" t="str">
            <v>06-Jul-2026</v>
          </cell>
          <cell r="Z827" t="str">
            <v>04-Jul-2026 07:26:04</v>
          </cell>
          <cell r="AA827" t="str">
            <v>Akkarapat Suntornsuttiwat</v>
          </cell>
          <cell r="AB827" t="str">
            <v>08-Jul-2026</v>
          </cell>
          <cell r="AC827" t="str">
            <v>08-Jul-2026 08:59:59</v>
          </cell>
          <cell r="AD827" t="str">
            <v>Pornlert Wanaphattharaphan</v>
          </cell>
          <cell r="AE827" t="str">
            <v>09-Jul-2026</v>
          </cell>
          <cell r="AF827" t="str">
            <v>09-Jul-2026 08:44:02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10-Jul-2026</v>
          </cell>
          <cell r="AK827" t="str">
            <v>09-Jul-2026 10:12:17</v>
          </cell>
          <cell r="AL827" t="str">
            <v>09-Jul-2026 03:54:33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MM-ZTK-1F-IPX-PLR-MR-9002</v>
          </cell>
          <cell r="C828" t="str">
            <v>MATERIAL REQUISITION FOR 10” SMLS LINE PIPE, BEND MOTHER PIPE AND HOT INDUCTION BEND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B - Engineering Doc</v>
          </cell>
          <cell r="I828" t="str">
            <v>IPX</v>
          </cell>
          <cell r="J828" t="str">
            <v/>
          </cell>
          <cell r="K828" t="str">
            <v/>
          </cell>
          <cell r="L828" t="str">
            <v>PLR</v>
          </cell>
          <cell r="M828" t="str">
            <v>Pipeline</v>
          </cell>
          <cell r="N828" t="str">
            <v>MR</v>
          </cell>
          <cell r="O828" t="str">
            <v>Material Requisition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26-Jun-2026 19:51:01</v>
          </cell>
          <cell r="V828" t="str">
            <v>26002z1fdcc@thoresen-jutal.com</v>
          </cell>
          <cell r="W828" t="str">
            <v>27-Jun-2026 19:03:47</v>
          </cell>
          <cell r="X828" t="str">
            <v>Jumpol Sudjitjul</v>
          </cell>
          <cell r="Y828" t="str">
            <v>06-Jul-2026</v>
          </cell>
          <cell r="Z828" t="str">
            <v>04-Jul-2026 07:23:46</v>
          </cell>
          <cell r="AA828" t="str">
            <v>Akkarapat Suntornsuttiwat</v>
          </cell>
          <cell r="AB828" t="str">
            <v>08-Jul-2026</v>
          </cell>
          <cell r="AC828" t="str">
            <v>08-Jul-2026 09:00:51</v>
          </cell>
          <cell r="AD828" t="str">
            <v>Pornlert Wanaphattharaphan</v>
          </cell>
          <cell r="AE828" t="str">
            <v>09-Jul-2026</v>
          </cell>
          <cell r="AF828" t="str">
            <v>09-Jul-2026 08:45:46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10-Jul-2026</v>
          </cell>
          <cell r="AK828" t="str">
            <v>09-Jul-2026 10:12:19</v>
          </cell>
          <cell r="AL828" t="str">
            <v>09-Jul-2026 03:53:17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MM-ZTK-1F-IPX-PLR-MR-9003</v>
          </cell>
          <cell r="C829" t="str">
            <v>MATERIAL REQUISITION FOR PIPELINE EXTERNAL ANTICORROSION COATING &amp; CONCRETE WEIGHT COATING, BEND EXTERNAL ANTICORROSION COATING, AND RISER/SPOOL EXTERNAL ANTICORROSION COATING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B - Engineering Doc</v>
          </cell>
          <cell r="I829" t="str">
            <v>IPX</v>
          </cell>
          <cell r="J829" t="str">
            <v/>
          </cell>
          <cell r="K829" t="str">
            <v/>
          </cell>
          <cell r="L829" t="str">
            <v>PLR</v>
          </cell>
          <cell r="M829" t="str">
            <v>Pipeline</v>
          </cell>
          <cell r="N829" t="str">
            <v>MR</v>
          </cell>
          <cell r="O829" t="str">
            <v>Material Requisition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10-Jul-2026 18:47:26</v>
          </cell>
          <cell r="V829" t="str">
            <v>26002z1fdcc@thoresen-jutal.com</v>
          </cell>
          <cell r="W829" t="str">
            <v>10-Jul-2026 20:27:39</v>
          </cell>
          <cell r="X829" t="str">
            <v>Jumpol Sudjitjul</v>
          </cell>
          <cell r="Y829" t="str">
            <v>20-Jul-2026</v>
          </cell>
          <cell r="Z829" t="str">
            <v>11-Jul-2026 06:21:14</v>
          </cell>
          <cell r="AA829" t="str">
            <v>Akkarapat Suntornsuttiwat</v>
          </cell>
          <cell r="AB829" t="str">
            <v>22-Jul-2026</v>
          </cell>
          <cell r="AC829" t="str">
            <v>16-Jul-2026 09:10:05</v>
          </cell>
          <cell r="AD829" t="str">
            <v>Pornlert Wanaphattharaphan</v>
          </cell>
          <cell r="AE829" t="str">
            <v>23-Jul-2026</v>
          </cell>
          <cell r="AF829" t="str">
            <v>17-Jul-2026 00:20:58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24-Jul-2026</v>
          </cell>
          <cell r="AK829" t="str">
            <v>17-Jul-2026 09:28:06</v>
          </cell>
          <cell r="AL829" t="str">
            <v>17-Jul-2026 03:27:32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MM-ZTK-1F-IPX-PLR-MR-9004</v>
          </cell>
          <cell r="C830" t="str">
            <v>MATERIAL REQUISITION FOR NEOPRENE COATING FOR RISER SPLASH ZONE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B - Engineering Doc</v>
          </cell>
          <cell r="I830" t="str">
            <v>IPX</v>
          </cell>
          <cell r="J830" t="str">
            <v/>
          </cell>
          <cell r="K830" t="str">
            <v/>
          </cell>
          <cell r="L830" t="str">
            <v>PLR</v>
          </cell>
          <cell r="M830" t="str">
            <v>Pipeline</v>
          </cell>
          <cell r="N830" t="str">
            <v>MR</v>
          </cell>
          <cell r="O830" t="str">
            <v>Material Requisition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14-Jul-2026 18:12:24</v>
          </cell>
          <cell r="V830" t="str">
            <v>26002z1fdcc@thoresen-jutal.com</v>
          </cell>
          <cell r="W830" t="str">
            <v>14-Jul-2026 20:05:16</v>
          </cell>
          <cell r="X830" t="str">
            <v>Jumpol Sudjitjul</v>
          </cell>
          <cell r="Y830" t="str">
            <v>22-Jul-2026</v>
          </cell>
          <cell r="Z830" t="str">
            <v>15-Jul-2026 22:57:50</v>
          </cell>
          <cell r="AA830" t="str">
            <v>Akkarapat Suntornsuttiwat</v>
          </cell>
          <cell r="AB830" t="str">
            <v>24-Jul-2026</v>
          </cell>
          <cell r="AC830" t="str">
            <v>23-Jul-2026 08:29:11</v>
          </cell>
          <cell r="AD830" t="str">
            <v>Pornlert Wanaphattharaphan</v>
          </cell>
          <cell r="AE830" t="str">
            <v>27-Jul-2026</v>
          </cell>
          <cell r="AF830" t="str">
            <v>23-Jul-2026 10:12:28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30-Jul-2026</v>
          </cell>
          <cell r="AK830" t="str">
            <v>23-Jul-2026 10:14:25</v>
          </cell>
          <cell r="AL830" t="str">
            <v>23-Jul-2026 03:28:07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MM-ZTK-1F-IPX-PLR-MR-9005</v>
          </cell>
          <cell r="C831" t="str">
            <v>MATERIAL REQUISITION FOR SACRIFICIAL BRACELET ANODES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B - Engineering Doc</v>
          </cell>
          <cell r="I831" t="str">
            <v>IPX</v>
          </cell>
          <cell r="J831" t="str">
            <v/>
          </cell>
          <cell r="K831" t="str">
            <v/>
          </cell>
          <cell r="L831" t="str">
            <v>PLR</v>
          </cell>
          <cell r="M831" t="str">
            <v>Pipeline</v>
          </cell>
          <cell r="N831" t="str">
            <v>MR</v>
          </cell>
          <cell r="O831" t="str">
            <v/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03-Jul-2026 18:24:58</v>
          </cell>
          <cell r="V831" t="str">
            <v>26002z1fdcc@thoresen-jutal.com</v>
          </cell>
          <cell r="W831" t="str">
            <v>03-Jul-2026 19:04:21</v>
          </cell>
          <cell r="X831" t="str">
            <v>Jumpol Sudjitjul</v>
          </cell>
          <cell r="Y831" t="str">
            <v>13-Jul-2026</v>
          </cell>
          <cell r="Z831" t="str">
            <v>15-Jul-2026 13:12:58</v>
          </cell>
          <cell r="AA831" t="str">
            <v>Akkarapat Suntornsuttiwat</v>
          </cell>
          <cell r="AB831" t="str">
            <v>15-Jul-2026</v>
          </cell>
          <cell r="AC831" t="str">
            <v>16-Jul-2026 09:15:33</v>
          </cell>
          <cell r="AD831" t="str">
            <v>Pornlert Wanaphattharaphan</v>
          </cell>
          <cell r="AE831" t="str">
            <v>16-Jul-2026</v>
          </cell>
          <cell r="AF831" t="str">
            <v>17-Jul-2026 00:14:03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17-Jul-2026</v>
          </cell>
          <cell r="AK831" t="str">
            <v>17-Jul-2026 09:26:52</v>
          </cell>
          <cell r="AL831" t="str">
            <v>17-Jul-2026 03:05:36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MM-ZTK-1F-IPX-PLR-MR-9006</v>
          </cell>
          <cell r="C832" t="str">
            <v>MATERIAL REQUISITION FOR FLANGES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B - Engineering Doc</v>
          </cell>
          <cell r="I832" t="str">
            <v>IPX</v>
          </cell>
          <cell r="J832" t="str">
            <v/>
          </cell>
          <cell r="K832" t="str">
            <v/>
          </cell>
          <cell r="L832" t="str">
            <v>PLR</v>
          </cell>
          <cell r="M832" t="str">
            <v>Pipeline</v>
          </cell>
          <cell r="N832" t="str">
            <v>MR</v>
          </cell>
          <cell r="O832" t="str">
            <v/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03-Jul-2026 18:25:24</v>
          </cell>
          <cell r="V832" t="str">
            <v>26002z1fdcc@thoresen-jutal.com</v>
          </cell>
          <cell r="W832" t="str">
            <v>03-Jul-2026 19:04:35</v>
          </cell>
          <cell r="X832" t="str">
            <v>Jumpol Sudjitjul</v>
          </cell>
          <cell r="Y832" t="str">
            <v>13-Jul-2026</v>
          </cell>
          <cell r="Z832" t="str">
            <v>15-Jul-2026 13:14:09</v>
          </cell>
          <cell r="AA832" t="str">
            <v>Akkarapat Suntornsuttiwat</v>
          </cell>
          <cell r="AB832" t="str">
            <v>15-Jul-2026</v>
          </cell>
          <cell r="AC832" t="str">
            <v>16-Jul-2026 09:21:10</v>
          </cell>
          <cell r="AD832" t="str">
            <v>Pornlert Wanaphattharaphan</v>
          </cell>
          <cell r="AE832" t="str">
            <v>16-Jul-2026</v>
          </cell>
          <cell r="AF832" t="str">
            <v>17-Jul-2026 00:14:21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17-Jul-2026</v>
          </cell>
          <cell r="AK832" t="str">
            <v>17-Jul-2026 09:26:13</v>
          </cell>
          <cell r="AL832" t="str">
            <v>17-Jul-2026 03:04:22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MM-ZTK-1F-IPX-PLR-MR-9007</v>
          </cell>
          <cell r="C833" t="str">
            <v>MATERIAL REQUISITION FOR FITTINGS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B - Engineering Doc</v>
          </cell>
          <cell r="I833" t="str">
            <v>IPX</v>
          </cell>
          <cell r="J833" t="str">
            <v/>
          </cell>
          <cell r="K833" t="str">
            <v/>
          </cell>
          <cell r="L833" t="str">
            <v>PLR</v>
          </cell>
          <cell r="M833" t="str">
            <v>Pipeline</v>
          </cell>
          <cell r="N833" t="str">
            <v>MR</v>
          </cell>
          <cell r="O833" t="str">
            <v>Material Requisition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03-Jul-2026 18:25:50</v>
          </cell>
          <cell r="V833" t="str">
            <v>26002z1fdcc@thoresen-jutal.com</v>
          </cell>
          <cell r="W833" t="str">
            <v>03-Jul-2026 19:04:50</v>
          </cell>
          <cell r="X833" t="str">
            <v>Jumpol Sudjitjul</v>
          </cell>
          <cell r="Y833" t="str">
            <v>13-Jul-2026</v>
          </cell>
          <cell r="Z833" t="str">
            <v>15-Jul-2026 13:22:43</v>
          </cell>
          <cell r="AA833" t="str">
            <v>Akkarapat Suntornsuttiwat</v>
          </cell>
          <cell r="AB833" t="str">
            <v>15-Jul-2026</v>
          </cell>
          <cell r="AC833" t="str">
            <v>16-Jul-2026 09:23:30</v>
          </cell>
          <cell r="AD833" t="str">
            <v>Pornlert Wanaphattharaphan</v>
          </cell>
          <cell r="AE833" t="str">
            <v>16-Jul-2026</v>
          </cell>
          <cell r="AF833" t="str">
            <v>17-Jul-2026 00:15:55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17-Jul-2026</v>
          </cell>
          <cell r="AK833" t="str">
            <v>17-Jul-2026 09:25:48</v>
          </cell>
          <cell r="AL833" t="str">
            <v>17-Jul-2026 03:03:04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MM-ZTK-1F-IPX-PLR-MR-9008</v>
          </cell>
          <cell r="C834" t="str">
            <v>MATERIAL REQUISITION FOR GASKETS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B - Engineering Doc</v>
          </cell>
          <cell r="I834" t="str">
            <v>IPX</v>
          </cell>
          <cell r="J834" t="str">
            <v/>
          </cell>
          <cell r="K834" t="str">
            <v/>
          </cell>
          <cell r="L834" t="str">
            <v>PLR</v>
          </cell>
          <cell r="M834" t="str">
            <v>Pipeline</v>
          </cell>
          <cell r="N834" t="str">
            <v>MR</v>
          </cell>
          <cell r="O834" t="str">
            <v>Material Requisition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03-Jul-2026 18:26:16</v>
          </cell>
          <cell r="V834" t="str">
            <v>26002z1fdcc@thoresen-jutal.com</v>
          </cell>
          <cell r="W834" t="str">
            <v>03-Jul-2026 19:05:03</v>
          </cell>
          <cell r="X834" t="str">
            <v>Jumpol Sudjitjul</v>
          </cell>
          <cell r="Y834" t="str">
            <v>13-Jul-2026</v>
          </cell>
          <cell r="Z834" t="str">
            <v>15-Jul-2026 13:23:07</v>
          </cell>
          <cell r="AA834" t="str">
            <v>Akkarapat Suntornsuttiwat</v>
          </cell>
          <cell r="AB834" t="str">
            <v>15-Jul-2026</v>
          </cell>
          <cell r="AC834" t="str">
            <v>16-Jul-2026 09:25:32</v>
          </cell>
          <cell r="AD834" t="str">
            <v>Pornlert Wanaphattharaphan</v>
          </cell>
          <cell r="AE834" t="str">
            <v>16-Jul-2026</v>
          </cell>
          <cell r="AF834" t="str">
            <v>17-Jul-2026 00:15:20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17-Jul-2026</v>
          </cell>
          <cell r="AK834" t="str">
            <v>17-Jul-2026 09:23:51</v>
          </cell>
          <cell r="AL834" t="str">
            <v>17-Jul-2026 03:01:48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MM-ZTK-1F-IPX-PLR-MR-9009</v>
          </cell>
          <cell r="C835" t="str">
            <v>MATERIAL REQUISITION FOR FASTENERS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B - Engineering Doc</v>
          </cell>
          <cell r="I835" t="str">
            <v>IPX</v>
          </cell>
          <cell r="J835" t="str">
            <v/>
          </cell>
          <cell r="K835" t="str">
            <v/>
          </cell>
          <cell r="L835" t="str">
            <v>PLR</v>
          </cell>
          <cell r="M835" t="str">
            <v>Pipeline</v>
          </cell>
          <cell r="N835" t="str">
            <v>MR</v>
          </cell>
          <cell r="O835" t="str">
            <v>Material Requisition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03-Jul-2026 18:26:44</v>
          </cell>
          <cell r="V835" t="str">
            <v>26002z1fdcc@thoresen-jutal.com</v>
          </cell>
          <cell r="W835" t="str">
            <v>03-Jul-2026 19:05:19</v>
          </cell>
          <cell r="X835" t="str">
            <v>Jumpol Sudjitjul</v>
          </cell>
          <cell r="Y835" t="str">
            <v>13-Jul-2026</v>
          </cell>
          <cell r="Z835" t="str">
            <v>15-Jul-2026 13:23:31</v>
          </cell>
          <cell r="AA835" t="str">
            <v>Akkarapat Suntornsuttiwat</v>
          </cell>
          <cell r="AB835" t="str">
            <v>15-Jul-2026</v>
          </cell>
          <cell r="AC835" t="str">
            <v>16-Jul-2026 09:27:49</v>
          </cell>
          <cell r="AD835" t="str">
            <v>Pornlert Wanaphattharaphan</v>
          </cell>
          <cell r="AE835" t="str">
            <v>16-Jul-2026</v>
          </cell>
          <cell r="AF835" t="str">
            <v>17-Jul-2026 00:16:40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17-Jul-2026</v>
          </cell>
          <cell r="AK835" t="str">
            <v>17-Jul-2026 09:21:48</v>
          </cell>
          <cell r="AL835" t="str">
            <v>17-Jul-2026 03:00:31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MM-ZTK-1F-IPX-PLR-MR-9010</v>
          </cell>
          <cell r="C836" t="str">
            <v>MATERIAL REQUISITION FOR FIELD JOINT COATING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B - Engineering Doc</v>
          </cell>
          <cell r="I836" t="str">
            <v>IPX</v>
          </cell>
          <cell r="J836" t="str">
            <v/>
          </cell>
          <cell r="K836" t="str">
            <v/>
          </cell>
          <cell r="L836" t="str">
            <v>PLR</v>
          </cell>
          <cell r="M836" t="str">
            <v>Pipeline</v>
          </cell>
          <cell r="N836" t="str">
            <v>MR</v>
          </cell>
          <cell r="O836" t="str">
            <v>Material Requisition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16-Jul-2026 18:48:03</v>
          </cell>
          <cell r="V836" t="str">
            <v>26002z1fdcc@thoresen-jutal.com</v>
          </cell>
          <cell r="W836" t="str">
            <v>16-Jul-2026 20:58:10</v>
          </cell>
          <cell r="X836" t="str">
            <v>Jumpol Sudjitjul</v>
          </cell>
          <cell r="Y836" t="str">
            <v>24-Jul-2026</v>
          </cell>
          <cell r="Z836" t="str">
            <v>18-Jul-2026 08:56:58</v>
          </cell>
          <cell r="AA836" t="str">
            <v>Akkarapat Suntornsuttiwat</v>
          </cell>
          <cell r="AB836" t="str">
            <v>30-Jul-2026</v>
          </cell>
          <cell r="AC836" t="str">
            <v>23-Jul-2026 08:32:15</v>
          </cell>
          <cell r="AD836" t="str">
            <v>Pornlert Wanaphattharaphan</v>
          </cell>
          <cell r="AE836" t="str">
            <v>31-Jul-2026</v>
          </cell>
          <cell r="AF836" t="str">
            <v>23-Jul-2026 10:14:31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03-Aug-2026</v>
          </cell>
          <cell r="AK836" t="str">
            <v>23-Jul-2026 10:16:52</v>
          </cell>
          <cell r="AL836" t="str">
            <v>23-Jul-2026 03:30:29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MM-ZTK-1F-IPX-PLR-MTO-9001</v>
          </cell>
          <cell r="C837" t="str">
            <v>MATERIAL TAKE OFF FOR 18" LSAW LINE PIPE AND BEND MOTHER-PIPE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B - Engineering Doc</v>
          </cell>
          <cell r="I837" t="str">
            <v>IPX</v>
          </cell>
          <cell r="J837" t="str">
            <v/>
          </cell>
          <cell r="K837" t="str">
            <v/>
          </cell>
          <cell r="L837" t="str">
            <v>PLR</v>
          </cell>
          <cell r="M837" t="str">
            <v>Pipeline</v>
          </cell>
          <cell r="N837" t="str">
            <v>MTO</v>
          </cell>
          <cell r="O837" t="str">
            <v>Material Take Off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09-Jun-2026 17:23:16</v>
          </cell>
          <cell r="V837" t="str">
            <v>26002z1fdcc@thoresen-jutal.com</v>
          </cell>
          <cell r="W837" t="str">
            <v>10-Jun-2026 08:29:51</v>
          </cell>
          <cell r="X837" t="str">
            <v>Jumpol Sudjitjul</v>
          </cell>
          <cell r="Y837" t="str">
            <v>17-Jun-2026</v>
          </cell>
          <cell r="Z837" t="str">
            <v>10-Jun-2026 12:03:17</v>
          </cell>
          <cell r="AA837" t="str">
            <v>Akkarapat Suntornsuttiwat</v>
          </cell>
          <cell r="AB837" t="str">
            <v>19-Jun-2026</v>
          </cell>
          <cell r="AC837" t="str">
            <v>15-Jun-2026 09:25:23</v>
          </cell>
          <cell r="AD837" t="str">
            <v>Pornlert Wanaphattharaphan</v>
          </cell>
          <cell r="AE837" t="str">
            <v>22-Jun-2026</v>
          </cell>
          <cell r="AF837" t="str">
            <v>21-Jun-2026 00:26:28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23-Jun-2026</v>
          </cell>
          <cell r="AK837" t="str">
            <v>22-Jun-2026 12:58:06</v>
          </cell>
          <cell r="AL837" t="str">
            <v>22-Jun-2026 06:52:18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MM-ZTK-1F-IPX-PLR-MTO-9002</v>
          </cell>
          <cell r="C838" t="str">
            <v>MATERIAL TAKE OFF FOR 10" SEAMLESS LINE PIPE AND BEND MOTHER-PIPE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B - Engineering Doc</v>
          </cell>
          <cell r="I838" t="str">
            <v>IPX</v>
          </cell>
          <cell r="J838" t="str">
            <v/>
          </cell>
          <cell r="K838" t="str">
            <v/>
          </cell>
          <cell r="L838" t="str">
            <v>PLR</v>
          </cell>
          <cell r="M838" t="str">
            <v>Pipeline</v>
          </cell>
          <cell r="N838" t="str">
            <v>MTO</v>
          </cell>
          <cell r="O838" t="str">
            <v>Material Take Off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08-Jun-2026 14:32:21</v>
          </cell>
          <cell r="V838" t="str">
            <v>26002z1fdcc@thoresen-jutal.com</v>
          </cell>
          <cell r="W838" t="str">
            <v>08-Jun-2026 17:21:15</v>
          </cell>
          <cell r="X838" t="str">
            <v>Jumpol Sudjitjul</v>
          </cell>
          <cell r="Y838" t="str">
            <v>16-Jun-2026</v>
          </cell>
          <cell r="Z838" t="str">
            <v/>
          </cell>
          <cell r="AA838" t="str">
            <v>Akkarapat Suntornsuttiwat</v>
          </cell>
          <cell r="AB838" t="str">
            <v>18-Jun-2026</v>
          </cell>
          <cell r="AC838" t="str">
            <v>15-Jun-2026 09:23:48</v>
          </cell>
          <cell r="AD838" t="str">
            <v>Pornlert Wanaphattharaphan</v>
          </cell>
          <cell r="AE838" t="str">
            <v>19-Jun-2026</v>
          </cell>
          <cell r="AF838" t="str">
            <v>20-Jun-2026 21:44:26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22-Jun-2026</v>
          </cell>
          <cell r="AK838" t="str">
            <v>22-Jun-2026 12:58:30</v>
          </cell>
          <cell r="AL838" t="str">
            <v>22-Jun-2026 06:55:40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MM-ZTK-1F-IPX-PLR-MTO-9003</v>
          </cell>
          <cell r="C839" t="str">
            <v>MATERIAL TAKE OFF FOR CONCRETE WEIGHT COATING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B - Engineering Doc</v>
          </cell>
          <cell r="I839" t="str">
            <v>IPX</v>
          </cell>
          <cell r="J839" t="str">
            <v/>
          </cell>
          <cell r="K839" t="str">
            <v/>
          </cell>
          <cell r="L839" t="str">
            <v>PLR</v>
          </cell>
          <cell r="M839" t="str">
            <v>Pipeline</v>
          </cell>
          <cell r="N839" t="str">
            <v>MTO</v>
          </cell>
          <cell r="O839" t="str">
            <v>Material Take Off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24-Jun-2026 13:20:27</v>
          </cell>
          <cell r="V839" t="str">
            <v>26002z1fdcc@thoresen-jutal.com</v>
          </cell>
          <cell r="W839" t="str">
            <v>24-Jun-2026 14:57:45</v>
          </cell>
          <cell r="X839" t="str">
            <v>Jumpol Sudjitjul</v>
          </cell>
          <cell r="Y839" t="str">
            <v>01-Jul-2026</v>
          </cell>
          <cell r="Z839" t="str">
            <v>26-Jun-2026 09:58:00</v>
          </cell>
          <cell r="AA839" t="str">
            <v>Akkarapat Suntornsuttiwat</v>
          </cell>
          <cell r="AB839" t="str">
            <v>03-Jul-2026</v>
          </cell>
          <cell r="AC839" t="str">
            <v>26-Jun-2026 14:11:14</v>
          </cell>
          <cell r="AD839" t="str">
            <v>Pornlert Wanaphattharaphan</v>
          </cell>
          <cell r="AE839" t="str">
            <v>06-Jul-2026</v>
          </cell>
          <cell r="AF839" t="str">
            <v>29-Jun-2026 01:22:46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07-Jul-2026</v>
          </cell>
          <cell r="AK839" t="str">
            <v>30-Jun-2026 09:34:11</v>
          </cell>
          <cell r="AL839" t="str">
            <v>30-Jun-2026 03:47:09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MM-ZTK-1F-IPX-PLR-MTO-9004</v>
          </cell>
          <cell r="C840" t="str">
            <v>MATERIAL TAKE OFF FOR HOT INDUCTION BENDS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B - Engineering Doc</v>
          </cell>
          <cell r="I840" t="str">
            <v>IPX</v>
          </cell>
          <cell r="J840" t="str">
            <v/>
          </cell>
          <cell r="K840" t="str">
            <v/>
          </cell>
          <cell r="L840" t="str">
            <v>PLR</v>
          </cell>
          <cell r="M840" t="str">
            <v>Pipeline</v>
          </cell>
          <cell r="N840" t="str">
            <v>MTO</v>
          </cell>
          <cell r="O840" t="str">
            <v>Material Take Off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26-Jun-2026 16:40:57</v>
          </cell>
          <cell r="V840" t="str">
            <v>26002z1fdcc@thoresen-jutal.com</v>
          </cell>
          <cell r="W840" t="str">
            <v>27-Jun-2026 19:00:50</v>
          </cell>
          <cell r="X840" t="str">
            <v>Jumpol Sudjitjul</v>
          </cell>
          <cell r="Y840" t="str">
            <v>06-Jul-2026</v>
          </cell>
          <cell r="Z840" t="str">
            <v/>
          </cell>
          <cell r="AA840" t="str">
            <v>Akkarapat Suntornsuttiwat</v>
          </cell>
          <cell r="AB840" t="str">
            <v>08-Jul-2026</v>
          </cell>
          <cell r="AC840" t="str">
            <v>02-Jul-2026 09:07:01</v>
          </cell>
          <cell r="AD840" t="str">
            <v>Pornlert Wanaphattharaphan</v>
          </cell>
          <cell r="AE840" t="str">
            <v>09-Jul-2026</v>
          </cell>
          <cell r="AF840" t="str">
            <v>04-Jul-2026 20:02:42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10-Jul-2026</v>
          </cell>
          <cell r="AK840" t="str">
            <v>05-Jul-2026 10:40:57</v>
          </cell>
          <cell r="AL840" t="str">
            <v>05-Jul-2026 04:20:29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MM-ZTK-1F-IPX-PLR-MTO-9005</v>
          </cell>
          <cell r="C841" t="str">
            <v>MATERIAL TAKE OFF FOR PIPELINE /RISER EXTERNAL ANTI-CORROSION COATING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B - Engineering Doc</v>
          </cell>
          <cell r="I841" t="str">
            <v>IPX</v>
          </cell>
          <cell r="J841" t="str">
            <v/>
          </cell>
          <cell r="K841" t="str">
            <v/>
          </cell>
          <cell r="L841" t="str">
            <v>PLR</v>
          </cell>
          <cell r="M841" t="str">
            <v>Pipeline</v>
          </cell>
          <cell r="N841" t="str">
            <v>MTO</v>
          </cell>
          <cell r="O841" t="str">
            <v>Material Take Off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01-Jul-2026 18:00:09</v>
          </cell>
          <cell r="V841" t="str">
            <v>26002z1fdcc@thoresen-jutal.com</v>
          </cell>
          <cell r="W841" t="str">
            <v>02-Jul-2026 14:00:04</v>
          </cell>
          <cell r="X841" t="str">
            <v>Jumpol Sudjitjul</v>
          </cell>
          <cell r="Y841" t="str">
            <v>09-Jul-2026</v>
          </cell>
          <cell r="Z841" t="str">
            <v>02-Jul-2026 14:33:17</v>
          </cell>
          <cell r="AA841" t="str">
            <v>Akkarapat Suntornsuttiwat</v>
          </cell>
          <cell r="AB841" t="str">
            <v>13-Jul-2026</v>
          </cell>
          <cell r="AC841" t="str">
            <v>02-Jul-2026 16:48:31</v>
          </cell>
          <cell r="AD841" t="str">
            <v>Pornlert Wanaphattharaphan</v>
          </cell>
          <cell r="AE841" t="str">
            <v>14-Jul-2026</v>
          </cell>
          <cell r="AF841" t="str">
            <v>02-Jul-2026 22:39:09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15-Jul-2026</v>
          </cell>
          <cell r="AK841" t="str">
            <v>03-Jul-2026 11:29:56</v>
          </cell>
          <cell r="AL841" t="str">
            <v>03-Jul-2026 04:59:22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MM-ZTK-1F-IPX-PLR-MTO-9006</v>
          </cell>
          <cell r="C842" t="str">
            <v>MATERIAL TAKE OFF FOR SACRIFICIAL BRACELET ANODE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B - Engineering Doc</v>
          </cell>
          <cell r="I842" t="str">
            <v>IPX</v>
          </cell>
          <cell r="J842" t="str">
            <v/>
          </cell>
          <cell r="K842" t="str">
            <v/>
          </cell>
          <cell r="L842" t="str">
            <v>PLR</v>
          </cell>
          <cell r="M842" t="str">
            <v>Pipeline</v>
          </cell>
          <cell r="N842" t="str">
            <v>MTO</v>
          </cell>
          <cell r="O842" t="str">
            <v>Material Take Off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05-Jun-2026 13:52:48</v>
          </cell>
          <cell r="V842" t="str">
            <v>26002z1fdcc@thoresen-jutal.com</v>
          </cell>
          <cell r="W842" t="str">
            <v>05-Jun-2026 14:24:56</v>
          </cell>
          <cell r="X842" t="str">
            <v>Jumpol Sudjitjul</v>
          </cell>
          <cell r="Y842" t="str">
            <v>12-Jun-2026</v>
          </cell>
          <cell r="Z842" t="str">
            <v/>
          </cell>
          <cell r="AA842" t="str">
            <v>Akkarapat Suntornsuttiwat</v>
          </cell>
          <cell r="AB842" t="str">
            <v>16-Jun-2026</v>
          </cell>
          <cell r="AC842" t="str">
            <v>15-Jun-2026 09:22:35</v>
          </cell>
          <cell r="AD842" t="str">
            <v>Pornlert Wanaphattharaphan</v>
          </cell>
          <cell r="AE842" t="str">
            <v>17-Jun-2026</v>
          </cell>
          <cell r="AF842" t="str">
            <v>18-Jun-2026 09:56:07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18-Jun-2026</v>
          </cell>
          <cell r="AK842" t="str">
            <v>18-Jun-2026 10:25:35</v>
          </cell>
          <cell r="AL842" t="str">
            <v>18-Jun-2026 04:19:32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MM-ZTK-1F-IPX-PLR-MTO-9007</v>
          </cell>
          <cell r="C843" t="str">
            <v>MATERIAL TAKE OFF FOR FLANGES, FITTINGS, GASKETS AND FASTENERS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B - Engineering Doc</v>
          </cell>
          <cell r="I843" t="str">
            <v>IPX</v>
          </cell>
          <cell r="J843" t="str">
            <v/>
          </cell>
          <cell r="K843" t="str">
            <v/>
          </cell>
          <cell r="L843" t="str">
            <v>PLR</v>
          </cell>
          <cell r="M843" t="str">
            <v>Pipeline</v>
          </cell>
          <cell r="N843" t="str">
            <v>MTO</v>
          </cell>
          <cell r="O843" t="str">
            <v>Material Take Off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26-Jun-2026 16:41:32</v>
          </cell>
          <cell r="V843" t="str">
            <v>26002z1fdcc@thoresen-jutal.com</v>
          </cell>
          <cell r="W843" t="str">
            <v>26-Jun-2026 17:10:56</v>
          </cell>
          <cell r="X843" t="str">
            <v>Jumpol Sudjitjul</v>
          </cell>
          <cell r="Y843" t="str">
            <v>06-Jul-2026</v>
          </cell>
          <cell r="Z843" t="str">
            <v>27-Jun-2026 06:56:33</v>
          </cell>
          <cell r="AA843" t="str">
            <v>Akkarapat Suntornsuttiwat</v>
          </cell>
          <cell r="AB843" t="str">
            <v>08-Jul-2026</v>
          </cell>
          <cell r="AC843" t="str">
            <v>02-Jul-2026 15:53:46</v>
          </cell>
          <cell r="AD843" t="str">
            <v>Pornlert Wanaphattharaphan</v>
          </cell>
          <cell r="AE843" t="str">
            <v>09-Jul-2026</v>
          </cell>
          <cell r="AF843" t="str">
            <v>04-Jul-2026 22:07:54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10-Jul-2026</v>
          </cell>
          <cell r="AK843" t="str">
            <v>05-Jul-2026 10:41:58</v>
          </cell>
          <cell r="AL843" t="str">
            <v>05-Jul-2026 04:24:21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MM-ZTK-1F-IPX-PLR-MTO-9008</v>
          </cell>
          <cell r="C844" t="str">
            <v>MATERIAL TAKE OFF FOR FIELD JOINT COATING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B - Engineering Doc</v>
          </cell>
          <cell r="I844" t="str">
            <v>IPX</v>
          </cell>
          <cell r="J844" t="str">
            <v/>
          </cell>
          <cell r="K844" t="str">
            <v/>
          </cell>
          <cell r="L844" t="str">
            <v>PLR</v>
          </cell>
          <cell r="M844" t="str">
            <v>Pipeline</v>
          </cell>
          <cell r="N844" t="str">
            <v>MTO</v>
          </cell>
          <cell r="O844" t="str">
            <v>Material Take Off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03-Jul-2026 13:35:31</v>
          </cell>
          <cell r="V844" t="str">
            <v>26002z1fdcc@thoresen-jutal.com</v>
          </cell>
          <cell r="W844" t="str">
            <v>03-Jul-2026 14:18:37</v>
          </cell>
          <cell r="X844" t="str">
            <v>Jumpol Sudjitjul</v>
          </cell>
          <cell r="Y844" t="str">
            <v>10-Jul-2026</v>
          </cell>
          <cell r="Z844" t="str">
            <v>03-Jul-2026 16:14:57</v>
          </cell>
          <cell r="AA844" t="str">
            <v>Akkarapat Suntornsuttiwat</v>
          </cell>
          <cell r="AB844" t="str">
            <v>14-Jul-2026</v>
          </cell>
          <cell r="AC844" t="str">
            <v>07-Jul-2026 15:43:43</v>
          </cell>
          <cell r="AD844" t="str">
            <v>Pornlert Wanaphattharaphan</v>
          </cell>
          <cell r="AE844" t="str">
            <v>15-Jul-2026</v>
          </cell>
          <cell r="AF844" t="str">
            <v>14-Jul-2026 13:46:21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16-Jul-2026</v>
          </cell>
          <cell r="AK844" t="str">
            <v>14-Jul-2026 14:18:33</v>
          </cell>
          <cell r="AL844" t="str">
            <v>14-Jul-2026 08:23:59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MM-ZTK-1F-IPX-PLR-RPT-9001</v>
          </cell>
          <cell r="C845" t="str">
            <v>PIPELINE WALL THICKNESS ANALYSIS REPORT (IP20, IP21, IP22, IP23)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B - Engineering Doc</v>
          </cell>
          <cell r="I845" t="str">
            <v>IPX</v>
          </cell>
          <cell r="J845" t="str">
            <v/>
          </cell>
          <cell r="K845" t="str">
            <v/>
          </cell>
          <cell r="L845" t="str">
            <v>PLR</v>
          </cell>
          <cell r="M845" t="str">
            <v>Pipeline</v>
          </cell>
          <cell r="N845" t="str">
            <v>RPT</v>
          </cell>
          <cell r="O845" t="str">
            <v>Report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15-May-2026 10:53:22</v>
          </cell>
          <cell r="V845" t="str">
            <v>26002z1fdcc@thoresen-jutal.com</v>
          </cell>
          <cell r="W845" t="str">
            <v>15-May-2026 18:17:11</v>
          </cell>
          <cell r="X845" t="str">
            <v>Jumpol Sudjitjul</v>
          </cell>
          <cell r="Y845" t="str">
            <v>25-May-2026</v>
          </cell>
          <cell r="Z845" t="str">
            <v/>
          </cell>
          <cell r="AA845" t="str">
            <v>Akkarapat Suntornsuttiwat</v>
          </cell>
          <cell r="AB845" t="str">
            <v>27-May-2026</v>
          </cell>
          <cell r="AC845" t="str">
            <v>20-May-2026 08:31:00</v>
          </cell>
          <cell r="AD845" t="str">
            <v>Pornlert Wanaphattharaphan</v>
          </cell>
          <cell r="AE845" t="str">
            <v>28-May-2026</v>
          </cell>
          <cell r="AF845" t="str">
            <v>31-May-2026 01:50:40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29-May-2026</v>
          </cell>
          <cell r="AK845" t="str">
            <v>31-May-2026 20:54:45</v>
          </cell>
          <cell r="AL845" t="str">
            <v>31-May-2026 14:41:04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MM-ZTK-1F-IPX-PLR-RPT-9002</v>
          </cell>
          <cell r="C846" t="str">
            <v>PIPELINE ON-BOTTOM STABILITY ANALYSIS (IP20, IP21,IP22, IP23)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B - Engineering Doc</v>
          </cell>
          <cell r="I846" t="str">
            <v>IPX</v>
          </cell>
          <cell r="J846" t="str">
            <v/>
          </cell>
          <cell r="K846" t="str">
            <v/>
          </cell>
          <cell r="L846" t="str">
            <v>PLR</v>
          </cell>
          <cell r="M846" t="str">
            <v>Pipeline</v>
          </cell>
          <cell r="N846" t="str">
            <v>RPT</v>
          </cell>
          <cell r="O846" t="str">
            <v>Report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22-May-2026 10:58:00</v>
          </cell>
          <cell r="V846" t="str">
            <v>26002z1fdcc@thoresen-jutal.com</v>
          </cell>
          <cell r="W846" t="str">
            <v>22-May-2026 12:45:36</v>
          </cell>
          <cell r="X846" t="str">
            <v>Jumpol Sudjitjul</v>
          </cell>
          <cell r="Y846" t="str">
            <v>29-May-2026</v>
          </cell>
          <cell r="Z846" t="str">
            <v/>
          </cell>
          <cell r="AA846" t="str">
            <v>Akkarapat Suntornsuttiwat</v>
          </cell>
          <cell r="AB846" t="str">
            <v>04-Jun-2026</v>
          </cell>
          <cell r="AC846" t="str">
            <v>27-May-2026 08:37:10</v>
          </cell>
          <cell r="AD846" t="str">
            <v>Pornlert Wanaphattharaphan</v>
          </cell>
          <cell r="AE846" t="str">
            <v>05-Jun-2026</v>
          </cell>
          <cell r="AF846" t="str">
            <v>08-Jun-2026 23:55:26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08-Jun-2026</v>
          </cell>
          <cell r="AK846" t="str">
            <v>09-Jun-2026 07:51:29</v>
          </cell>
          <cell r="AL846" t="str">
            <v>09-Jun-2026 01:21:47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MM-ZTK-1F-IPX-PLR-RPT-9003</v>
          </cell>
          <cell r="C847" t="str">
            <v>PIPELINE FAULT CROSSING ANALYSIS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B - Engineering Doc</v>
          </cell>
          <cell r="I847" t="str">
            <v>IPX</v>
          </cell>
          <cell r="J847" t="str">
            <v/>
          </cell>
          <cell r="K847" t="str">
            <v/>
          </cell>
          <cell r="L847" t="str">
            <v>PLR</v>
          </cell>
          <cell r="M847" t="str">
            <v>Pipeline</v>
          </cell>
          <cell r="N847" t="str">
            <v>RPT</v>
          </cell>
          <cell r="O847" t="str">
            <v>Report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11-Jun-2026 15:27:02</v>
          </cell>
          <cell r="V847" t="str">
            <v>26002z1fdcc@thoresen-jutal.com</v>
          </cell>
          <cell r="W847" t="str">
            <v>11-Jun-2026 15:35:35</v>
          </cell>
          <cell r="X847" t="str">
            <v>Jumpol Sudjitjul</v>
          </cell>
          <cell r="Y847" t="str">
            <v>18-Jun-2026</v>
          </cell>
          <cell r="Z847" t="str">
            <v/>
          </cell>
          <cell r="AA847" t="str">
            <v>Akkarapat Suntornsuttiwat</v>
          </cell>
          <cell r="AB847" t="str">
            <v>22-Jun-2026</v>
          </cell>
          <cell r="AC847" t="str">
            <v>18-Jun-2026 08:35:50</v>
          </cell>
          <cell r="AD847" t="str">
            <v>Pornlert Wanaphattharaphan</v>
          </cell>
          <cell r="AE847" t="str">
            <v>23-Jun-2026</v>
          </cell>
          <cell r="AF847" t="str">
            <v>21-Jun-2026 08:15:04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24-Jun-2026</v>
          </cell>
          <cell r="AK847" t="str">
            <v>22-Jun-2026 12:59:20</v>
          </cell>
          <cell r="AL847" t="str">
            <v>22-Jun-2026 06:57:20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MM-ZTK-1F-IPX-PLR-RPT-9004</v>
          </cell>
          <cell r="C848" t="str">
            <v>PIPELINE EXTERNAL ANTI-CORROSION COATING AND CATHODIC PROTECTION DESIGN (IP20, IP21, IP22, IP23)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B - Engineering Doc</v>
          </cell>
          <cell r="I848" t="str">
            <v>IPX</v>
          </cell>
          <cell r="J848" t="str">
            <v/>
          </cell>
          <cell r="K848" t="str">
            <v/>
          </cell>
          <cell r="L848" t="str">
            <v>PLR</v>
          </cell>
          <cell r="M848" t="str">
            <v>Pipeline</v>
          </cell>
          <cell r="N848" t="str">
            <v>RPT</v>
          </cell>
          <cell r="O848" t="str">
            <v>Report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16-Jun-2026 09:35:32</v>
          </cell>
          <cell r="V848" t="str">
            <v>26002z1fdcc@thoresen-jutal.com</v>
          </cell>
          <cell r="W848" t="str">
            <v>16-Jun-2026 11:06:26</v>
          </cell>
          <cell r="X848" t="str">
            <v>Jumpol Sudjitjul</v>
          </cell>
          <cell r="Y848" t="str">
            <v>23-Jun-2026</v>
          </cell>
          <cell r="Z848" t="str">
            <v/>
          </cell>
          <cell r="AA848" t="str">
            <v>Akkarapat Suntornsuttiwat</v>
          </cell>
          <cell r="AB848" t="str">
            <v>25-Jun-2026</v>
          </cell>
          <cell r="AC848" t="str">
            <v>19-Jun-2026 14:56:22</v>
          </cell>
          <cell r="AD848" t="str">
            <v>Pornlert Wanaphattharaphan</v>
          </cell>
          <cell r="AE848" t="str">
            <v>26-Jun-2026</v>
          </cell>
          <cell r="AF848" t="str">
            <v>21-Jun-2026 16:34:35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29-Jun-2026</v>
          </cell>
          <cell r="AK848" t="str">
            <v>22-Jun-2026 13:00:22</v>
          </cell>
          <cell r="AL848" t="str">
            <v>22-Jun-2026 07:01:28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MM-ZTK-1F-IPX-PLR-RPT-9005</v>
          </cell>
          <cell r="C849" t="str">
            <v>PIPELINE END EXPANSION ANALYSIS REPORT (IP20, IP21, IP22, IP23)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B - Engineering Doc</v>
          </cell>
          <cell r="I849" t="str">
            <v>IPX</v>
          </cell>
          <cell r="J849" t="str">
            <v/>
          </cell>
          <cell r="K849" t="str">
            <v/>
          </cell>
          <cell r="L849" t="str">
            <v>PLR</v>
          </cell>
          <cell r="M849" t="str">
            <v>Pipeline</v>
          </cell>
          <cell r="N849" t="str">
            <v>RPT</v>
          </cell>
          <cell r="O849" t="str">
            <v>Report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25-May-2026 12:01:31</v>
          </cell>
          <cell r="V849" t="str">
            <v>26002z1fdcc@thoresen-jutal.com</v>
          </cell>
          <cell r="W849" t="str">
            <v>25-May-2026 13:04:19</v>
          </cell>
          <cell r="X849" t="str">
            <v>Jumpol Sudjitjul</v>
          </cell>
          <cell r="Y849" t="str">
            <v>02-Jun-2026</v>
          </cell>
          <cell r="Z849" t="str">
            <v/>
          </cell>
          <cell r="AA849" t="str">
            <v>Akkarapat Suntornsuttiwat</v>
          </cell>
          <cell r="AB849" t="str">
            <v>05-Jun-2026</v>
          </cell>
          <cell r="AC849" t="str">
            <v>29-May-2026 16:03:44</v>
          </cell>
          <cell r="AD849" t="str">
            <v>Pornlert Wanaphattharaphan</v>
          </cell>
          <cell r="AE849" t="str">
            <v>08-Jun-2026</v>
          </cell>
          <cell r="AF849" t="str">
            <v>10-Jun-2026 21:20:20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09-Jun-2026</v>
          </cell>
          <cell r="AK849" t="str">
            <v>11-Jun-2026 11:29:01</v>
          </cell>
          <cell r="AL849" t="str">
            <v>11-Jun-2026 04:57:28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MM-ZTK-1F-IPX-PLR-RPT-9006</v>
          </cell>
          <cell r="C850" t="str">
            <v>PIPELINE ALLOWABLE FREE SPAN CALCULATION (IP20, IP21, IP22, IP23)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B - Engineering Doc</v>
          </cell>
          <cell r="I850" t="str">
            <v>IPX</v>
          </cell>
          <cell r="J850" t="str">
            <v/>
          </cell>
          <cell r="K850" t="str">
            <v/>
          </cell>
          <cell r="L850" t="str">
            <v>PLR</v>
          </cell>
          <cell r="M850" t="str">
            <v>Pipeline</v>
          </cell>
          <cell r="N850" t="str">
            <v>RPT</v>
          </cell>
          <cell r="O850" t="str">
            <v>Report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11-Jun-2026 15:27:29</v>
          </cell>
          <cell r="V850" t="str">
            <v>26002z1fdcc@thoresen-jutal.com</v>
          </cell>
          <cell r="W850" t="str">
            <v>11-Jun-2026 15:41:00</v>
          </cell>
          <cell r="X850" t="str">
            <v>Jumpol Sudjitjul</v>
          </cell>
          <cell r="Y850" t="str">
            <v>18-Jun-2026</v>
          </cell>
          <cell r="Z850" t="str">
            <v/>
          </cell>
          <cell r="AA850" t="str">
            <v>Akkarapat Suntornsuttiwat</v>
          </cell>
          <cell r="AB850" t="str">
            <v>22-Jun-2026</v>
          </cell>
          <cell r="AC850" t="str">
            <v>18-Jun-2026 08:40:27</v>
          </cell>
          <cell r="AD850" t="str">
            <v>Pornlert Wanaphattharaphan</v>
          </cell>
          <cell r="AE850" t="str">
            <v>23-Jun-2026</v>
          </cell>
          <cell r="AF850" t="str">
            <v>21-Jun-2026 08:19:31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24-Jun-2026</v>
          </cell>
          <cell r="AK850" t="str">
            <v>22-Jun-2026 13:01:06</v>
          </cell>
          <cell r="AL850" t="str">
            <v>22-Jun-2026 07:03:26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MM-ZTK-1F-IPX-PLR-RPT-9007</v>
          </cell>
          <cell r="C851" t="str">
            <v>PIPELINE SOIL INTERACTION STUDY (IP20, IP21, IP22, IP23)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B - Engineering Doc</v>
          </cell>
          <cell r="I851" t="str">
            <v>IPX</v>
          </cell>
          <cell r="J851" t="str">
            <v/>
          </cell>
          <cell r="K851" t="str">
            <v/>
          </cell>
          <cell r="L851" t="str">
            <v>PLR</v>
          </cell>
          <cell r="M851" t="str">
            <v>Pipeline</v>
          </cell>
          <cell r="N851" t="str">
            <v>RPT</v>
          </cell>
          <cell r="O851" t="str">
            <v>Report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30-Apr-2026 13:22:37</v>
          </cell>
          <cell r="V851" t="str">
            <v>kanokon.i@mermaid-group.com</v>
          </cell>
          <cell r="W851" t="str">
            <v>30-Apr-2026 14:01:20</v>
          </cell>
          <cell r="X851" t="str">
            <v>Jumpol Sudjitjul</v>
          </cell>
          <cell r="Y851" t="str">
            <v>11-May-2026</v>
          </cell>
          <cell r="Z851" t="str">
            <v>05-May-2026 09:33:16</v>
          </cell>
          <cell r="AA851" t="str">
            <v>Akkarapat Suntornsuttiwat</v>
          </cell>
          <cell r="AB851" t="str">
            <v>13-May-2026</v>
          </cell>
          <cell r="AC851" t="str">
            <v>13-May-2026 11:07:49</v>
          </cell>
          <cell r="AD851" t="str">
            <v>Pornlert Wanaphattharaphan</v>
          </cell>
          <cell r="AE851" t="str">
            <v>14-May-2026</v>
          </cell>
          <cell r="AF851" t="str">
            <v>20-May-2026 00:48:34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15-May-2026</v>
          </cell>
          <cell r="AK851" t="str">
            <v>20-May-2026 11:11:41</v>
          </cell>
          <cell r="AL851" t="str">
            <v>20-May-2026 11:22:08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MM-ZTK-1F-IPX-PLR-RPT-9008</v>
          </cell>
          <cell r="C852" t="str">
            <v>RISER SPAN ANALYSIS REPORT (IP20, IP21, IP22, IP23)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B - Engineering Doc</v>
          </cell>
          <cell r="I852" t="str">
            <v>IPX</v>
          </cell>
          <cell r="J852" t="str">
            <v/>
          </cell>
          <cell r="K852" t="str">
            <v/>
          </cell>
          <cell r="L852" t="str">
            <v>PLR</v>
          </cell>
          <cell r="M852" t="str">
            <v>Pipeline</v>
          </cell>
          <cell r="N852" t="str">
            <v>RPT</v>
          </cell>
          <cell r="O852" t="str">
            <v>Report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19-May-2026 11:11:11</v>
          </cell>
          <cell r="V852" t="str">
            <v>26002z1fdcc@thoresen-jutal.com</v>
          </cell>
          <cell r="W852" t="str">
            <v>19-May-2026 13:12:02</v>
          </cell>
          <cell r="X852" t="str">
            <v>Jumpol Sudjitjul</v>
          </cell>
          <cell r="Y852" t="str">
            <v>26-May-2026</v>
          </cell>
          <cell r="Z852" t="str">
            <v>21-May-2026 09:52:41</v>
          </cell>
          <cell r="AA852" t="str">
            <v>Akkarapat Suntornsuttiwat</v>
          </cell>
          <cell r="AB852" t="str">
            <v>28-May-2026</v>
          </cell>
          <cell r="AC852" t="str">
            <v>25-May-2026 16:09:30</v>
          </cell>
          <cell r="AD852" t="str">
            <v>Pornlert Wanaphattharaphan</v>
          </cell>
          <cell r="AE852" t="str">
            <v>29-May-2026</v>
          </cell>
          <cell r="AF852" t="str">
            <v>08-Jun-2026 23:57:19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02-Jun-2026</v>
          </cell>
          <cell r="AK852" t="str">
            <v>09-Jun-2026 07:51:57</v>
          </cell>
          <cell r="AL852" t="str">
            <v>09-Jun-2026 01:27:58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MM-ZTK-1F-IPX-PLR-RPT-9010</v>
          </cell>
          <cell r="C853" t="str">
            <v>SEISMIC PIPELINE SOIL INTERACTION STUDY (IP20, IP21, IP22, IP23)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B - Engineering Doc</v>
          </cell>
          <cell r="I853" t="str">
            <v>IPX</v>
          </cell>
          <cell r="J853" t="str">
            <v/>
          </cell>
          <cell r="K853" t="str">
            <v/>
          </cell>
          <cell r="L853" t="str">
            <v>PLR</v>
          </cell>
          <cell r="M853" t="str">
            <v>Pipeline</v>
          </cell>
          <cell r="N853" t="str">
            <v>RPT</v>
          </cell>
          <cell r="O853" t="str">
            <v>Report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14-Aug-2026 08:42:45</v>
          </cell>
          <cell r="V853" t="str">
            <v>26002z1fdcc@thoresen-jutal.com</v>
          </cell>
          <cell r="W853" t="str">
            <v>14-Aug-2026 08:56:22</v>
          </cell>
          <cell r="X853" t="str">
            <v>Jumpol Sudjitjul</v>
          </cell>
          <cell r="Y853" t="str">
            <v>21-Aug-2026</v>
          </cell>
          <cell r="Z853" t="str">
            <v/>
          </cell>
          <cell r="AA853" t="str">
            <v>Akkarapat Suntornsuttiwat</v>
          </cell>
          <cell r="AB853" t="str">
            <v>25-Aug-2026</v>
          </cell>
          <cell r="AC853" t="str">
            <v>20-Aug-2026 09:58:08</v>
          </cell>
          <cell r="AD853" t="str">
            <v>Pornlert Wanaphattharaphan</v>
          </cell>
          <cell r="AE853" t="str">
            <v>26-Aug-2026</v>
          </cell>
          <cell r="AF853" t="str">
            <v>23-Aug-2026 17:17:15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27-Aug-2026</v>
          </cell>
          <cell r="AK853" t="str">
            <v>24-Aug-2026 19:22:36</v>
          </cell>
          <cell r="AL853" t="str">
            <v>24-Aug-2026 13:24:32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MM-ZTK-1F-IPX-PLR-SPE-9001</v>
          </cell>
          <cell r="C854" t="str">
            <v>PROJECT PARTICULAR SPECIFICATION &amp; DATASHEET FOR 18" LSAW LINE PIPE AND BEND MOTHER-PIPE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B - Engineering Doc</v>
          </cell>
          <cell r="I854" t="str">
            <v>IPX</v>
          </cell>
          <cell r="J854" t="str">
            <v/>
          </cell>
          <cell r="K854" t="str">
            <v/>
          </cell>
          <cell r="L854" t="str">
            <v>PLR</v>
          </cell>
          <cell r="M854" t="str">
            <v>Pipeline</v>
          </cell>
          <cell r="N854" t="str">
            <v>SPE</v>
          </cell>
          <cell r="O854" t="str">
            <v>Specification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25-May-2026 12:01:59</v>
          </cell>
          <cell r="V854" t="str">
            <v>26002z1fdcc@thoresen-jutal.com</v>
          </cell>
          <cell r="W854" t="str">
            <v>25-May-2026 13:08:14</v>
          </cell>
          <cell r="X854" t="str">
            <v>Jumpol Sudjitjul</v>
          </cell>
          <cell r="Y854" t="str">
            <v>02-Jun-2026</v>
          </cell>
          <cell r="Z854" t="str">
            <v/>
          </cell>
          <cell r="AA854" t="str">
            <v>Akkarapat Suntornsuttiwat</v>
          </cell>
          <cell r="AB854" t="str">
            <v>05-Jun-2026</v>
          </cell>
          <cell r="AC854" t="str">
            <v>08-Jun-2026 10:20:22</v>
          </cell>
          <cell r="AD854" t="str">
            <v>Pornlert Wanaphattharaphan</v>
          </cell>
          <cell r="AE854" t="str">
            <v>08-Jun-2026</v>
          </cell>
          <cell r="AF854" t="str">
            <v>10-Jun-2026 21:21:36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09-Jun-2026</v>
          </cell>
          <cell r="AK854" t="str">
            <v>11-Jun-2026 11:07:40</v>
          </cell>
          <cell r="AL854" t="str">
            <v>11-Jun-2026 04:53:28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MM-ZTK-1F-IPX-PLR-SPE-9002</v>
          </cell>
          <cell r="C855" t="str">
            <v>PROJECT PARTICULAR SPECIFICATION &amp; DATASHEET FOR 10" SEAMLESS LINE PIPE AND BEND MOTHER-PIPE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B - Engineering Doc</v>
          </cell>
          <cell r="I855" t="str">
            <v>IPX</v>
          </cell>
          <cell r="J855" t="str">
            <v/>
          </cell>
          <cell r="K855" t="str">
            <v/>
          </cell>
          <cell r="L855" t="str">
            <v>PLR</v>
          </cell>
          <cell r="M855" t="str">
            <v>Pipeline</v>
          </cell>
          <cell r="N855" t="str">
            <v>SPE</v>
          </cell>
          <cell r="O855" t="str">
            <v>Specification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25-May-2026 12:02:26</v>
          </cell>
          <cell r="V855" t="str">
            <v>26002z1fdcc@thoresen-jutal.com</v>
          </cell>
          <cell r="W855" t="str">
            <v>25-May-2026 13:28:39</v>
          </cell>
          <cell r="X855" t="str">
            <v>Jumpol Sudjitjul</v>
          </cell>
          <cell r="Y855" t="str">
            <v>02-Jun-2026</v>
          </cell>
          <cell r="Z855" t="str">
            <v>02-Jun-2026 13:50:37</v>
          </cell>
          <cell r="AA855" t="str">
            <v>Akkarapat Suntornsuttiwat</v>
          </cell>
          <cell r="AB855" t="str">
            <v>05-Jun-2026</v>
          </cell>
          <cell r="AC855" t="str">
            <v>08-Jun-2026 10:21:15</v>
          </cell>
          <cell r="AD855" t="str">
            <v>Pornlert Wanaphattharaphan</v>
          </cell>
          <cell r="AE855" t="str">
            <v>08-Jun-2026</v>
          </cell>
          <cell r="AF855" t="str">
            <v>10-Jun-2026 21:21:57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09-Jun-2026</v>
          </cell>
          <cell r="AK855" t="str">
            <v>11-Jun-2026 11:28:26</v>
          </cell>
          <cell r="AL855" t="str">
            <v>11-Jun-2026 04:56:10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MM-ZTK-1F-IPX-PLR-SPE-9003</v>
          </cell>
          <cell r="C856" t="str">
            <v>PROJECT PARTICULAR SPECIFICATION &amp; DATASHEET FOR CONCRETE WEIGHT COATING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B - Engineering Doc</v>
          </cell>
          <cell r="I856" t="str">
            <v>IPX</v>
          </cell>
          <cell r="J856" t="str">
            <v/>
          </cell>
          <cell r="K856" t="str">
            <v/>
          </cell>
          <cell r="L856" t="str">
            <v>PLR</v>
          </cell>
          <cell r="M856" t="str">
            <v>Pipeline</v>
          </cell>
          <cell r="N856" t="str">
            <v>SPE</v>
          </cell>
          <cell r="O856" t="str">
            <v>Specification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16-Jun-2026 09:36:09</v>
          </cell>
          <cell r="V856" t="str">
            <v>26002z1fdcc@thoresen-jutal.com</v>
          </cell>
          <cell r="W856" t="str">
            <v>16-Jun-2026 11:13:56</v>
          </cell>
          <cell r="X856" t="str">
            <v>Jumpol Sudjitjul</v>
          </cell>
          <cell r="Y856" t="str">
            <v>23-Jun-2026</v>
          </cell>
          <cell r="Z856" t="str">
            <v/>
          </cell>
          <cell r="AA856" t="str">
            <v>Akkarapat Suntornsuttiwat</v>
          </cell>
          <cell r="AB856" t="str">
            <v>25-Jun-2026</v>
          </cell>
          <cell r="AC856" t="str">
            <v>22-Jun-2026 09:15:34</v>
          </cell>
          <cell r="AD856" t="str">
            <v>Pornlert Wanaphattharaphan</v>
          </cell>
          <cell r="AE856" t="str">
            <v>26-Jun-2026</v>
          </cell>
          <cell r="AF856" t="str">
            <v>24-Jun-2026 23:22:03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29-Jun-2026</v>
          </cell>
          <cell r="AK856" t="str">
            <v>25-Jun-2026 13:44:43</v>
          </cell>
          <cell r="AL856" t="str">
            <v>25-Jun-2026 07:31:38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MM-ZTK-1F-IPX-PLR-SPE-9004</v>
          </cell>
          <cell r="C857" t="str">
            <v>PROJECT PARTICULAR SPECIFICATION &amp; DATASHEET FOR HOT INDUCTION BENDS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B - Engineering Doc</v>
          </cell>
          <cell r="I857" t="str">
            <v>IPX</v>
          </cell>
          <cell r="J857" t="str">
            <v/>
          </cell>
          <cell r="K857" t="str">
            <v/>
          </cell>
          <cell r="L857" t="str">
            <v>PLR</v>
          </cell>
          <cell r="M857" t="str">
            <v>Pipeline</v>
          </cell>
          <cell r="N857" t="str">
            <v>SPE</v>
          </cell>
          <cell r="O857" t="str">
            <v>Specification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16-Jun-2026 18:43:02</v>
          </cell>
          <cell r="V857" t="str">
            <v>26002z1fdcc@thoresen-jutal.com</v>
          </cell>
          <cell r="W857" t="str">
            <v>17-Jun-2026 08:55:36</v>
          </cell>
          <cell r="X857" t="str">
            <v>Jumpol Sudjitjul</v>
          </cell>
          <cell r="Y857" t="str">
            <v>24-Jun-2026</v>
          </cell>
          <cell r="Z857" t="str">
            <v>19-Jun-2026 01:48:15</v>
          </cell>
          <cell r="AA857" t="str">
            <v>Akkarapat Suntornsuttiwat</v>
          </cell>
          <cell r="AB857" t="str">
            <v>26-Jun-2026</v>
          </cell>
          <cell r="AC857" t="str">
            <v>22-Jun-2026 09:17:13</v>
          </cell>
          <cell r="AD857" t="str">
            <v>Pornlert Wanaphattharaphan</v>
          </cell>
          <cell r="AE857" t="str">
            <v>29-Jun-2026</v>
          </cell>
          <cell r="AF857" t="str">
            <v>24-Jun-2026 23:23:01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30-Jun-2026</v>
          </cell>
          <cell r="AK857" t="str">
            <v>25-Jun-2026 13:48:42</v>
          </cell>
          <cell r="AL857" t="str">
            <v>25-Jun-2026 07:16:38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MM-ZTK-1F-IPX-PLR-SPE-9005</v>
          </cell>
          <cell r="C858" t="str">
            <v>PROJECT PARTICULAR SPECIFICATION &amp; DATASHEET FOR PIPELINE/RISER EXTERNAL ANTI-CORROSION COATING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B - Engineering Doc</v>
          </cell>
          <cell r="I858" t="str">
            <v>IPX</v>
          </cell>
          <cell r="J858" t="str">
            <v/>
          </cell>
          <cell r="K858" t="str">
            <v/>
          </cell>
          <cell r="L858" t="str">
            <v>PLR</v>
          </cell>
          <cell r="M858" t="str">
            <v>Pipeline</v>
          </cell>
          <cell r="N858" t="str">
            <v>SPE</v>
          </cell>
          <cell r="O858" t="str">
            <v>Specification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26-Jun-2026 09:59:28</v>
          </cell>
          <cell r="V858" t="str">
            <v>26002z1fdcc@thoresen-jutal.com</v>
          </cell>
          <cell r="W858" t="str">
            <v>26-Jun-2026 10:19:52</v>
          </cell>
          <cell r="X858" t="str">
            <v>Jumpol Sudjitjul</v>
          </cell>
          <cell r="Y858" t="str">
            <v>03-Jul-2026</v>
          </cell>
          <cell r="Z858" t="str">
            <v/>
          </cell>
          <cell r="AA858" t="str">
            <v>Akkarapat Suntornsuttiwat</v>
          </cell>
          <cell r="AB858" t="str">
            <v>07-Jul-2026</v>
          </cell>
          <cell r="AC858" t="str">
            <v>13-Jul-2026 08:38:35</v>
          </cell>
          <cell r="AD858" t="str">
            <v>Pornlert Wanaphattharaphan</v>
          </cell>
          <cell r="AE858" t="str">
            <v>08-Jul-2026</v>
          </cell>
          <cell r="AF858" t="str">
            <v>13-Jul-2026 22:50:33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09-Jul-2026</v>
          </cell>
          <cell r="AK858" t="str">
            <v>14-Jul-2026 08:50:10</v>
          </cell>
          <cell r="AL858" t="str">
            <v>14-Jul-2026 02:16:16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MM-ZTK-1F-IPX-PLR-SPE-9006</v>
          </cell>
          <cell r="C859" t="str">
            <v>PROJECT PARTICULAR SPECIFICATION &amp; DATASHEET FOR SACRIFICIAL BRACELET ANODE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B - Engineering Doc</v>
          </cell>
          <cell r="I859" t="str">
            <v>IPX</v>
          </cell>
          <cell r="J859" t="str">
            <v/>
          </cell>
          <cell r="K859" t="str">
            <v/>
          </cell>
          <cell r="L859" t="str">
            <v>PLR</v>
          </cell>
          <cell r="M859" t="str">
            <v>Pipeline</v>
          </cell>
          <cell r="N859" t="str">
            <v>SPE</v>
          </cell>
          <cell r="O859" t="str">
            <v>Specification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22-Jun-2026 13:24:01</v>
          </cell>
          <cell r="V859" t="str">
            <v>26002z1fdcc@thoresen-jutal.com</v>
          </cell>
          <cell r="W859" t="str">
            <v>22-Jun-2026 14:43:13</v>
          </cell>
          <cell r="X859" t="str">
            <v>Jumpol Sudjitjul</v>
          </cell>
          <cell r="Y859" t="str">
            <v>29-Jun-2026</v>
          </cell>
          <cell r="Z859" t="str">
            <v/>
          </cell>
          <cell r="AA859" t="str">
            <v>Akkarapat Suntornsuttiwat</v>
          </cell>
          <cell r="AB859" t="str">
            <v>01-Jul-2026</v>
          </cell>
          <cell r="AC859" t="str">
            <v>01-Jul-2026 08:14:50</v>
          </cell>
          <cell r="AD859" t="str">
            <v>Pornlert Wanaphattharaphan</v>
          </cell>
          <cell r="AE859" t="str">
            <v>02-Jul-2026</v>
          </cell>
          <cell r="AF859" t="str">
            <v>01-Jul-2026 15:05:14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03-Jul-2026</v>
          </cell>
          <cell r="AK859" t="str">
            <v>01-Jul-2026 15:26:51</v>
          </cell>
          <cell r="AL859" t="str">
            <v>01-Jul-2026 08:56:42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MM-ZTK-1F-IPX-PLR-SPE-9007</v>
          </cell>
          <cell r="C860" t="str">
            <v>PROJECT PARTICULAR SPECIFICATION &amp; DATASHEET FOR FLANGES, FITTINGS, GASKETS AND FASTENERS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B - Engineering Doc</v>
          </cell>
          <cell r="I860" t="str">
            <v>IPX</v>
          </cell>
          <cell r="J860" t="str">
            <v/>
          </cell>
          <cell r="K860" t="str">
            <v/>
          </cell>
          <cell r="L860" t="str">
            <v>PLR</v>
          </cell>
          <cell r="M860" t="str">
            <v>Pipeline</v>
          </cell>
          <cell r="N860" t="str">
            <v>SPE</v>
          </cell>
          <cell r="O860" t="str">
            <v>Specification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26-Jun-2026 20:40:07</v>
          </cell>
          <cell r="V860" t="str">
            <v>26002z1fdcc@thoresen-jutal.com</v>
          </cell>
          <cell r="W860" t="str">
            <v>27-Jun-2026 18:58:09</v>
          </cell>
          <cell r="X860" t="str">
            <v>Jumpol Sudjitjul</v>
          </cell>
          <cell r="Y860" t="str">
            <v>06-Jul-2026</v>
          </cell>
          <cell r="Z860" t="str">
            <v/>
          </cell>
          <cell r="AA860" t="str">
            <v>Akkarapat Suntornsuttiwat</v>
          </cell>
          <cell r="AB860" t="str">
            <v>08-Jul-2026</v>
          </cell>
          <cell r="AC860" t="str">
            <v>13-Jul-2026 08:42:55</v>
          </cell>
          <cell r="AD860" t="str">
            <v>Pornlert Wanaphattharaphan</v>
          </cell>
          <cell r="AE860" t="str">
            <v>09-Jul-2026</v>
          </cell>
          <cell r="AF860" t="str">
            <v>13-Jul-2026 23:18:05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10-Jul-2026</v>
          </cell>
          <cell r="AK860" t="str">
            <v>14-Jul-2026 08:49:32</v>
          </cell>
          <cell r="AL860" t="str">
            <v>14-Jul-2026 02:14:53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MM-ZTK-1F-IPX-PLR-SPE-9008</v>
          </cell>
          <cell r="C861" t="str">
            <v>PROJECT PARTICULAR SPECIFICATION &amp; DATASHEET FOR FIELD JOINT COATING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B - Engineering Doc</v>
          </cell>
          <cell r="I861" t="str">
            <v>IPX</v>
          </cell>
          <cell r="J861" t="str">
            <v/>
          </cell>
          <cell r="K861" t="str">
            <v/>
          </cell>
          <cell r="L861" t="str">
            <v>PLR</v>
          </cell>
          <cell r="M861" t="str">
            <v>Pipeline</v>
          </cell>
          <cell r="N861" t="str">
            <v>SPE</v>
          </cell>
          <cell r="O861" t="str">
            <v>Specification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30-Jun-2026 18:40:42</v>
          </cell>
          <cell r="V861" t="str">
            <v>26002z1fdcc@thoresen-jutal.com</v>
          </cell>
          <cell r="W861" t="str">
            <v>01-Jul-2026 10:10:40</v>
          </cell>
          <cell r="X861" t="str">
            <v>Jumpol Sudjitjul</v>
          </cell>
          <cell r="Y861" t="str">
            <v>08-Jul-2026</v>
          </cell>
          <cell r="Z861" t="str">
            <v/>
          </cell>
          <cell r="AA861" t="str">
            <v>Akkarapat Suntornsuttiwat</v>
          </cell>
          <cell r="AB861" t="str">
            <v>10-Jul-2026</v>
          </cell>
          <cell r="AC861" t="str">
            <v>13-Jul-2026 08:45:33</v>
          </cell>
          <cell r="AD861" t="str">
            <v>Pornlert Wanaphattharaphan</v>
          </cell>
          <cell r="AE861" t="str">
            <v>13-Jul-2026</v>
          </cell>
          <cell r="AF861" t="str">
            <v>14-Jul-2026 13:48:01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14-Jul-2026</v>
          </cell>
          <cell r="AK861" t="str">
            <v>14-Jul-2026 15:02:17</v>
          </cell>
          <cell r="AL861" t="str">
            <v>14-Jul-2026 08:31:58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MM-ZTK-1F-IPX-PLR-SPE-9009</v>
          </cell>
          <cell r="C862" t="str">
            <v>PROJECT PARTICULAR SPECIFICATION &amp; DATASHEET FOR PRE-COMMISSIONING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B - Engineering Doc</v>
          </cell>
          <cell r="I862" t="str">
            <v>IPX</v>
          </cell>
          <cell r="J862" t="str">
            <v/>
          </cell>
          <cell r="K862" t="str">
            <v/>
          </cell>
          <cell r="L862" t="str">
            <v>PLR</v>
          </cell>
          <cell r="M862" t="str">
            <v>Pipeline</v>
          </cell>
          <cell r="N862" t="str">
            <v>SPE</v>
          </cell>
          <cell r="O862" t="str">
            <v>Specification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21-Aug-2026 10:32:03</v>
          </cell>
          <cell r="V862" t="str">
            <v>26002z1fdcc@thoresen-jutal.com</v>
          </cell>
          <cell r="W862" t="str">
            <v>21-Aug-2026 11:04:59</v>
          </cell>
          <cell r="X862" t="str">
            <v>Jumpol Sudjitjul</v>
          </cell>
          <cell r="Y862" t="str">
            <v>28-Aug-2026</v>
          </cell>
          <cell r="Z862" t="str">
            <v>02-Sep-2026 09:37:50</v>
          </cell>
          <cell r="AA862" t="str">
            <v>Akkarapat Suntornsuttiwat</v>
          </cell>
          <cell r="AB862" t="str">
            <v>01-Sep-2026</v>
          </cell>
          <cell r="AC862" t="str">
            <v>02-Sep-2026 15:31:58</v>
          </cell>
          <cell r="AD862" t="str">
            <v>Pornlert Wanaphattharaphan</v>
          </cell>
          <cell r="AE862" t="str">
            <v>02-Sep-2026</v>
          </cell>
          <cell r="AF862" t="str">
            <v>02-Sep-2026 21:33:33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03-Sep-2026</v>
          </cell>
          <cell r="AK862" t="str">
            <v>03-Sep-2026 09:52:57</v>
          </cell>
          <cell r="AL862" t="str">
            <v>03-Sep-2026 03:27:33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MM-ZTK-1F-IPX-PLR-SPE-9010</v>
          </cell>
          <cell r="C863" t="str">
            <v>PROJECT PARTICULAR SPECIFICATION &amp; DATASHEET FOR WELDING OF PIPELINE ACCORDING TO API 1104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B - Engineering Doc</v>
          </cell>
          <cell r="I863" t="str">
            <v>IPX</v>
          </cell>
          <cell r="J863" t="str">
            <v/>
          </cell>
          <cell r="K863" t="str">
            <v/>
          </cell>
          <cell r="L863" t="str">
            <v>PLR</v>
          </cell>
          <cell r="M863" t="str">
            <v>Pipeline</v>
          </cell>
          <cell r="N863" t="str">
            <v>SPE</v>
          </cell>
          <cell r="O863" t="str">
            <v>Specification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08-Jul-2026 17:28:53</v>
          </cell>
          <cell r="V863" t="str">
            <v>26002z1fdcc@thoresen-jutal.com</v>
          </cell>
          <cell r="W863" t="str">
            <v>09-Jul-2026 10:33:02</v>
          </cell>
          <cell r="X863" t="str">
            <v>Jumpol Sudjitjul</v>
          </cell>
          <cell r="Y863" t="str">
            <v>16-Jul-2026</v>
          </cell>
          <cell r="Z863" t="str">
            <v>15-Jul-2026 17:04:54</v>
          </cell>
          <cell r="AA863" t="str">
            <v>Akkarapat Suntornsuttiwat</v>
          </cell>
          <cell r="AB863" t="str">
            <v>20-Jul-2026</v>
          </cell>
          <cell r="AC863" t="str">
            <v>23-Jul-2026 08:25:55</v>
          </cell>
          <cell r="AD863" t="str">
            <v>Pornlert Wanaphattharaphan</v>
          </cell>
          <cell r="AE863" t="str">
            <v>21-Jul-2026</v>
          </cell>
          <cell r="AF863" t="str">
            <v>24-Jul-2026 00:00:42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22-Jul-2026</v>
          </cell>
          <cell r="AK863" t="str">
            <v>24-Jul-2026 08:23:26</v>
          </cell>
          <cell r="AL863" t="str">
            <v>24-Jul-2026 01:56:09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MM-ZTK-1F-IPX-PLR-SPE-9011</v>
          </cell>
          <cell r="C864" t="str">
            <v>PROJECT PARTICULAR SPECIFICATION &amp; DATASHEET FOR BEND ANTI-CORROSION COATING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B - Engineering Doc</v>
          </cell>
          <cell r="I864" t="str">
            <v>IPX</v>
          </cell>
          <cell r="J864" t="str">
            <v/>
          </cell>
          <cell r="K864" t="str">
            <v/>
          </cell>
          <cell r="L864" t="str">
            <v>PLR</v>
          </cell>
          <cell r="M864" t="str">
            <v>Pipeline</v>
          </cell>
          <cell r="N864" t="str">
            <v>SPE</v>
          </cell>
          <cell r="O864" t="str">
            <v>Specification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16-Jun-2026 09:36:41</v>
          </cell>
          <cell r="V864" t="str">
            <v>26002z1fdcc@thoresen-jutal.com</v>
          </cell>
          <cell r="W864" t="str">
            <v>16-Jun-2026 11:08:25</v>
          </cell>
          <cell r="X864" t="str">
            <v>Jumpol Sudjitjul</v>
          </cell>
          <cell r="Y864" t="str">
            <v>23-Jun-2026</v>
          </cell>
          <cell r="Z864" t="str">
            <v/>
          </cell>
          <cell r="AA864" t="str">
            <v>Akkarapat Suntornsuttiwat</v>
          </cell>
          <cell r="AB864" t="str">
            <v>25-Jun-2026</v>
          </cell>
          <cell r="AC864" t="str">
            <v>22-Jun-2026 09:19:28</v>
          </cell>
          <cell r="AD864" t="str">
            <v>Pornlert Wanaphattharaphan</v>
          </cell>
          <cell r="AE864" t="str">
            <v>26-Jun-2026</v>
          </cell>
          <cell r="AF864" t="str">
            <v>24-Jun-2026 23:22:21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29-Jun-2026</v>
          </cell>
          <cell r="AK864" t="str">
            <v>25-Jun-2026 13:51:56</v>
          </cell>
          <cell r="AL864" t="str">
            <v>25-Jun-2026 07:35:16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MM-ZTK-1F-IPX-PLR-TBE-9001</v>
          </cell>
          <cell r="C865" t="str">
            <v>TECHNICAL BID EVALUATION FOR 18" LSAW LINE PIPE AND BEND MOTHER-PIPE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B - Engineering Doc</v>
          </cell>
          <cell r="I865" t="str">
            <v>IPX</v>
          </cell>
          <cell r="J865" t="str">
            <v/>
          </cell>
          <cell r="K865" t="str">
            <v/>
          </cell>
          <cell r="L865" t="str">
            <v>PLR</v>
          </cell>
          <cell r="M865" t="str">
            <v>Pipeline</v>
          </cell>
          <cell r="N865" t="str">
            <v>TBE</v>
          </cell>
          <cell r="O865" t="str">
            <v>Technical Bid Evaluation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30-Jul-2026 09:53:08</v>
          </cell>
          <cell r="V865" t="str">
            <v>26002z1fdcc@thoresen-jutal.com</v>
          </cell>
          <cell r="W865" t="str">
            <v>30-Jul-2026 10:12:29</v>
          </cell>
          <cell r="X865" t="str">
            <v>Jumpol Sudjitjul</v>
          </cell>
          <cell r="Y865" t="str">
            <v>06-Aug-2026</v>
          </cell>
          <cell r="Z865" t="str">
            <v>08-Aug-2026 07:04:06</v>
          </cell>
          <cell r="AA865" t="str">
            <v>Akkarapat Suntornsuttiwat</v>
          </cell>
          <cell r="AB865" t="str">
            <v>10-Aug-2026</v>
          </cell>
          <cell r="AC865" t="str">
            <v>11-Aug-2026 08:37:43</v>
          </cell>
          <cell r="AD865" t="str">
            <v>Pornlert Wanaphattharaphan</v>
          </cell>
          <cell r="AE865" t="str">
            <v>11-Aug-2026</v>
          </cell>
          <cell r="AF865" t="str">
            <v>11-Aug-2026 17:33:00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>13-Aug-2026</v>
          </cell>
          <cell r="AK865" t="str">
            <v>11-Aug-2026 17:50:11</v>
          </cell>
          <cell r="AL865" t="str">
            <v>11-Aug-2026 11:26:43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MM-ZTK-1F-IPX-PLR-TBE-9002</v>
          </cell>
          <cell r="C866" t="str">
            <v>TECHNICAL BID EVALUATION FOR 10" SEAMLESS LINE PIPE AND BEND MOTHER-PIPE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B - Engineering Doc</v>
          </cell>
          <cell r="I866" t="str">
            <v>IPX</v>
          </cell>
          <cell r="J866" t="str">
            <v/>
          </cell>
          <cell r="K866" t="str">
            <v/>
          </cell>
          <cell r="L866" t="str">
            <v>PLR</v>
          </cell>
          <cell r="M866" t="str">
            <v>Pipeline</v>
          </cell>
          <cell r="N866" t="str">
            <v>TBE</v>
          </cell>
          <cell r="O866" t="str">
            <v>Technical Bid Evaluation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30-Jul-2026 09:53:33</v>
          </cell>
          <cell r="V866" t="str">
            <v>26002z1fdcc@thoresen-jutal.com</v>
          </cell>
          <cell r="W866" t="str">
            <v>30-Jul-2026 10:13:55</v>
          </cell>
          <cell r="X866" t="str">
            <v>Jumpol Sudjitjul</v>
          </cell>
          <cell r="Y866" t="str">
            <v>06-Aug-2026</v>
          </cell>
          <cell r="Z866" t="str">
            <v>08-Aug-2026 07:15:24</v>
          </cell>
          <cell r="AA866" t="str">
            <v>Akkarapat Suntornsuttiwat</v>
          </cell>
          <cell r="AB866" t="str">
            <v>10-Aug-2026</v>
          </cell>
          <cell r="AC866" t="str">
            <v>11-Aug-2026 08:40:47</v>
          </cell>
          <cell r="AD866" t="str">
            <v>Pornlert Wanaphattharaphan</v>
          </cell>
          <cell r="AE866" t="str">
            <v>11-Aug-2026</v>
          </cell>
          <cell r="AF866" t="str">
            <v>11-Aug-2026 16:53:43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13-Aug-2026</v>
          </cell>
          <cell r="AK866" t="str">
            <v>11-Aug-2026 17:44:05</v>
          </cell>
          <cell r="AL866" t="str">
            <v>11-Aug-2026 11:24:01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MM-ZTK-1F-IPX-PLR-TBE-9003</v>
          </cell>
          <cell r="C867" t="str">
            <v>TECHNICAL BID EVALUATION FOR CONCRETE WEIGHT COATING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B - Engineering Doc</v>
          </cell>
          <cell r="I867" t="str">
            <v>IPX</v>
          </cell>
          <cell r="J867" t="str">
            <v/>
          </cell>
          <cell r="K867" t="str">
            <v/>
          </cell>
          <cell r="L867" t="str">
            <v>PLR</v>
          </cell>
          <cell r="M867" t="str">
            <v>Pipeline</v>
          </cell>
          <cell r="N867" t="str">
            <v>TBE</v>
          </cell>
          <cell r="O867" t="str">
            <v>Technical Bid Evaluation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03-Aug-2026 16:55:18</v>
          </cell>
          <cell r="V867" t="str">
            <v>26002z1fdcc@thoresen-jutal.com</v>
          </cell>
          <cell r="W867" t="str">
            <v>04-Aug-2026 08:20:40</v>
          </cell>
          <cell r="X867" t="str">
            <v>Jumpol Sudjitjul</v>
          </cell>
          <cell r="Y867" t="str">
            <v>11-Aug-2026</v>
          </cell>
          <cell r="Z867" t="str">
            <v>11-Aug-2026 09:40:22</v>
          </cell>
          <cell r="AA867" t="str">
            <v>Akkarapat Suntornsuttiwat</v>
          </cell>
          <cell r="AB867" t="str">
            <v>14-Aug-2026</v>
          </cell>
          <cell r="AC867" t="str">
            <v>18-Aug-2026 09:34:22</v>
          </cell>
          <cell r="AD867" t="str">
            <v>Pornlert Wanaphattharaphan</v>
          </cell>
          <cell r="AE867" t="str">
            <v>17-Aug-2026</v>
          </cell>
          <cell r="AF867" t="str">
            <v>18-Aug-2026 22:33:51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18-Aug-2026</v>
          </cell>
          <cell r="AK867" t="str">
            <v>19-Aug-2026 09:55:44</v>
          </cell>
          <cell r="AL867" t="str">
            <v>19-Aug-2026 03:01:34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MM-ZTK-1F-IPX-PLR-TBE-9004</v>
          </cell>
          <cell r="C868" t="str">
            <v>TECHNICAL BID EVALUATION FOR HOT INDUCTION BENDS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IPX</v>
          </cell>
          <cell r="J868" t="str">
            <v/>
          </cell>
          <cell r="K868" t="str">
            <v/>
          </cell>
          <cell r="L868" t="str">
            <v>PLR</v>
          </cell>
          <cell r="M868" t="str">
            <v>Pipeline</v>
          </cell>
          <cell r="N868" t="str">
            <v>TBE</v>
          </cell>
          <cell r="O868" t="str">
            <v>Technical Bid Evaluation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30-Jul-2026 09:54:00</v>
          </cell>
          <cell r="V868" t="str">
            <v>26002z1fdcc@thoresen-jutal.com</v>
          </cell>
          <cell r="W868" t="str">
            <v>30-Jul-2026 10:15:17</v>
          </cell>
          <cell r="X868" t="str">
            <v>Jumpol Sudjitjul</v>
          </cell>
          <cell r="Y868" t="str">
            <v>06-Aug-2026</v>
          </cell>
          <cell r="Z868" t="str">
            <v/>
          </cell>
          <cell r="AA868" t="str">
            <v>Akkarapat Suntornsuttiwat</v>
          </cell>
          <cell r="AB868" t="str">
            <v>10-Aug-2026</v>
          </cell>
          <cell r="AC868" t="str">
            <v>11-Aug-2026 08:44:48</v>
          </cell>
          <cell r="AD868" t="str">
            <v>Pornlert Wanaphattharaphan</v>
          </cell>
          <cell r="AE868" t="str">
            <v>11-Aug-2026</v>
          </cell>
          <cell r="AF868" t="str">
            <v>11-Aug-2026 16:43:09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13-Aug-2026</v>
          </cell>
          <cell r="AK868" t="str">
            <v>11-Aug-2026 17:44:38</v>
          </cell>
          <cell r="AL868" t="str">
            <v>11-Aug-2026 11:25:23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MM-ZTK-1F-IPX-PLR-TBE-9005</v>
          </cell>
          <cell r="C869" t="str">
            <v>TECHNICAL BID EVALUATION FOR PIPELINE/RISER EXTERNAL ANTI-CORROSION COATING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IPX</v>
          </cell>
          <cell r="J869" t="str">
            <v/>
          </cell>
          <cell r="K869" t="str">
            <v/>
          </cell>
          <cell r="L869" t="str">
            <v>PLR</v>
          </cell>
          <cell r="M869" t="str">
            <v>Pipeline</v>
          </cell>
          <cell r="N869" t="str">
            <v>TBE</v>
          </cell>
          <cell r="O869" t="str">
            <v>Technical Bid Evaluation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03-Aug-2026 15:21:25</v>
          </cell>
          <cell r="V869" t="str">
            <v>26002z1fdcc@thoresen-jutal.com</v>
          </cell>
          <cell r="W869" t="str">
            <v>03-Aug-2026 15:41:44</v>
          </cell>
          <cell r="X869" t="str">
            <v>Jumpol Sudjitjul</v>
          </cell>
          <cell r="Y869" t="str">
            <v>10-Aug-2026</v>
          </cell>
          <cell r="Z869" t="str">
            <v>11-Aug-2026 09:39:56</v>
          </cell>
          <cell r="AA869" t="str">
            <v>Akkarapat Suntornsuttiwat</v>
          </cell>
          <cell r="AB869" t="str">
            <v>13-Aug-2026</v>
          </cell>
          <cell r="AC869" t="str">
            <v>18-Aug-2026 09:45:26</v>
          </cell>
          <cell r="AD869" t="str">
            <v>Pornlert Wanaphattharaphan</v>
          </cell>
          <cell r="AE869" t="str">
            <v>14-Aug-2026</v>
          </cell>
          <cell r="AF869" t="str">
            <v>18-Aug-2026 23:15:07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17-Aug-2026</v>
          </cell>
          <cell r="AK869" t="str">
            <v>19-Aug-2026 09:56:17</v>
          </cell>
          <cell r="AL869" t="str">
            <v>19-Aug-2026 03:05:35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MM-ZTK-1F-IPX-PLR-TBE-9006</v>
          </cell>
          <cell r="C870" t="str">
            <v>TECHNICAL BID EVALUATION FOR SACRIFICIAL BRACELET ANODE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B - Engineering Doc</v>
          </cell>
          <cell r="I870" t="str">
            <v>IPX</v>
          </cell>
          <cell r="J870" t="str">
            <v/>
          </cell>
          <cell r="K870" t="str">
            <v/>
          </cell>
          <cell r="L870" t="str">
            <v>PLR</v>
          </cell>
          <cell r="M870" t="str">
            <v>Pipeline</v>
          </cell>
          <cell r="N870" t="str">
            <v>TBE</v>
          </cell>
          <cell r="O870" t="str">
            <v>Technical Bid Evaluation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26-Aug-2026 18:38:21</v>
          </cell>
          <cell r="V870" t="str">
            <v>26002z1fdcc@thoresen-jutal.com</v>
          </cell>
          <cell r="W870" t="str">
            <v>27-Aug-2026 09:00:37</v>
          </cell>
          <cell r="X870" t="str">
            <v>Jumpol Sudjitjul</v>
          </cell>
          <cell r="Y870" t="str">
            <v>03-Sep-2026</v>
          </cell>
          <cell r="Z870" t="str">
            <v>02-Sep-2026 08:57:49</v>
          </cell>
          <cell r="AA870" t="str">
            <v>Akkarapat Suntornsuttiwat</v>
          </cell>
          <cell r="AB870" t="str">
            <v>07-Sep-2026</v>
          </cell>
          <cell r="AC870" t="str">
            <v>02-Sep-2026 15:48:00</v>
          </cell>
          <cell r="AD870" t="str">
            <v>Pornlert Wanaphattharaphan</v>
          </cell>
          <cell r="AE870" t="str">
            <v>08-Sep-2026</v>
          </cell>
          <cell r="AF870" t="str">
            <v>02-Sep-2026 21:24:55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09-Sep-2026</v>
          </cell>
          <cell r="AK870" t="str">
            <v>03-Sep-2026 09:55:14</v>
          </cell>
          <cell r="AL870" t="str">
            <v>03-Sep-2026 03:10:32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MM-ZTK-1F-IPX-PLR-TBE-9007</v>
          </cell>
          <cell r="C871" t="str">
            <v>TECHNICAL BID EVALUATION FOR FLANGES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B - Engineering Doc</v>
          </cell>
          <cell r="I871" t="str">
            <v>IPX</v>
          </cell>
          <cell r="J871" t="str">
            <v/>
          </cell>
          <cell r="K871" t="str">
            <v/>
          </cell>
          <cell r="L871" t="str">
            <v>PLR</v>
          </cell>
          <cell r="M871" t="str">
            <v>Pipeline</v>
          </cell>
          <cell r="N871" t="str">
            <v>TBE</v>
          </cell>
          <cell r="O871" t="str">
            <v>Technical Bid Evaluation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28-Aug-2026 10:33:53</v>
          </cell>
          <cell r="V871" t="str">
            <v>26002z1fdcc@thoresen-jutal.com</v>
          </cell>
          <cell r="W871" t="str">
            <v>28-Aug-2026 14:07:39</v>
          </cell>
          <cell r="X871" t="str">
            <v>Jumpol Sudjitjul</v>
          </cell>
          <cell r="Y871" t="str">
            <v>04-Sep-2026</v>
          </cell>
          <cell r="Z871" t="str">
            <v>01-Sep-2026 16:28:22</v>
          </cell>
          <cell r="AA871" t="str">
            <v>Akkarapat Suntornsuttiwat</v>
          </cell>
          <cell r="AB871" t="str">
            <v>08-Sep-2026</v>
          </cell>
          <cell r="AC871" t="str">
            <v>02-Sep-2026 15:59:07</v>
          </cell>
          <cell r="AD871" t="str">
            <v>Pornlert Wanaphattharaphan</v>
          </cell>
          <cell r="AE871" t="str">
            <v>09-Sep-2026</v>
          </cell>
          <cell r="AF871" t="str">
            <v>02-Sep-2026 21:30:19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10-Sep-2026</v>
          </cell>
          <cell r="AK871" t="str">
            <v>03-Sep-2026 09:57:40</v>
          </cell>
          <cell r="AL871" t="str">
            <v>03-Sep-2026 03:52:50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MM-ZTK-1F-IPX-PLR-TBE-9011</v>
          </cell>
          <cell r="C872" t="str">
            <v>TECHNICAL BID EVALUATION FOR FIELD JOINT COATING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B - Engineering Doc</v>
          </cell>
          <cell r="I872" t="str">
            <v>IPX</v>
          </cell>
          <cell r="J872" t="str">
            <v/>
          </cell>
          <cell r="K872" t="str">
            <v/>
          </cell>
          <cell r="L872" t="str">
            <v>PLR</v>
          </cell>
          <cell r="M872" t="str">
            <v>Pipeline</v>
          </cell>
          <cell r="N872" t="str">
            <v>TBE</v>
          </cell>
          <cell r="O872" t="str">
            <v>Technical Bid Evaluation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25-Aug-2026 11:58:20</v>
          </cell>
          <cell r="V872" t="str">
            <v>26002z1fdcc@thoresen-jutal.com</v>
          </cell>
          <cell r="W872" t="str">
            <v>26-Aug-2026 09:00:49</v>
          </cell>
          <cell r="X872" t="str">
            <v>Jumpol Sudjitjul</v>
          </cell>
          <cell r="Y872" t="str">
            <v>02-Sep-2026</v>
          </cell>
          <cell r="Z872" t="str">
            <v>02-Sep-2026 09:44:01</v>
          </cell>
          <cell r="AA872" t="str">
            <v>Akkarapat Suntornsuttiwat</v>
          </cell>
          <cell r="AB872" t="str">
            <v>04-Sep-2026</v>
          </cell>
          <cell r="AC872" t="str">
            <v>02-Sep-2026 16:27:39</v>
          </cell>
          <cell r="AD872" t="str">
            <v>Pornlert Wanaphattharaphan</v>
          </cell>
          <cell r="AE872" t="str">
            <v>07-Sep-2026</v>
          </cell>
          <cell r="AF872" t="str">
            <v>02-Sep-2026 21:20:57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  <cell r="AJ872" t="str">
            <v>08-Sep-2026</v>
          </cell>
          <cell r="AK872" t="str">
            <v>03-Sep-2026 09:58:58</v>
          </cell>
          <cell r="AL872" t="str">
            <v>03-Sep-2026 04:26:10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MM-ZTK-1F-IPX-PLR-TBE-9012</v>
          </cell>
          <cell r="C873" t="str">
            <v>TECHNICAL BID EVALUATION FOR SPLASH ZONE COATING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B - Engineering Doc</v>
          </cell>
          <cell r="I873" t="str">
            <v>IPX</v>
          </cell>
          <cell r="J873" t="str">
            <v/>
          </cell>
          <cell r="K873" t="str">
            <v/>
          </cell>
          <cell r="L873" t="str">
            <v>PLR</v>
          </cell>
          <cell r="M873" t="str">
            <v>Pipeline</v>
          </cell>
          <cell r="N873" t="str">
            <v>TBE</v>
          </cell>
          <cell r="O873" t="str">
            <v>Technical Bid Evaluation</v>
          </cell>
          <cell r="P873" t="str">
            <v>0</v>
          </cell>
          <cell r="Q873" t="str">
            <v>In Review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07-Sep-2026 18:41:28</v>
          </cell>
          <cell r="V873" t="str">
            <v>26002z1fdcc@thoresen-jutal.com</v>
          </cell>
          <cell r="W873" t="str">
            <v>08-Sep-2026 09:47:39</v>
          </cell>
          <cell r="X873" t="str">
            <v>Jumpol Sudjitjul</v>
          </cell>
          <cell r="Y873" t="str">
            <v>15-Sep-2026</v>
          </cell>
          <cell r="Z873" t="str">
            <v>10-Sep-2026 09:27:58</v>
          </cell>
          <cell r="AA873" t="str">
            <v>Akkarapat Suntornsuttiwat</v>
          </cell>
          <cell r="AB873" t="str">
            <v>17-Sep-2026</v>
          </cell>
          <cell r="AC873" t="str">
            <v/>
          </cell>
          <cell r="AD873" t="str">
            <v>Pornlert Wanaphattharaphan</v>
          </cell>
          <cell r="AE873" t="str">
            <v>18-Sep-2026</v>
          </cell>
          <cell r="AF873" t="str">
            <v/>
          </cell>
          <cell r="AG873" t="str">
            <v/>
          </cell>
          <cell r="AJ873" t="str">
            <v>21-Sep-2026</v>
          </cell>
          <cell r="AK873" t="str">
            <v/>
          </cell>
          <cell r="AL873" t="str">
            <v/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MM-ZTK-1F-IPX-PRO-BOD-9001</v>
          </cell>
          <cell r="C874" t="str">
            <v>DESIGN BASIS FOR PIPELINE AND RISER FLOW ASSURANCE STUDIES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B - Engineering Doc</v>
          </cell>
          <cell r="I874" t="str">
            <v>IPX</v>
          </cell>
          <cell r="J874" t="str">
            <v/>
          </cell>
          <cell r="K874" t="str">
            <v/>
          </cell>
          <cell r="L874" t="str">
            <v>PRO</v>
          </cell>
          <cell r="M874" t="str">
            <v>Process</v>
          </cell>
          <cell r="N874" t="str">
            <v>BOD</v>
          </cell>
          <cell r="O874" t="str">
            <v>Basis of Design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22-May-2026 10:58:25</v>
          </cell>
          <cell r="V874" t="str">
            <v>26002z1fdcc@thoresen-jutal.com</v>
          </cell>
          <cell r="W874" t="str">
            <v>22-May-2026 12:41:19</v>
          </cell>
          <cell r="X874" t="str">
            <v>Jumpol Sudjitjul</v>
          </cell>
          <cell r="Y874" t="str">
            <v>29-May-2026</v>
          </cell>
          <cell r="Z874" t="str">
            <v>27-May-2026 09:40:50</v>
          </cell>
          <cell r="AA874" t="str">
            <v>Chananun Rojanarungruengporn</v>
          </cell>
          <cell r="AB874" t="str">
            <v>04-Jun-2026</v>
          </cell>
          <cell r="AC874" t="str">
            <v>02-Jun-2026 11:17:27</v>
          </cell>
          <cell r="AD874" t="str">
            <v>Pornlert Wanaphattharaphan</v>
          </cell>
          <cell r="AE874" t="str">
            <v>05-Jun-2026</v>
          </cell>
          <cell r="AF874" t="str">
            <v>08-Jun-2026 23:53:15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08-Jun-2026</v>
          </cell>
          <cell r="AK874" t="str">
            <v>09-Jun-2026 07:52:27</v>
          </cell>
          <cell r="AL874" t="str">
            <v>09-Jun-2026 01:23:08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MM-ZTK-1F-IPX-PRO-RPT-9001</v>
          </cell>
          <cell r="C875" t="str">
            <v>PIPELINE FLOW ASSURANCE - STEADY STATE ANALYSIS (IP20, IP21, IP22, IP23)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B - Engineering Doc</v>
          </cell>
          <cell r="I875" t="str">
            <v>IPX</v>
          </cell>
          <cell r="J875" t="str">
            <v/>
          </cell>
          <cell r="K875" t="str">
            <v/>
          </cell>
          <cell r="L875" t="str">
            <v>PRO</v>
          </cell>
          <cell r="M875" t="str">
            <v>Process</v>
          </cell>
          <cell r="N875" t="str">
            <v>RPT</v>
          </cell>
          <cell r="O875" t="str">
            <v>Report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26-Jun-2026 10:00:01</v>
          </cell>
          <cell r="V875" t="str">
            <v>26002z1fdcc@thoresen-jutal.com</v>
          </cell>
          <cell r="W875" t="str">
            <v>26-Jun-2026 10:13:00</v>
          </cell>
          <cell r="X875" t="str">
            <v>Jumpol Sudjitjul</v>
          </cell>
          <cell r="Y875" t="str">
            <v>03-Jul-2026</v>
          </cell>
          <cell r="Z875" t="str">
            <v>01-Jul-2026 13:08:45</v>
          </cell>
          <cell r="AA875" t="str">
            <v>Chananun Rojanarungruengporn</v>
          </cell>
          <cell r="AB875" t="str">
            <v>07-Jul-2026</v>
          </cell>
          <cell r="AC875" t="str">
            <v>08-Jul-2026 22:54:08</v>
          </cell>
          <cell r="AD875" t="str">
            <v>Pornlert Wanaphattharaphan</v>
          </cell>
          <cell r="AE875" t="str">
            <v>08-Jul-2026</v>
          </cell>
          <cell r="AF875" t="str">
            <v>11-Jul-2026 13:05:39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09-Jul-2026</v>
          </cell>
          <cell r="AK875" t="str">
            <v>12-Jul-2026 11:35:01</v>
          </cell>
          <cell r="AL875" t="str">
            <v>12-Jul-2026 04:49:15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MM-ZTK-1F-IPX-PRO-RPT-9002</v>
          </cell>
          <cell r="C876" t="str">
            <v>PIPELINE FLOW ASSURANCE -TRANSIENT ANALYSIS (IP20, IP21, IP22, IP23)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B - Engineering Doc</v>
          </cell>
          <cell r="I876" t="str">
            <v>IPX</v>
          </cell>
          <cell r="J876" t="str">
            <v/>
          </cell>
          <cell r="K876" t="str">
            <v/>
          </cell>
          <cell r="L876" t="str">
            <v>PRO</v>
          </cell>
          <cell r="M876" t="str">
            <v>Process</v>
          </cell>
          <cell r="N876" t="str">
            <v>RPT</v>
          </cell>
          <cell r="O876" t="str">
            <v>Report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09-Jul-2026 15:37:05</v>
          </cell>
          <cell r="V876" t="str">
            <v>26002z1fdcc@thoresen-jutal.com</v>
          </cell>
          <cell r="W876" t="str">
            <v>09-Jul-2026 17:13:09</v>
          </cell>
          <cell r="X876" t="str">
            <v>Jumpol Sudjitjul</v>
          </cell>
          <cell r="Y876" t="str">
            <v>17-Jul-2026</v>
          </cell>
          <cell r="Z876" t="str">
            <v/>
          </cell>
          <cell r="AA876" t="str">
            <v>Chananun Rojanarungruengporn</v>
          </cell>
          <cell r="AB876" t="str">
            <v>21-Jul-2026</v>
          </cell>
          <cell r="AC876" t="str">
            <v>22-Jul-2026 10:14:00</v>
          </cell>
          <cell r="AD876" t="str">
            <v>Pornlert Wanaphattharaphan</v>
          </cell>
          <cell r="AE876" t="str">
            <v>22-Jul-2026</v>
          </cell>
          <cell r="AF876" t="str">
            <v>24-Jul-2026 00:16:54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23-Jul-2026</v>
          </cell>
          <cell r="AK876" t="str">
            <v>24-Jul-2026 08:22:20</v>
          </cell>
          <cell r="AL876" t="str">
            <v>24-Jul-2026 02:03:00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MM-ZTK-1F-ZPQ-INS-MR-0001</v>
          </cell>
          <cell r="C877" t="str">
            <v>MATERIAL REQUISITION FOR SCADA SYSTEM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B - Engineering Doc</v>
          </cell>
          <cell r="I877" t="str">
            <v>ZPQ</v>
          </cell>
          <cell r="J877" t="str">
            <v/>
          </cell>
          <cell r="K877" t="str">
            <v/>
          </cell>
          <cell r="L877" t="str">
            <v>INS</v>
          </cell>
          <cell r="M877" t="str">
            <v>Instrumentation and Control</v>
          </cell>
          <cell r="N877" t="str">
            <v>MR</v>
          </cell>
          <cell r="O877" t="str">
            <v>Material Requisition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31-Jul-2026 11:27:06</v>
          </cell>
          <cell r="V877" t="str">
            <v>wisuda.c@jutal.com</v>
          </cell>
          <cell r="W877" t="str">
            <v>31-Jul-2026 13:49:01</v>
          </cell>
          <cell r="X877" t="str">
            <v>Jumpol Sudjitjul</v>
          </cell>
          <cell r="Y877" t="str">
            <v>07-Aug-2026</v>
          </cell>
          <cell r="Z877" t="str">
            <v>05-Aug-2026 14:04:44</v>
          </cell>
          <cell r="AA877" t="str">
            <v>Wichai Salee</v>
          </cell>
          <cell r="AB877" t="str">
            <v>11-Aug-2026</v>
          </cell>
          <cell r="AC877" t="str">
            <v>09-Aug-2026 18:15:53</v>
          </cell>
          <cell r="AD877" t="str">
            <v>Pornlert Wanaphattharaphan</v>
          </cell>
          <cell r="AE877" t="str">
            <v>13-Aug-2026</v>
          </cell>
          <cell r="AF877" t="str">
            <v>12-Aug-2026 10:04:53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  <cell r="AJ877" t="str">
            <v>14-Aug-2026</v>
          </cell>
          <cell r="AK877" t="str">
            <v>13-Aug-2026 11:35:54</v>
          </cell>
          <cell r="AL877" t="str">
            <v>13-Aug-2026 05:30:58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MM-ZTK-1F-ZWP20-COR-CAL-0001</v>
          </cell>
          <cell r="C878" t="str">
            <v>ZWP20 CATHODIC PROTECTION CALCULATION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B - Engineering Doc</v>
          </cell>
          <cell r="I878" t="str">
            <v>ZWP20</v>
          </cell>
          <cell r="J878" t="str">
            <v/>
          </cell>
          <cell r="K878" t="str">
            <v/>
          </cell>
          <cell r="L878" t="str">
            <v>COR</v>
          </cell>
          <cell r="M878" t="str">
            <v>Corrosion</v>
          </cell>
          <cell r="N878" t="str">
            <v>CAL</v>
          </cell>
          <cell r="O878" t="str">
            <v>Calculation Note, Calculation Report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02-Jun-2026 10:24:06</v>
          </cell>
          <cell r="V878" t="str">
            <v>wisuda.c@jutal.com</v>
          </cell>
          <cell r="W878" t="str">
            <v>02-Jun-2026 15:09:57</v>
          </cell>
          <cell r="X878" t="str">
            <v>Jumpol Sudjitjul</v>
          </cell>
          <cell r="Y878" t="str">
            <v>10-Jun-2026</v>
          </cell>
          <cell r="Z878" t="str">
            <v>02-Jun-2026 15:48:00</v>
          </cell>
          <cell r="AA878" t="str">
            <v>Sompop Singhatiraj</v>
          </cell>
          <cell r="AB878" t="str">
            <v>12-Jun-2026</v>
          </cell>
          <cell r="AC878" t="str">
            <v>07-Jun-2026 11:36:48</v>
          </cell>
          <cell r="AD878" t="str">
            <v>Pornlert Wanaphattharaphan</v>
          </cell>
          <cell r="AE878" t="str">
            <v>15-Jun-2026</v>
          </cell>
          <cell r="AF878" t="str">
            <v>10-Jun-2026 21:38:12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16-Jun-2026</v>
          </cell>
          <cell r="AK878" t="str">
            <v>11-Jun-2026 10:57:47</v>
          </cell>
          <cell r="AL878" t="str">
            <v>11-Jun-2026 04:48:35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MM-ZTK-1F-ZWP20-NVA-CAL-2011</v>
          </cell>
          <cell r="C879" t="str">
            <v>ZWP20 JACKET BARGE MOTION ANALYSIS REPORT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B - Engineering Doc</v>
          </cell>
          <cell r="I879" t="str">
            <v>ZWP20</v>
          </cell>
          <cell r="J879" t="str">
            <v/>
          </cell>
          <cell r="K879" t="str">
            <v/>
          </cell>
          <cell r="L879" t="str">
            <v>NVA</v>
          </cell>
          <cell r="M879" t="str">
            <v>Naval</v>
          </cell>
          <cell r="N879" t="str">
            <v>CAL</v>
          </cell>
          <cell r="O879" t="str">
            <v>Calculation Note, Calculation Report</v>
          </cell>
          <cell r="P879" t="str">
            <v>0</v>
          </cell>
          <cell r="Q879" t="str">
            <v>In Review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07-Sep-2026 10:29:00</v>
          </cell>
          <cell r="V879" t="str">
            <v>wisuda.c@jutal.com</v>
          </cell>
          <cell r="W879" t="str">
            <v>08-Sep-2026 09:30:51</v>
          </cell>
          <cell r="X879" t="str">
            <v>Jumpol Sudjitjul</v>
          </cell>
          <cell r="Y879" t="str">
            <v>15-Sep-2026</v>
          </cell>
          <cell r="Z879" t="str">
            <v/>
          </cell>
          <cell r="AA879" t="str">
            <v>Sompop Singhatiraj</v>
          </cell>
          <cell r="AB879" t="str">
            <v>17-Sep-2026</v>
          </cell>
          <cell r="AC879" t="str">
            <v/>
          </cell>
          <cell r="AD879" t="str">
            <v>Pornlert Wanaphattharaphan</v>
          </cell>
          <cell r="AE879" t="str">
            <v>18-Sep-2026</v>
          </cell>
          <cell r="AF879" t="str">
            <v/>
          </cell>
          <cell r="AG879" t="str">
            <v/>
          </cell>
          <cell r="AJ879" t="str">
            <v>21-Sep-2026</v>
          </cell>
          <cell r="AK879" t="str">
            <v/>
          </cell>
          <cell r="AL879" t="str">
            <v/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MM-ZTK-1F-ZWP20-NVA-CAL-2012</v>
          </cell>
          <cell r="C880" t="str">
            <v>ZWP20 JACKET LAUNCH ANALYSIS REPORT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B - Engineering Doc</v>
          </cell>
          <cell r="I880" t="str">
            <v>ZWP20</v>
          </cell>
          <cell r="J880" t="str">
            <v/>
          </cell>
          <cell r="K880" t="str">
            <v/>
          </cell>
          <cell r="L880" t="str">
            <v>NVA</v>
          </cell>
          <cell r="M880" t="str">
            <v>Naval</v>
          </cell>
          <cell r="N880" t="str">
            <v>CAL</v>
          </cell>
          <cell r="O880" t="str">
            <v>Calculation Note, Calculation Report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15-Jun-2026 22:50:18</v>
          </cell>
          <cell r="V880" t="str">
            <v>wisuda.c@jutal.com</v>
          </cell>
          <cell r="W880" t="str">
            <v>16-Jun-2026 10:58:50</v>
          </cell>
          <cell r="X880" t="str">
            <v>Jumpol Sudjitjul</v>
          </cell>
          <cell r="Y880" t="str">
            <v>23-Jun-2026</v>
          </cell>
          <cell r="Z880" t="str">
            <v>19-Jun-2026 01:14:52</v>
          </cell>
          <cell r="AA880" t="str">
            <v>Sompop Singhatiraj</v>
          </cell>
          <cell r="AB880" t="str">
            <v>25-Jun-2026</v>
          </cell>
          <cell r="AC880" t="str">
            <v>29-Jun-2026 17:30:54</v>
          </cell>
          <cell r="AD880" t="str">
            <v>Pornlert Wanaphattharaphan</v>
          </cell>
          <cell r="AE880" t="str">
            <v>26-Jun-2026</v>
          </cell>
          <cell r="AF880" t="str">
            <v>30-Jun-2026 22:05:25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29-Jun-2026</v>
          </cell>
          <cell r="AK880" t="str">
            <v>01-Jul-2026 08:30:28</v>
          </cell>
          <cell r="AL880" t="str">
            <v>01-Jul-2026 01:42:19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MM-ZTK-1F-ZWP20-NVA-CAL-2013</v>
          </cell>
          <cell r="C881" t="str">
            <v>ZWP20 JACKET FLOATATION AND UPENDING ANALYSIS REPORT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B - Engineering Doc</v>
          </cell>
          <cell r="I881" t="str">
            <v>ZWP20</v>
          </cell>
          <cell r="J881" t="str">
            <v/>
          </cell>
          <cell r="K881" t="str">
            <v/>
          </cell>
          <cell r="L881" t="str">
            <v>NVA</v>
          </cell>
          <cell r="M881" t="str">
            <v>Naval</v>
          </cell>
          <cell r="N881" t="str">
            <v>CAL</v>
          </cell>
          <cell r="O881" t="str">
            <v>Calculation Note, Calculation Report</v>
          </cell>
          <cell r="P881" t="str">
            <v>0</v>
          </cell>
          <cell r="Q881" t="str">
            <v>In Review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07-Sep-2026 10:29:39</v>
          </cell>
          <cell r="V881" t="str">
            <v>wisuda.c@jutal.com</v>
          </cell>
          <cell r="W881" t="str">
            <v>08-Sep-2026 09:31:12</v>
          </cell>
          <cell r="X881" t="str">
            <v>Jumpol Sudjitjul</v>
          </cell>
          <cell r="Y881" t="str">
            <v>15-Sep-2026</v>
          </cell>
          <cell r="Z881" t="str">
            <v/>
          </cell>
          <cell r="AA881" t="str">
            <v>Sompop Singhatiraj</v>
          </cell>
          <cell r="AB881" t="str">
            <v>17-Sep-2026</v>
          </cell>
          <cell r="AC881" t="str">
            <v/>
          </cell>
          <cell r="AD881" t="str">
            <v>Pornlert Wanaphattharaphan</v>
          </cell>
          <cell r="AE881" t="str">
            <v>18-Sep-2026</v>
          </cell>
          <cell r="AF881" t="str">
            <v/>
          </cell>
          <cell r="AG881" t="str">
            <v/>
          </cell>
          <cell r="AJ881" t="str">
            <v>21-Sep-2026</v>
          </cell>
          <cell r="AK881" t="str">
            <v/>
          </cell>
          <cell r="AL881" t="str">
            <v/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MM-ZTK-1F-ZWP20-PIP-LAY-0005</v>
          </cell>
          <cell r="C882" t="str">
            <v>EQUIPMENT LAYOUT SUMP DECK PLAN T.O.S. EL.(+) 14.700 M. &amp; BOAT LANDING PLAN T.O.S EL.(+) 5.000 M.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ZWP20</v>
          </cell>
          <cell r="J882" t="str">
            <v/>
          </cell>
          <cell r="K882" t="str">
            <v/>
          </cell>
          <cell r="L882" t="str">
            <v>PIP</v>
          </cell>
          <cell r="M882" t="str">
            <v>Piping</v>
          </cell>
          <cell r="N882" t="str">
            <v>LAY</v>
          </cell>
          <cell r="O882" t="str">
            <v>Layout Drawing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16-May-2026 07:20:39</v>
          </cell>
          <cell r="V882" t="str">
            <v>wisuda.c@jutal.com</v>
          </cell>
          <cell r="W882" t="str">
            <v>18-May-2026 08:00:23</v>
          </cell>
          <cell r="X882" t="str">
            <v>Jumpol Sudjitjul</v>
          </cell>
          <cell r="Y882" t="str">
            <v>25-May-2026</v>
          </cell>
          <cell r="Z882" t="str">
            <v/>
          </cell>
          <cell r="AA882" t="str">
            <v>Aphisit Pinkaew</v>
          </cell>
          <cell r="AB882" t="str">
            <v>27-May-2026</v>
          </cell>
          <cell r="AC882" t="str">
            <v>02-Jun-2026 21:24:41</v>
          </cell>
          <cell r="AD882" t="str">
            <v>Pornlert Wanaphattharaphan</v>
          </cell>
          <cell r="AE882" t="str">
            <v>28-May-2026</v>
          </cell>
          <cell r="AF882" t="str">
            <v>04-Jun-2026 16:40:04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29-May-2026</v>
          </cell>
          <cell r="AK882" t="str">
            <v>04-Jun-2026 18:27:47</v>
          </cell>
          <cell r="AL882" t="str">
            <v>04-Jun-2026 21:22:26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MM-ZTK-1F-ZWP20-PIP-LAY-0006</v>
          </cell>
          <cell r="C883" t="str">
            <v>EQUIPMENT LAYOUT ELEVATION LOOKING NORTH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ZWP20</v>
          </cell>
          <cell r="J883" t="str">
            <v/>
          </cell>
          <cell r="K883" t="str">
            <v/>
          </cell>
          <cell r="L883" t="str">
            <v>PIP</v>
          </cell>
          <cell r="M883" t="str">
            <v>Piping</v>
          </cell>
          <cell r="N883" t="str">
            <v>LAY</v>
          </cell>
          <cell r="O883" t="str">
            <v>Layout Drawing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16-May-2026 07:21:05</v>
          </cell>
          <cell r="V883" t="str">
            <v>wisuda.c@jutal.com</v>
          </cell>
          <cell r="W883" t="str">
            <v>18-May-2026 08:01:10</v>
          </cell>
          <cell r="X883" t="str">
            <v>Jumpol Sudjitjul</v>
          </cell>
          <cell r="Y883" t="str">
            <v>25-May-2026</v>
          </cell>
          <cell r="Z883" t="str">
            <v/>
          </cell>
          <cell r="AA883" t="str">
            <v>Aphisit Pinkaew</v>
          </cell>
          <cell r="AB883" t="str">
            <v>27-May-2026</v>
          </cell>
          <cell r="AC883" t="str">
            <v>02-Jun-2026 21:27:51</v>
          </cell>
          <cell r="AD883" t="str">
            <v>Pornlert Wanaphattharaphan</v>
          </cell>
          <cell r="AE883" t="str">
            <v>28-May-2026</v>
          </cell>
          <cell r="AF883" t="str">
            <v>04-Jun-2026 16:41:21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29-May-2026</v>
          </cell>
          <cell r="AK883" t="str">
            <v>04-Jun-2026 16:59:29</v>
          </cell>
          <cell r="AL883" t="str">
            <v>04-Jun-2026 21:23:49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MM-ZTK-1F-ZWP20-PIP-LAY-0007</v>
          </cell>
          <cell r="C884" t="str">
            <v>EQUIPMENT LAYOUT ELEVATION LOOKING EAST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ZWP20</v>
          </cell>
          <cell r="J884" t="str">
            <v/>
          </cell>
          <cell r="K884" t="str">
            <v/>
          </cell>
          <cell r="L884" t="str">
            <v>PIP</v>
          </cell>
          <cell r="M884" t="str">
            <v>Piping</v>
          </cell>
          <cell r="N884" t="str">
            <v>LAY</v>
          </cell>
          <cell r="O884" t="str">
            <v>Layout Drawing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16-May-2026 07:21:31</v>
          </cell>
          <cell r="V884" t="str">
            <v>wisuda.c@jutal.com</v>
          </cell>
          <cell r="W884" t="str">
            <v>18-May-2026 08:01:37</v>
          </cell>
          <cell r="X884" t="str">
            <v>Jumpol Sudjitjul</v>
          </cell>
          <cell r="Y884" t="str">
            <v>25-May-2026</v>
          </cell>
          <cell r="Z884" t="str">
            <v/>
          </cell>
          <cell r="AA884" t="str">
            <v>Aphisit Pinkaew</v>
          </cell>
          <cell r="AB884" t="str">
            <v>27-May-2026</v>
          </cell>
          <cell r="AC884" t="str">
            <v>02-Jun-2026 21:29:57</v>
          </cell>
          <cell r="AD884" t="str">
            <v>Pornlert Wanaphattharaphan</v>
          </cell>
          <cell r="AE884" t="str">
            <v>28-May-2026</v>
          </cell>
          <cell r="AF884" t="str">
            <v>05-Jun-2026 21:48:03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29-May-2026</v>
          </cell>
          <cell r="AK884" t="str">
            <v>07-Jun-2026 17:28:08</v>
          </cell>
          <cell r="AL884" t="str">
            <v>07-Jun-2026 18:34:13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MM-ZTK-1F-ZWP20-PIP-LAY-0008</v>
          </cell>
          <cell r="C885" t="str">
            <v>EQUIPMENT LAYOUT ELEVATION LOOKING SOUTH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ZWP20</v>
          </cell>
          <cell r="J885" t="str">
            <v/>
          </cell>
          <cell r="K885" t="str">
            <v/>
          </cell>
          <cell r="L885" t="str">
            <v>PIP</v>
          </cell>
          <cell r="M885" t="str">
            <v>Piping</v>
          </cell>
          <cell r="N885" t="str">
            <v>LAY</v>
          </cell>
          <cell r="O885" t="str">
            <v>Layout Drawing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16-May-2026 14:05:50</v>
          </cell>
          <cell r="V885" t="str">
            <v>wisuda.c@jutal.com</v>
          </cell>
          <cell r="W885" t="str">
            <v>18-May-2026 08:02:09</v>
          </cell>
          <cell r="X885" t="str">
            <v>Jumpol Sudjitjul</v>
          </cell>
          <cell r="Y885" t="str">
            <v>25-May-2026</v>
          </cell>
          <cell r="Z885" t="str">
            <v/>
          </cell>
          <cell r="AA885" t="str">
            <v>Aphisit Pinkaew</v>
          </cell>
          <cell r="AB885" t="str">
            <v>27-May-2026</v>
          </cell>
          <cell r="AC885" t="str">
            <v>02-Jun-2026 21:31:44</v>
          </cell>
          <cell r="AD885" t="str">
            <v>Pornlert Wanaphattharaphan</v>
          </cell>
          <cell r="AE885" t="str">
            <v>28-May-2026</v>
          </cell>
          <cell r="AF885" t="str">
            <v>05-Jun-2026 21:49:11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29-May-2026</v>
          </cell>
          <cell r="AK885" t="str">
            <v>07-Jun-2026 17:28:40</v>
          </cell>
          <cell r="AL885" t="str">
            <v>07-Jun-2026 17:52:57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MM-ZTK-1F-ZWP20-PIP-LAY-0009</v>
          </cell>
          <cell r="C886" t="str">
            <v>EQUIPMENT LAYOUT ELEVATION LOOKING WEST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ZWP20</v>
          </cell>
          <cell r="J886" t="str">
            <v/>
          </cell>
          <cell r="K886" t="str">
            <v/>
          </cell>
          <cell r="L886" t="str">
            <v>PIP</v>
          </cell>
          <cell r="M886" t="str">
            <v>Piping</v>
          </cell>
          <cell r="N886" t="str">
            <v>LAY</v>
          </cell>
          <cell r="O886" t="str">
            <v>Layout Drawing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16-May-2026 14:06:15</v>
          </cell>
          <cell r="V886" t="str">
            <v>wisuda.c@jutal.com</v>
          </cell>
          <cell r="W886" t="str">
            <v>18-May-2026 08:02:28</v>
          </cell>
          <cell r="X886" t="str">
            <v>Jumpol Sudjitjul</v>
          </cell>
          <cell r="Y886" t="str">
            <v>25-May-2026</v>
          </cell>
          <cell r="Z886" t="str">
            <v/>
          </cell>
          <cell r="AA886" t="str">
            <v>Aphisit Pinkaew</v>
          </cell>
          <cell r="AB886" t="str">
            <v>27-May-2026</v>
          </cell>
          <cell r="AC886" t="str">
            <v>02-Jun-2026 21:33:36</v>
          </cell>
          <cell r="AD886" t="str">
            <v>Pornlert Wanaphattharaphan</v>
          </cell>
          <cell r="AE886" t="str">
            <v>28-May-2026</v>
          </cell>
          <cell r="AF886" t="str">
            <v>05-Jun-2026 21:53:07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29-May-2026</v>
          </cell>
          <cell r="AK886" t="str">
            <v>07-Jun-2026 17:29:34</v>
          </cell>
          <cell r="AL886" t="str">
            <v>07-Jun-2026 17:54:15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MM-ZTK-1F-ZWP20-PRC-UPO-5001</v>
          </cell>
          <cell r="C887" t="str">
            <v>PRIMARY STEEL PLATES FOR ZWP20(CUT-OFF DATE 31-JUL-26)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A - Project Management Doc</v>
          </cell>
          <cell r="I887" t="str">
            <v>ZWP20</v>
          </cell>
          <cell r="J887" t="str">
            <v/>
          </cell>
          <cell r="K887" t="str">
            <v/>
          </cell>
          <cell r="L887" t="str">
            <v>PRC</v>
          </cell>
          <cell r="M887" t="str">
            <v>Procurement</v>
          </cell>
          <cell r="N887" t="str">
            <v>UPO</v>
          </cell>
          <cell r="O887" t="str">
            <v>Unpriced Purchase Order</v>
          </cell>
          <cell r="P887" t="str">
            <v>0</v>
          </cell>
          <cell r="Q887" t="str">
            <v>Submitted</v>
          </cell>
          <cell r="R887" t="str">
            <v>IFI</v>
          </cell>
          <cell r="S887" t="str">
            <v>Issued for Information</v>
          </cell>
          <cell r="T887" t="str">
            <v/>
          </cell>
          <cell r="U887" t="str">
            <v>03-Aug-2026 10:53:54</v>
          </cell>
          <cell r="V887" t="str">
            <v>zm169dc@jutal.com</v>
          </cell>
          <cell r="W887" t="str">
            <v>03-Aug-2026 14:04:54</v>
          </cell>
          <cell r="X887" t="str">
            <v>Jumpol Sudjitjul</v>
          </cell>
          <cell r="Y887" t="str">
            <v/>
          </cell>
          <cell r="Z887" t="str">
            <v/>
          </cell>
          <cell r="AA887" t="str">
            <v>Jirayu Pantito</v>
          </cell>
          <cell r="AB887" t="str">
            <v/>
          </cell>
          <cell r="AC887" t="str">
            <v>12-Aug-2026 09:45:09</v>
          </cell>
          <cell r="AE887" t="str">
            <v/>
          </cell>
          <cell r="AF887" t="str">
            <v/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/>
          </cell>
          <cell r="AK887" t="str">
            <v>13-Aug-2026 11:36:39</v>
          </cell>
          <cell r="AL887" t="str">
            <v>13-Aug-2026 05:09:49</v>
          </cell>
          <cell r="AM887" t="str">
            <v>0</v>
          </cell>
          <cell r="AP887" t="str">
            <v>For Info</v>
          </cell>
          <cell r="AQ887" t="str">
            <v>Locate</v>
          </cell>
        </row>
        <row r="888">
          <cell r="B888" t="str">
            <v>MM-ZTK-1F-ZWP20-STR-CAL-2001</v>
          </cell>
          <cell r="C888" t="str">
            <v>ZWP20 JACKET COMPUTER MODELING AND LOAD FORMULATION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B - Engineering Doc</v>
          </cell>
          <cell r="I888" t="str">
            <v>ZWP20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CAL</v>
          </cell>
          <cell r="O888" t="str">
            <v>Calculation Note, Calculation Report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21-May-2026 17:50:02</v>
          </cell>
          <cell r="V888" t="str">
            <v>wisuda.c@jutal.com</v>
          </cell>
          <cell r="W888" t="str">
            <v>21-May-2026 17:57:22</v>
          </cell>
          <cell r="X888" t="str">
            <v>Jumpol Sudjitjul</v>
          </cell>
          <cell r="Y888" t="str">
            <v>29-May-2026</v>
          </cell>
          <cell r="Z888" t="str">
            <v/>
          </cell>
          <cell r="AA888" t="str">
            <v>Sompop Singhatiraj</v>
          </cell>
          <cell r="AB888" t="str">
            <v>04-Jun-2026</v>
          </cell>
          <cell r="AC888" t="str">
            <v>25-May-2026 14:36:18</v>
          </cell>
          <cell r="AD888" t="str">
            <v>Pornlert Wanaphattharaphan</v>
          </cell>
          <cell r="AE888" t="str">
            <v>05-Jun-2026</v>
          </cell>
          <cell r="AF888" t="str">
            <v>25-May-2026 20:38:27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08-Jun-2026</v>
          </cell>
          <cell r="AK888" t="str">
            <v>25-May-2026 21:16:25</v>
          </cell>
          <cell r="AL888" t="str">
            <v>25-May-2026 21:36:09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MM-ZTK-1F-ZWP20-STR-CAL-2011</v>
          </cell>
          <cell r="C889" t="str">
            <v>ZWP20 JACKET IN-PLACE ANALYSIS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B - Engineering Doc</v>
          </cell>
          <cell r="I889" t="str">
            <v>ZWP20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CAL</v>
          </cell>
          <cell r="O889" t="str">
            <v>Calculation Note, Calculation Report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03-Aug-2026 10:56:35</v>
          </cell>
          <cell r="V889" t="str">
            <v>wisuda.c@jutal.com</v>
          </cell>
          <cell r="W889" t="str">
            <v>03-Aug-2026 13:21:08</v>
          </cell>
          <cell r="X889" t="str">
            <v>Jumpol Sudjitjul</v>
          </cell>
          <cell r="Y889" t="str">
            <v>10-Aug-2026</v>
          </cell>
          <cell r="Z889" t="str">
            <v/>
          </cell>
          <cell r="AA889" t="str">
            <v>Sompop Singhatiraj</v>
          </cell>
          <cell r="AB889" t="str">
            <v>13-Aug-2026</v>
          </cell>
          <cell r="AC889" t="str">
            <v>16-Aug-2026 18:00:37</v>
          </cell>
          <cell r="AD889" t="str">
            <v>Pornlert Wanaphattharaphan</v>
          </cell>
          <cell r="AE889" t="str">
            <v>14-Aug-2026</v>
          </cell>
          <cell r="AF889" t="str">
            <v>16-Aug-2026 23:21:16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17-Aug-2026</v>
          </cell>
          <cell r="AK889" t="str">
            <v>17-Aug-2026 14:24:10</v>
          </cell>
          <cell r="AL889" t="str">
            <v>17-Aug-2026 09:09:43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MM-ZTK-1F-ZWP20-STR-CAL-2012</v>
          </cell>
          <cell r="C890" t="str">
            <v>ZWP20 JACKET DYNAMIC ANALYSIS REPORT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B - Engineering Doc</v>
          </cell>
          <cell r="I890" t="str">
            <v>ZWP20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CAL</v>
          </cell>
          <cell r="O890" t="str">
            <v>Calculation Note, Calculation Report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04-Jun-2026 09:35:45</v>
          </cell>
          <cell r="V890" t="str">
            <v>wisuda.c@jutal.com</v>
          </cell>
          <cell r="W890" t="str">
            <v>04-Jun-2026 13:33:36</v>
          </cell>
          <cell r="X890" t="str">
            <v>Jumpol Sudjitjul</v>
          </cell>
          <cell r="Y890" t="str">
            <v>11-Jun-2026</v>
          </cell>
          <cell r="Z890" t="str">
            <v/>
          </cell>
          <cell r="AA890" t="str">
            <v>Sompop Singhatiraj</v>
          </cell>
          <cell r="AB890" t="str">
            <v>15-Jun-2026</v>
          </cell>
          <cell r="AC890" t="str">
            <v>08-Jun-2026 08:40:22</v>
          </cell>
          <cell r="AD890" t="str">
            <v>Pornlert Wanaphattharaphan</v>
          </cell>
          <cell r="AE890" t="str">
            <v>16-Jun-2026</v>
          </cell>
          <cell r="AF890" t="str">
            <v>10-Jun-2026 21:42:27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17-Jun-2026</v>
          </cell>
          <cell r="AK890" t="str">
            <v>11-Jun-2026 11:16:15</v>
          </cell>
          <cell r="AL890" t="str">
            <v>11-Jun-2026 12:03:24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MM-ZTK-1F-ZWP20-STR-CAL-2013</v>
          </cell>
          <cell r="C891" t="str">
            <v>ZWP20 IN-SERVICE COMBINED TOPSIDES AND JACKET FATIGUE ANALYSIS REPORT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B - Engineering Doc</v>
          </cell>
          <cell r="I891" t="str">
            <v>ZWP20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CAL</v>
          </cell>
          <cell r="O891" t="str">
            <v>Calculation Note, Calculation Report</v>
          </cell>
          <cell r="P891" t="str">
            <v>0</v>
          </cell>
          <cell r="Q891" t="str">
            <v>In Review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07-Sep-2026 10:05:28</v>
          </cell>
          <cell r="V891" t="str">
            <v>wisuda.c@jutal.com</v>
          </cell>
          <cell r="W891" t="str">
            <v>08-Sep-2026 12:01:05</v>
          </cell>
          <cell r="X891" t="str">
            <v>Jumpol Sudjitjul</v>
          </cell>
          <cell r="Y891" t="str">
            <v>15-Sep-2026</v>
          </cell>
          <cell r="Z891" t="str">
            <v/>
          </cell>
          <cell r="AA891" t="str">
            <v>Sompop Singhatiraj</v>
          </cell>
          <cell r="AB891" t="str">
            <v>17-Sep-2026</v>
          </cell>
          <cell r="AC891" t="str">
            <v/>
          </cell>
          <cell r="AD891" t="str">
            <v>Pornlert Wanaphattharaphan</v>
          </cell>
          <cell r="AE891" t="str">
            <v>18-Sep-2026</v>
          </cell>
          <cell r="AF891" t="str">
            <v/>
          </cell>
          <cell r="AG891" t="str">
            <v/>
          </cell>
          <cell r="AJ891" t="str">
            <v>21-Sep-2026</v>
          </cell>
          <cell r="AK891" t="str">
            <v/>
          </cell>
          <cell r="AL891" t="str">
            <v/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MM-ZTK-1F-ZWP20-STR-CAL-2014</v>
          </cell>
          <cell r="C892" t="str">
            <v>ZWP20 JACKET LOADOUT ANALYSIS REPORT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B - Engineering Doc</v>
          </cell>
          <cell r="I892" t="str">
            <v>ZWP20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CAL</v>
          </cell>
          <cell r="O892" t="str">
            <v>Calculation Note, Calculation Report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04-Jun-2026 09:36:50</v>
          </cell>
          <cell r="V892" t="str">
            <v>wisuda.c@jutal.com</v>
          </cell>
          <cell r="W892" t="str">
            <v>04-Jun-2026 13:35:41</v>
          </cell>
          <cell r="X892" t="str">
            <v>Jumpol Sudjitjul</v>
          </cell>
          <cell r="Y892" t="str">
            <v>11-Jun-2026</v>
          </cell>
          <cell r="Z892" t="str">
            <v>17-Jun-2026 16:25:40</v>
          </cell>
          <cell r="AA892" t="str">
            <v>Sompop Singhatiraj</v>
          </cell>
          <cell r="AB892" t="str">
            <v>15-Jun-2026</v>
          </cell>
          <cell r="AC892" t="str">
            <v>18-Jun-2026 11:04:42</v>
          </cell>
          <cell r="AD892" t="str">
            <v>Pornlert Wanaphattharaphan</v>
          </cell>
          <cell r="AE892" t="str">
            <v>16-Jun-2026</v>
          </cell>
          <cell r="AF892" t="str">
            <v>18-Jun-2026 12:54:56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17-Jun-2026</v>
          </cell>
          <cell r="AK892" t="str">
            <v>18-Jun-2026 14:26:10</v>
          </cell>
          <cell r="AL892" t="str">
            <v>18-Jun-2026 15:03:42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MM-ZTK-1F-ZWP20-STR-CAL-2015</v>
          </cell>
          <cell r="C893" t="str">
            <v>ZWP20 JACKET TRANSPORTATION ANALYSIS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B - Engineering Doc</v>
          </cell>
          <cell r="I893" t="str">
            <v>ZWP20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CAL</v>
          </cell>
          <cell r="O893" t="str">
            <v>Calculation Note, Calculation Report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21-May-2026 17:50:34</v>
          </cell>
          <cell r="V893" t="str">
            <v>wisuda.c@jutal.com</v>
          </cell>
          <cell r="W893" t="str">
            <v>21-May-2026 17:55:23</v>
          </cell>
          <cell r="X893" t="str">
            <v>Jumpol Sudjitjul</v>
          </cell>
          <cell r="Y893" t="str">
            <v>29-May-2026</v>
          </cell>
          <cell r="Z893" t="str">
            <v>04-Jun-2026 15:25:22</v>
          </cell>
          <cell r="AA893" t="str">
            <v>Sompop Singhatiraj</v>
          </cell>
          <cell r="AB893" t="str">
            <v>04-Jun-2026</v>
          </cell>
          <cell r="AC893" t="str">
            <v>04-Jun-2026 16:34:55</v>
          </cell>
          <cell r="AD893" t="str">
            <v>Pornlert Wanaphattharaphan</v>
          </cell>
          <cell r="AE893" t="str">
            <v>05-Jun-2026</v>
          </cell>
          <cell r="AF893" t="str">
            <v>06-Jun-2026 00:02:32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08-Jun-2026</v>
          </cell>
          <cell r="AK893" t="str">
            <v>07-Jun-2026 17:30:09</v>
          </cell>
          <cell r="AL893" t="str">
            <v>07-Jun-2026 18:28:03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MM-ZTK-1F-ZWP20-STR-CAL-2016</v>
          </cell>
          <cell r="C894" t="str">
            <v>ZWP20 JACKET TRANSPORTATION FATIGUE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B - Engineering Doc</v>
          </cell>
          <cell r="I894" t="str">
            <v>ZWP20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CAL</v>
          </cell>
          <cell r="O894" t="str">
            <v>Calculation Note, Calculation Report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21-Aug-2026 10:21:04</v>
          </cell>
          <cell r="V894" t="str">
            <v>wisuda.c@jutal.com</v>
          </cell>
          <cell r="W894" t="str">
            <v>21-Aug-2026 11:02:10</v>
          </cell>
          <cell r="X894" t="str">
            <v>Jumpol Sudjitjul</v>
          </cell>
          <cell r="Y894" t="str">
            <v>28-Aug-2026</v>
          </cell>
          <cell r="Z894" t="str">
            <v/>
          </cell>
          <cell r="AA894" t="str">
            <v>Sompop Singhatiraj</v>
          </cell>
          <cell r="AB894" t="str">
            <v>01-Sep-2026</v>
          </cell>
          <cell r="AC894" t="str">
            <v>27-Aug-2026 16:15:14</v>
          </cell>
          <cell r="AD894" t="str">
            <v>Pornlert Wanaphattharaphan</v>
          </cell>
          <cell r="AE894" t="str">
            <v>02-Sep-2026</v>
          </cell>
          <cell r="AF894" t="str">
            <v>30-Aug-2026 00:10:01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03-Sep-2026</v>
          </cell>
          <cell r="AK894" t="str">
            <v>30-Aug-2026 17:03:49</v>
          </cell>
          <cell r="AL894" t="str">
            <v>30-Aug-2026 11:08:30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MM-ZTK-1F-ZWP20-STR-CAL-2017</v>
          </cell>
          <cell r="C895" t="str">
            <v>ZWP20 JACKET BOAT IMPACT ANALYSIS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B - Engineering Doc</v>
          </cell>
          <cell r="I895" t="str">
            <v>ZWP20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CAL</v>
          </cell>
          <cell r="O895" t="str">
            <v>Calculation Note, Calculation Report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24-Aug-2026 09:47:09</v>
          </cell>
          <cell r="V895" t="str">
            <v>wisuda.c@jutal.com</v>
          </cell>
          <cell r="W895" t="str">
            <v>25-Aug-2026 10:10:25</v>
          </cell>
          <cell r="X895" t="str">
            <v>Jumpol Sudjitjul</v>
          </cell>
          <cell r="Y895" t="str">
            <v>01-Sep-2026</v>
          </cell>
          <cell r="Z895" t="str">
            <v/>
          </cell>
          <cell r="AA895" t="str">
            <v>Sompop Singhatiraj</v>
          </cell>
          <cell r="AB895" t="str">
            <v>03-Sep-2026</v>
          </cell>
          <cell r="AC895" t="str">
            <v>28-Aug-2026 08:55:22</v>
          </cell>
          <cell r="AD895" t="str">
            <v>Pornlert Wanaphattharaphan</v>
          </cell>
          <cell r="AE895" t="str">
            <v>04-Sep-2026</v>
          </cell>
          <cell r="AF895" t="str">
            <v>31-Aug-2026 00:10:32</v>
          </cell>
          <cell r="AG895" t="str">
            <v>AWC-C</v>
          </cell>
          <cell r="AH895" t="str">
            <v>Approved with Comment (Proceed to Rev.C)</v>
          </cell>
          <cell r="AI895" t="str">
            <v>Jumpol Sudjitjul</v>
          </cell>
          <cell r="AJ895" t="str">
            <v>07-Sep-2026</v>
          </cell>
          <cell r="AK895" t="str">
            <v>31-Aug-2026 15:59:51</v>
          </cell>
          <cell r="AL895" t="str">
            <v>31-Aug-2026 10:44:49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MM-ZTK-1F-ZWP20-STR-CAL-2018</v>
          </cell>
          <cell r="C896" t="str">
            <v>ZWP20 JACKET ON-BOTTOM STABILITY ANALYSIS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B - Engineering Doc</v>
          </cell>
          <cell r="I896" t="str">
            <v>ZWP20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CAL</v>
          </cell>
          <cell r="O896" t="str">
            <v>Calculation Note, Calculation Report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10-Aug-2026 11:43:59</v>
          </cell>
          <cell r="V896" t="str">
            <v>wisuda.c@jutal.com</v>
          </cell>
          <cell r="W896" t="str">
            <v>10-Aug-2026 14:40:37</v>
          </cell>
          <cell r="X896" t="str">
            <v>Jumpol Sudjitjul</v>
          </cell>
          <cell r="Y896" t="str">
            <v>18-Aug-2026</v>
          </cell>
          <cell r="Z896" t="str">
            <v/>
          </cell>
          <cell r="AA896" t="str">
            <v>Sompop Singhatiraj</v>
          </cell>
          <cell r="AB896" t="str">
            <v>20-Aug-2026</v>
          </cell>
          <cell r="AC896" t="str">
            <v>13-Aug-2026 16:03:41</v>
          </cell>
          <cell r="AD896" t="str">
            <v>Pornlert Wanaphattharaphan</v>
          </cell>
          <cell r="AE896" t="str">
            <v>21-Aug-2026</v>
          </cell>
          <cell r="AF896" t="str">
            <v>14-Aug-2026 00:10:19</v>
          </cell>
          <cell r="AG896" t="str">
            <v>AWC-C</v>
          </cell>
          <cell r="AH896" t="str">
            <v>Approved with Comment (Proceed to Rev.C)</v>
          </cell>
          <cell r="AI896" t="str">
            <v>Jumpol Sudjitjul</v>
          </cell>
          <cell r="AJ896" t="str">
            <v>24-Aug-2026</v>
          </cell>
          <cell r="AK896" t="str">
            <v>14-Aug-2026 08:29:52</v>
          </cell>
          <cell r="AL896" t="str">
            <v>14-Aug-2026 01:59:39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MM-ZTK-1F-ZWP20-STR-CAL-2019</v>
          </cell>
          <cell r="C897" t="str">
            <v>ZWP20 JACKET MISCELLANEOUS DESIGN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B - Engineering Doc</v>
          </cell>
          <cell r="I897" t="str">
            <v>ZWP20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CAL</v>
          </cell>
          <cell r="O897" t="str">
            <v>Calculation Note, Calculation Report</v>
          </cell>
          <cell r="P897" t="str">
            <v>0</v>
          </cell>
          <cell r="Q897" t="str">
            <v>In Review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10-Aug-2026 11:44:38</v>
          </cell>
          <cell r="V897" t="str">
            <v>wisuda.c@jutal.com</v>
          </cell>
          <cell r="W897" t="str">
            <v>10-Aug-2026 14:41:58</v>
          </cell>
          <cell r="X897" t="str">
            <v>Jumpol Sudjitjul</v>
          </cell>
          <cell r="Y897" t="str">
            <v>18-Aug-2026</v>
          </cell>
          <cell r="Z897" t="str">
            <v/>
          </cell>
          <cell r="AA897" t="str">
            <v>Sompop Singhatiraj</v>
          </cell>
          <cell r="AB897" t="str">
            <v>20-Aug-2026</v>
          </cell>
          <cell r="AC897" t="str">
            <v/>
          </cell>
          <cell r="AD897" t="str">
            <v>Pornlert Wanaphattharaphan</v>
          </cell>
          <cell r="AE897" t="str">
            <v>21-Aug-2026</v>
          </cell>
          <cell r="AF897" t="str">
            <v/>
          </cell>
          <cell r="AG897" t="str">
            <v/>
          </cell>
          <cell r="AJ897" t="str">
            <v>24-Aug-2026</v>
          </cell>
          <cell r="AK897" t="str">
            <v/>
          </cell>
          <cell r="AL897" t="str">
            <v/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MM-ZTK-1F-ZWP20-STR-CAL-2021</v>
          </cell>
          <cell r="C898" t="str">
            <v>ZWP20 JACKET PILE HANDLING AND STICK-UP ANALYSIS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B - Engineering Doc</v>
          </cell>
          <cell r="I898" t="str">
            <v>ZWP20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CAL</v>
          </cell>
          <cell r="O898" t="str">
            <v>Calculation Note, Calculation Report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24-Aug-2026 09:47:49</v>
          </cell>
          <cell r="V898" t="str">
            <v>wisuda.c@jutal.com</v>
          </cell>
          <cell r="W898" t="str">
            <v>25-Aug-2026 10:12:24</v>
          </cell>
          <cell r="X898" t="str">
            <v>Jumpol Sudjitjul</v>
          </cell>
          <cell r="Y898" t="str">
            <v>01-Sep-2026</v>
          </cell>
          <cell r="Z898" t="str">
            <v/>
          </cell>
          <cell r="AA898" t="str">
            <v>Sompop Singhatiraj</v>
          </cell>
          <cell r="AB898" t="str">
            <v>03-Sep-2026</v>
          </cell>
          <cell r="AC898" t="str">
            <v>28-Aug-2026 11:51:33</v>
          </cell>
          <cell r="AD898" t="str">
            <v>Pornlert Wanaphattharaphan</v>
          </cell>
          <cell r="AE898" t="str">
            <v>04-Sep-2026</v>
          </cell>
          <cell r="AF898" t="str">
            <v>31-Aug-2026 00:14:33</v>
          </cell>
          <cell r="AG898" t="str">
            <v>AWC-C</v>
          </cell>
          <cell r="AH898" t="str">
            <v>Approved with Comment (Proceed to Rev.C)</v>
          </cell>
          <cell r="AI898" t="str">
            <v>Jumpol Sudjitjul</v>
          </cell>
          <cell r="AJ898" t="str">
            <v>07-Sep-2026</v>
          </cell>
          <cell r="AK898" t="str">
            <v>31-Aug-2026 16:00:33</v>
          </cell>
          <cell r="AL898" t="str">
            <v>31-Aug-2026 10:46:11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MM-ZTK-1F-ZWP20-STR-CAL-2022</v>
          </cell>
          <cell r="C899" t="str">
            <v>ZWP20 PILE DRIVEABILITY AND PILE FATIGUE ANALYSIS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B - Engineering Doc</v>
          </cell>
          <cell r="I899" t="str">
            <v>ZWP20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CAL</v>
          </cell>
          <cell r="O899" t="str">
            <v>Calculation Note, Calculation Report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24-Aug-2026 09:48:31</v>
          </cell>
          <cell r="V899" t="str">
            <v>wisuda.c@jutal.com</v>
          </cell>
          <cell r="W899" t="str">
            <v>25-Aug-2026 10:17:14</v>
          </cell>
          <cell r="X899" t="str">
            <v>Jumpol Sudjitjul</v>
          </cell>
          <cell r="Y899" t="str">
            <v>01-Sep-2026</v>
          </cell>
          <cell r="Z899" t="str">
            <v/>
          </cell>
          <cell r="AA899" t="str">
            <v>Sompop Singhatiraj</v>
          </cell>
          <cell r="AB899" t="str">
            <v>03-Sep-2026</v>
          </cell>
          <cell r="AC899" t="str">
            <v>28-Aug-2026 11:17:33</v>
          </cell>
          <cell r="AD899" t="str">
            <v>Pornlert Wanaphattharaphan</v>
          </cell>
          <cell r="AE899" t="str">
            <v>04-Sep-2026</v>
          </cell>
          <cell r="AF899" t="str">
            <v>31-Aug-2026 00:16:10</v>
          </cell>
          <cell r="AG899" t="str">
            <v>AWC-C</v>
          </cell>
          <cell r="AH899" t="str">
            <v>Approved with Comment (Proceed to Rev.C)</v>
          </cell>
          <cell r="AI899" t="str">
            <v>Jumpol Sudjitjul</v>
          </cell>
          <cell r="AJ899" t="str">
            <v>07-Sep-2026</v>
          </cell>
          <cell r="AK899" t="str">
            <v>31-Aug-2026 16:01:09</v>
          </cell>
          <cell r="AL899" t="str">
            <v>31-Aug-2026 10:47:26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MM-ZTK-1F-ZWP20-STR-CAL-2023</v>
          </cell>
          <cell r="C900" t="str">
            <v>ZWP20 JACKET PILE CLUSTER FEA REPORT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B - Engineering Doc</v>
          </cell>
          <cell r="I900" t="str">
            <v>ZWP20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CAL</v>
          </cell>
          <cell r="O900" t="str">
            <v>Calculation Note, Calculation Report</v>
          </cell>
          <cell r="P900" t="str">
            <v>0</v>
          </cell>
          <cell r="Q900" t="str">
            <v>In Review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10-Sep-2026 10:29:06</v>
          </cell>
          <cell r="V900" t="str">
            <v>wisuda.c@jutal.com</v>
          </cell>
          <cell r="W900" t="str">
            <v>10-Sep-2026 13:09:00</v>
          </cell>
          <cell r="X900" t="str">
            <v>Jumpol Sudjitjul</v>
          </cell>
          <cell r="Y900" t="str">
            <v>17-Sep-2026</v>
          </cell>
          <cell r="Z900" t="str">
            <v/>
          </cell>
          <cell r="AA900" t="str">
            <v>Sompop Singhatiraj</v>
          </cell>
          <cell r="AB900" t="str">
            <v>21-Sep-2026</v>
          </cell>
          <cell r="AC900" t="str">
            <v/>
          </cell>
          <cell r="AD900" t="str">
            <v>Pornlert Wanaphattharaphan</v>
          </cell>
          <cell r="AE900" t="str">
            <v>22-Sep-2026</v>
          </cell>
          <cell r="AF900" t="str">
            <v/>
          </cell>
          <cell r="AG900" t="str">
            <v/>
          </cell>
          <cell r="AJ900" t="str">
            <v>23-Sep-2026</v>
          </cell>
          <cell r="AK900" t="str">
            <v/>
          </cell>
          <cell r="AL900" t="str">
            <v/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MM-ZTK-1F-ZWP20-STR-CAL-2024</v>
          </cell>
          <cell r="C901" t="str">
            <v>ZWP20 PILE GROUP EFFECT ANALYSIS REPORT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B - Engineering Doc</v>
          </cell>
          <cell r="I901" t="str">
            <v>ZWP20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CAL</v>
          </cell>
          <cell r="O901" t="str">
            <v>Calculation Note, Calculation Report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21-Aug-2026 10:22:03</v>
          </cell>
          <cell r="V901" t="str">
            <v>wisuda.c@jutal.com</v>
          </cell>
          <cell r="W901" t="str">
            <v>21-Aug-2026 11:02:28</v>
          </cell>
          <cell r="X901" t="str">
            <v>Jumpol Sudjitjul</v>
          </cell>
          <cell r="Y901" t="str">
            <v>28-Aug-2026</v>
          </cell>
          <cell r="Z901" t="str">
            <v/>
          </cell>
          <cell r="AA901" t="str">
            <v>Sompop Singhatiraj</v>
          </cell>
          <cell r="AB901" t="str">
            <v>01-Sep-2026</v>
          </cell>
          <cell r="AC901" t="str">
            <v>26-Aug-2026 16:25:06</v>
          </cell>
          <cell r="AD901" t="str">
            <v>Pornlert Wanaphattharaphan</v>
          </cell>
          <cell r="AE901" t="str">
            <v>02-Sep-2026</v>
          </cell>
          <cell r="AF901" t="str">
            <v>30-Aug-2026 00:08:39</v>
          </cell>
          <cell r="AG901" t="str">
            <v>AWC-C</v>
          </cell>
          <cell r="AH901" t="str">
            <v>Approved with Comment (Proceed to Rev.C)</v>
          </cell>
          <cell r="AI901" t="str">
            <v>Jumpol Sudjitjul</v>
          </cell>
          <cell r="AJ901" t="str">
            <v>03-Sep-2026</v>
          </cell>
          <cell r="AK901" t="str">
            <v>30-Aug-2026 17:04:42</v>
          </cell>
          <cell r="AL901" t="str">
            <v>30-Aug-2026 11:09:50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MM-ZTK-1F-ZWP20-STR-CAL-2031</v>
          </cell>
          <cell r="C902" t="str">
            <v>ZWP20 TOPSIDES AND JACKET SEISMIC ANALYSIS REPORT (EXTREME LEVEL EARTHQUAKE - ELE)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B - Engineering Doc</v>
          </cell>
          <cell r="I902" t="str">
            <v>ZWP20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CAL</v>
          </cell>
          <cell r="O902" t="str">
            <v>Calculation Note, Calculation Report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15-Jun-2026 22:48:16</v>
          </cell>
          <cell r="V902" t="str">
            <v>wisuda.c@jutal.com</v>
          </cell>
          <cell r="W902" t="str">
            <v>16-Jun-2026 10:35:51</v>
          </cell>
          <cell r="X902" t="str">
            <v>Jumpol Sudjitjul</v>
          </cell>
          <cell r="Y902" t="str">
            <v>23-Jun-2026</v>
          </cell>
          <cell r="Z902" t="str">
            <v/>
          </cell>
          <cell r="AA902" t="str">
            <v>Sompop Singhatiraj</v>
          </cell>
          <cell r="AB902" t="str">
            <v>25-Jun-2026</v>
          </cell>
          <cell r="AC902" t="str">
            <v>19-Jun-2026 19:35:53</v>
          </cell>
          <cell r="AD902" t="str">
            <v>Pornlert Wanaphattharaphan</v>
          </cell>
          <cell r="AE902" t="str">
            <v>26-Jun-2026</v>
          </cell>
          <cell r="AF902" t="str">
            <v>20-Jun-2026 17:38:17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29-Jun-2026</v>
          </cell>
          <cell r="AK902" t="str">
            <v>21-Jun-2026 21:29:37</v>
          </cell>
          <cell r="AL902" t="str">
            <v>22-Jun-2026 01:05:55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MM-ZTK-1F-ZWP20-STR-CAL-2032</v>
          </cell>
          <cell r="C903" t="str">
            <v>ZWP20 TOPSIDES AND JACKET SEISMIC ANALYSIS REPORT(ABNORMAL LEVEL EARTHQUAKE-ALE)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B - Engineering Doc</v>
          </cell>
          <cell r="I903" t="str">
            <v>ZWP20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CAL</v>
          </cell>
          <cell r="O903" t="str">
            <v>Calculation Note, Calculation Report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31-Aug-2026 09:24:28</v>
          </cell>
          <cell r="V903" t="str">
            <v>wisuda.c@jutal.com</v>
          </cell>
          <cell r="W903" t="str">
            <v>31-Aug-2026 11:35:38</v>
          </cell>
          <cell r="X903" t="str">
            <v>Jumpol Sudjitjul</v>
          </cell>
          <cell r="Y903" t="str">
            <v>07-Sep-2026</v>
          </cell>
          <cell r="Z903" t="str">
            <v/>
          </cell>
          <cell r="AA903" t="str">
            <v>Sompop Singhatiraj</v>
          </cell>
          <cell r="AB903" t="str">
            <v>09-Sep-2026</v>
          </cell>
          <cell r="AC903" t="str">
            <v>02-Sep-2026 18:20:06</v>
          </cell>
          <cell r="AD903" t="str">
            <v>Pornlert Wanaphattharaphan</v>
          </cell>
          <cell r="AE903" t="str">
            <v>10-Sep-2026</v>
          </cell>
          <cell r="AF903" t="str">
            <v>04-Sep-2026 23:51:31</v>
          </cell>
          <cell r="AG903" t="str">
            <v>AWC-C</v>
          </cell>
          <cell r="AH903" t="str">
            <v>Approved with Comment (Proceed to Rev.C)</v>
          </cell>
          <cell r="AI903" t="str">
            <v>Jumpol Sudjitjul</v>
          </cell>
          <cell r="AJ903" t="str">
            <v>11-Sep-2026</v>
          </cell>
          <cell r="AK903" t="str">
            <v>05-Sep-2026 18:03:31</v>
          </cell>
          <cell r="AL903" t="str">
            <v>05-Sep-2026 11:55:22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MM-ZTK-1F-ZWP20-STR-CAL-2041</v>
          </cell>
          <cell r="C904" t="str">
            <v>ZWP20 JACKET PUSHOVER ANALYSIS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B - Engineering Doc</v>
          </cell>
          <cell r="I904" t="str">
            <v>ZWP20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CAL</v>
          </cell>
          <cell r="O904" t="str">
            <v>Calculation Note, Calculation Report</v>
          </cell>
          <cell r="P904" t="str">
            <v>0</v>
          </cell>
          <cell r="Q904" t="str">
            <v>In Review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11-Sep-2026 20:41:25</v>
          </cell>
          <cell r="V904" t="str">
            <v>wisuda.c@jutal.com</v>
          </cell>
          <cell r="W904" t="str">
            <v>11-Sep-2026 20:54:40</v>
          </cell>
          <cell r="X904" t="str">
            <v>Jumpol Sudjitjul</v>
          </cell>
          <cell r="Y904" t="str">
            <v>21-Sep-2026</v>
          </cell>
          <cell r="Z904" t="str">
            <v/>
          </cell>
          <cell r="AA904" t="str">
            <v>Sompop Singhatiraj</v>
          </cell>
          <cell r="AB904" t="str">
            <v>23-Sep-2026</v>
          </cell>
          <cell r="AC904" t="str">
            <v/>
          </cell>
          <cell r="AD904" t="str">
            <v>Pornlert Wanaphattharaphan</v>
          </cell>
          <cell r="AE904" t="str">
            <v>24-Sep-2026</v>
          </cell>
          <cell r="AF904" t="str">
            <v/>
          </cell>
          <cell r="AG904" t="str">
            <v/>
          </cell>
          <cell r="AJ904" t="str">
            <v>25-Sep-2026</v>
          </cell>
          <cell r="AK904" t="str">
            <v/>
          </cell>
          <cell r="AL904" t="str">
            <v/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MM-ZTK-1F-ZWP20-STR-CAL-2050</v>
          </cell>
          <cell r="C905" t="str">
            <v>ZWP20 JACKET CONSTRUCTION MODEL REPORT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B - Engineering Doc</v>
          </cell>
          <cell r="I905" t="str">
            <v>ZWP20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CAL</v>
          </cell>
          <cell r="O905" t="str">
            <v>Calculation Note, Calculation Report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21-May-2026 17:51:06</v>
          </cell>
          <cell r="V905" t="str">
            <v>wisuda.c@jutal.com</v>
          </cell>
          <cell r="W905" t="str">
            <v>21-May-2026 17:58:42</v>
          </cell>
          <cell r="X905" t="str">
            <v>Jumpol Sudjitjul</v>
          </cell>
          <cell r="Y905" t="str">
            <v>29-May-2026</v>
          </cell>
          <cell r="Z905" t="str">
            <v/>
          </cell>
          <cell r="AA905" t="str">
            <v>Sompop Singhatiraj</v>
          </cell>
          <cell r="AB905" t="str">
            <v>04-Jun-2026</v>
          </cell>
          <cell r="AC905" t="str">
            <v>25-May-2026 16:55:18</v>
          </cell>
          <cell r="AD905" t="str">
            <v>Pornlert Wanaphattharaphan</v>
          </cell>
          <cell r="AE905" t="str">
            <v>05-Jun-2026</v>
          </cell>
          <cell r="AF905" t="str">
            <v>25-May-2026 20:40:04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08-Jun-2026</v>
          </cell>
          <cell r="AK905" t="str">
            <v>25-May-2026 21:17:56</v>
          </cell>
          <cell r="AL905" t="str">
            <v>25-May-2026 21:37:42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MM-ZTK-1F-ZWP20-STR-DWG-2100</v>
          </cell>
          <cell r="C906" t="str">
            <v>ZWP20 JACKET - VERTICAL FRAMING ROW 'A'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ZWP20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DWG</v>
          </cell>
          <cell r="O906" t="str">
            <v>General Drawing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21-Apr-2026 18:16:31</v>
          </cell>
          <cell r="V906" t="str">
            <v>wisuda.c@jutal.com</v>
          </cell>
          <cell r="W906" t="str">
            <v>22-Apr-2026 10:45:02</v>
          </cell>
          <cell r="X906" t="str">
            <v>Jumpol Sudjitjul</v>
          </cell>
          <cell r="Y906" t="str">
            <v>29-Apr-2026</v>
          </cell>
          <cell r="Z906" t="str">
            <v/>
          </cell>
          <cell r="AA906" t="str">
            <v>Sompop Singhatiraj</v>
          </cell>
          <cell r="AB906" t="str">
            <v>05-May-2026</v>
          </cell>
          <cell r="AC906" t="str">
            <v>23-Apr-2026 09:28:22</v>
          </cell>
          <cell r="AD906" t="str">
            <v>Pornlert Wanaphattharaphan</v>
          </cell>
          <cell r="AE906" t="str">
            <v>06-May-2026</v>
          </cell>
          <cell r="AF906" t="str">
            <v>24-Apr-2026 00:41:59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07-May-2026</v>
          </cell>
          <cell r="AK906" t="str">
            <v>24-Apr-2026 08:26:13</v>
          </cell>
          <cell r="AL906" t="str">
            <v>24-Apr-2026 01:48:30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MM-ZTK-1F-ZWP20-STR-DWG-2101</v>
          </cell>
          <cell r="C907" t="str">
            <v>ZWP20 JACKET - VERTICAL FRAMING ROW 'B'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ZWP20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DWG</v>
          </cell>
          <cell r="O907" t="str">
            <v>General Drawing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21-Apr-2026 18:49:44</v>
          </cell>
          <cell r="V907" t="str">
            <v>wisuda.c@jutal.com</v>
          </cell>
          <cell r="W907" t="str">
            <v>22-Apr-2026 10:45:25</v>
          </cell>
          <cell r="X907" t="str">
            <v>Jumpol Sudjitjul</v>
          </cell>
          <cell r="Y907" t="str">
            <v>29-Apr-2026</v>
          </cell>
          <cell r="Z907" t="str">
            <v/>
          </cell>
          <cell r="AA907" t="str">
            <v>Sompop Singhatiraj</v>
          </cell>
          <cell r="AB907" t="str">
            <v>05-May-2026</v>
          </cell>
          <cell r="AC907" t="str">
            <v>23-Apr-2026 11:21:50</v>
          </cell>
          <cell r="AD907" t="str">
            <v>Pornlert Wanaphattharaphan</v>
          </cell>
          <cell r="AE907" t="str">
            <v>06-May-2026</v>
          </cell>
          <cell r="AF907" t="str">
            <v>23-Apr-2026 23:59:19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07-May-2026</v>
          </cell>
          <cell r="AK907" t="str">
            <v>24-Apr-2026 08:31:09</v>
          </cell>
          <cell r="AL907" t="str">
            <v>24-Apr-2026 01:49:42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MM-ZTK-1F-ZWP20-STR-DWG-2102</v>
          </cell>
          <cell r="C908" t="str">
            <v>ZWP20 JACKET - VERTICAL FRAMING ROW '1' &amp; '1.1'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ZWP20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21-Apr-2026 20:48:43</v>
          </cell>
          <cell r="V908" t="str">
            <v>wisuda.c@jutal.com</v>
          </cell>
          <cell r="W908" t="str">
            <v>22-Apr-2026 10:45:42</v>
          </cell>
          <cell r="X908" t="str">
            <v>Jumpol Sudjitjul</v>
          </cell>
          <cell r="Y908" t="str">
            <v>29-Apr-2026</v>
          </cell>
          <cell r="Z908" t="str">
            <v/>
          </cell>
          <cell r="AA908" t="str">
            <v>Sompop Singhatiraj</v>
          </cell>
          <cell r="AB908" t="str">
            <v>05-May-2026</v>
          </cell>
          <cell r="AC908" t="str">
            <v>23-Apr-2026 11:00:58</v>
          </cell>
          <cell r="AD908" t="str">
            <v>Pornlert Wanaphattharaphan</v>
          </cell>
          <cell r="AE908" t="str">
            <v>06-May-2026</v>
          </cell>
          <cell r="AF908" t="str">
            <v>24-Apr-2026 00:34:07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07-May-2026</v>
          </cell>
          <cell r="AK908" t="str">
            <v>24-Apr-2026 08:32:34</v>
          </cell>
          <cell r="AL908" t="str">
            <v>24-Apr-2026 02:03:20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MM-ZTK-1F-ZWP20-STR-DWG-2103</v>
          </cell>
          <cell r="C909" t="str">
            <v>ZWP20 JACKET - VERTICAL FRAMING ROW '2'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ZWP20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21-Apr-2026 20:49:06</v>
          </cell>
          <cell r="V909" t="str">
            <v>wisuda.c@jutal.com</v>
          </cell>
          <cell r="W909" t="str">
            <v>22-Apr-2026 10:46:00</v>
          </cell>
          <cell r="X909" t="str">
            <v>Jumpol Sudjitjul</v>
          </cell>
          <cell r="Y909" t="str">
            <v>29-Apr-2026</v>
          </cell>
          <cell r="Z909" t="str">
            <v/>
          </cell>
          <cell r="AA909" t="str">
            <v>Sompop Singhatiraj</v>
          </cell>
          <cell r="AB909" t="str">
            <v>05-May-2026</v>
          </cell>
          <cell r="AC909" t="str">
            <v>23-Apr-2026 12:32:00</v>
          </cell>
          <cell r="AD909" t="str">
            <v>Pornlert Wanaphattharaphan</v>
          </cell>
          <cell r="AE909" t="str">
            <v>06-May-2026</v>
          </cell>
          <cell r="AF909" t="str">
            <v>23-Apr-2026 23:38:07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07-May-2026</v>
          </cell>
          <cell r="AK909" t="str">
            <v>24-Apr-2026 08:23:06</v>
          </cell>
          <cell r="AL909" t="str">
            <v>24-Apr-2026 01:52:08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MM-ZTK-1F-ZWP20-STR-DWG-2104</v>
          </cell>
          <cell r="C910" t="str">
            <v>ZWP20 JACKET - VERTICAL FRAMING LAUNCH TRUSS ROW 'AA'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ZWP20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21-Apr-2026 20:49:29</v>
          </cell>
          <cell r="V910" t="str">
            <v>wisuda.c@jutal.com</v>
          </cell>
          <cell r="W910" t="str">
            <v>22-Apr-2026 10:57:14</v>
          </cell>
          <cell r="X910" t="str">
            <v>Jumpol Sudjitjul</v>
          </cell>
          <cell r="Y910" t="str">
            <v>29-Apr-2026</v>
          </cell>
          <cell r="Z910" t="str">
            <v/>
          </cell>
          <cell r="AA910" t="str">
            <v>Sompop Singhatiraj</v>
          </cell>
          <cell r="AB910" t="str">
            <v>05-May-2026</v>
          </cell>
          <cell r="AC910" t="str">
            <v>23-Apr-2026 12:33:38</v>
          </cell>
          <cell r="AD910" t="str">
            <v>Pornlert Wanaphattharaphan</v>
          </cell>
          <cell r="AE910" t="str">
            <v>06-May-2026</v>
          </cell>
          <cell r="AF910" t="str">
            <v>23-Apr-2026 23:33:51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07-May-2026</v>
          </cell>
          <cell r="AK910" t="str">
            <v>24-Apr-2026 08:20:39</v>
          </cell>
          <cell r="AL910" t="str">
            <v>24-Apr-2026 01:50:57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MM-ZTK-1F-ZWP20-STR-DWG-2105</v>
          </cell>
          <cell r="C911" t="str">
            <v>ZWP20 JACKET - VERTICAL FRAMING LAUNCH TRUSS ROW 'BB'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ZWP20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21-Apr-2026 18:50:10</v>
          </cell>
          <cell r="V911" t="str">
            <v>wisuda.c@jutal.com</v>
          </cell>
          <cell r="W911" t="str">
            <v>22-Apr-2026 10:57:31</v>
          </cell>
          <cell r="X911" t="str">
            <v>Jumpol Sudjitjul</v>
          </cell>
          <cell r="Y911" t="str">
            <v>29-Apr-2026</v>
          </cell>
          <cell r="Z911" t="str">
            <v/>
          </cell>
          <cell r="AA911" t="str">
            <v>Sompop Singhatiraj</v>
          </cell>
          <cell r="AB911" t="str">
            <v>05-May-2026</v>
          </cell>
          <cell r="AC911" t="str">
            <v>23-Apr-2026 12:35:02</v>
          </cell>
          <cell r="AD911" t="str">
            <v>Pornlert Wanaphattharaphan</v>
          </cell>
          <cell r="AE911" t="str">
            <v>06-May-2026</v>
          </cell>
          <cell r="AF911" t="str">
            <v>23-Apr-2026 23:29:32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07-May-2026</v>
          </cell>
          <cell r="AK911" t="str">
            <v>24-Apr-2026 08:21:33</v>
          </cell>
          <cell r="AL911" t="str">
            <v>24-Apr-2026 01:47:17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MM-ZTK-1F-ZWP20-STR-DWG-2110</v>
          </cell>
          <cell r="C912" t="str">
            <v>ZWP20 JACKET - HORIZONTAL FRAMING PLAN AT EL(+) 8000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ZWP20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21-Apr-2026 20:49:51</v>
          </cell>
          <cell r="V912" t="str">
            <v>wisuda.c@jutal.com</v>
          </cell>
          <cell r="W912" t="str">
            <v>22-Apr-2026 10:58:05</v>
          </cell>
          <cell r="X912" t="str">
            <v>Jumpol Sudjitjul</v>
          </cell>
          <cell r="Y912" t="str">
            <v>29-Apr-2026</v>
          </cell>
          <cell r="Z912" t="str">
            <v/>
          </cell>
          <cell r="AA912" t="str">
            <v>Sompop Singhatiraj</v>
          </cell>
          <cell r="AB912" t="str">
            <v>05-May-2026</v>
          </cell>
          <cell r="AC912" t="str">
            <v>23-Apr-2026 13:58:48</v>
          </cell>
          <cell r="AD912" t="str">
            <v>Pornlert Wanaphattharaphan</v>
          </cell>
          <cell r="AE912" t="str">
            <v>06-May-2026</v>
          </cell>
          <cell r="AF912" t="str">
            <v>23-Apr-2026 22:45:12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07-May-2026</v>
          </cell>
          <cell r="AK912" t="str">
            <v>24-Apr-2026 08:42:11</v>
          </cell>
          <cell r="AL912" t="str">
            <v>24-Apr-2026 02:26:28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MM-ZTK-1F-ZWP20-STR-DWG-2111</v>
          </cell>
          <cell r="C913" t="str">
            <v>ZWP20 JACKET - HORIZONTAL FRAMING PLAN AT EL(-) 3000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ZWP20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DWG</v>
          </cell>
          <cell r="O913" t="str">
            <v>General Drawing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21-Apr-2026 20:50:13</v>
          </cell>
          <cell r="V913" t="str">
            <v>wisuda.c@jutal.com</v>
          </cell>
          <cell r="W913" t="str">
            <v>22-Apr-2026 10:58:37</v>
          </cell>
          <cell r="X913" t="str">
            <v>Jumpol Sudjitjul</v>
          </cell>
          <cell r="Y913" t="str">
            <v>29-Apr-2026</v>
          </cell>
          <cell r="Z913" t="str">
            <v/>
          </cell>
          <cell r="AA913" t="str">
            <v>Sompop Singhatiraj</v>
          </cell>
          <cell r="AB913" t="str">
            <v>05-May-2026</v>
          </cell>
          <cell r="AC913" t="str">
            <v>23-Apr-2026 14:00:39</v>
          </cell>
          <cell r="AD913" t="str">
            <v>Pornlert Wanaphattharaphan</v>
          </cell>
          <cell r="AE913" t="str">
            <v>06-May-2026</v>
          </cell>
          <cell r="AF913" t="str">
            <v>23-Apr-2026 22:38:55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  <cell r="AJ913" t="str">
            <v>07-May-2026</v>
          </cell>
          <cell r="AK913" t="str">
            <v>24-Apr-2026 08:44:03</v>
          </cell>
          <cell r="AL913" t="str">
            <v>24-Apr-2026 02:27:40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MM-ZTK-1F-ZWP20-STR-DWG-2112</v>
          </cell>
          <cell r="C914" t="str">
            <v>ZWP20 JACKET - HORIZONTAL FRAMING PLAN AT EL(-) 14000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ZWP20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21-Apr-2026 20:50:37</v>
          </cell>
          <cell r="V914" t="str">
            <v>wisuda.c@jutal.com</v>
          </cell>
          <cell r="W914" t="str">
            <v>22-Apr-2026 11:19:17</v>
          </cell>
          <cell r="X914" t="str">
            <v>Jumpol Sudjitjul</v>
          </cell>
          <cell r="Y914" t="str">
            <v>29-Apr-2026</v>
          </cell>
          <cell r="Z914" t="str">
            <v/>
          </cell>
          <cell r="AA914" t="str">
            <v>Sompop Singhatiraj</v>
          </cell>
          <cell r="AB914" t="str">
            <v>05-May-2026</v>
          </cell>
          <cell r="AC914" t="str">
            <v>23-Apr-2026 14:51:46</v>
          </cell>
          <cell r="AD914" t="str">
            <v>Pornlert Wanaphattharaphan</v>
          </cell>
          <cell r="AE914" t="str">
            <v>06-May-2026</v>
          </cell>
          <cell r="AF914" t="str">
            <v>23-Apr-2026 22:16:56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07-May-2026</v>
          </cell>
          <cell r="AK914" t="str">
            <v>24-Apr-2026 08:29:21</v>
          </cell>
          <cell r="AL914" t="str">
            <v>24-Apr-2026 02:00:47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MM-ZTK-1F-ZWP20-STR-DWG-2113</v>
          </cell>
          <cell r="C915" t="str">
            <v>ZWP20 JACKET - HORIZONTAL FRAMING PLAN AT EL(-) 26000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ZWP20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21-Apr-2026 20:51:01</v>
          </cell>
          <cell r="V915" t="str">
            <v>wisuda.c@jutal.com</v>
          </cell>
          <cell r="W915" t="str">
            <v>22-Apr-2026 11:19:31</v>
          </cell>
          <cell r="X915" t="str">
            <v>Jumpol Sudjitjul</v>
          </cell>
          <cell r="Y915" t="str">
            <v>29-Apr-2026</v>
          </cell>
          <cell r="Z915" t="str">
            <v/>
          </cell>
          <cell r="AA915" t="str">
            <v>Sompop Singhatiraj</v>
          </cell>
          <cell r="AB915" t="str">
            <v>05-May-2026</v>
          </cell>
          <cell r="AC915" t="str">
            <v>23-Apr-2026 14:54:21</v>
          </cell>
          <cell r="AD915" t="str">
            <v>Pornlert Wanaphattharaphan</v>
          </cell>
          <cell r="AE915" t="str">
            <v>06-May-2026</v>
          </cell>
          <cell r="AF915" t="str">
            <v>23-Apr-2026 22:09:34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  <cell r="AJ915" t="str">
            <v>07-May-2026</v>
          </cell>
          <cell r="AK915" t="str">
            <v>24-Apr-2026 08:27:58</v>
          </cell>
          <cell r="AL915" t="str">
            <v>24-Apr-2026 01:59:29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MM-ZTK-1F-ZWP20-STR-DWG-2114</v>
          </cell>
          <cell r="C916" t="str">
            <v>ZWP20 JACKET - HORIZONTAL FRAMING PLAN AT EL(-) 38000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ZWP20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21-Apr-2026 20:51:23</v>
          </cell>
          <cell r="V916" t="str">
            <v>wisuda.c@jutal.com</v>
          </cell>
          <cell r="W916" t="str">
            <v>22-Apr-2026 11:19:43</v>
          </cell>
          <cell r="X916" t="str">
            <v>Jumpol Sudjitjul</v>
          </cell>
          <cell r="Y916" t="str">
            <v>29-Apr-2026</v>
          </cell>
          <cell r="Z916" t="str">
            <v/>
          </cell>
          <cell r="AA916" t="str">
            <v>Sompop Singhatiraj</v>
          </cell>
          <cell r="AB916" t="str">
            <v>05-May-2026</v>
          </cell>
          <cell r="AC916" t="str">
            <v>23-Apr-2026 14:54:11</v>
          </cell>
          <cell r="AD916" t="str">
            <v>Pornlert Wanaphattharaphan</v>
          </cell>
          <cell r="AE916" t="str">
            <v>06-May-2026</v>
          </cell>
          <cell r="AF916" t="str">
            <v>23-Apr-2026 22:11:41</v>
          </cell>
          <cell r="AG916" t="str">
            <v>AWC</v>
          </cell>
          <cell r="AH916" t="str">
            <v>Approved with Comment</v>
          </cell>
          <cell r="AI916" t="str">
            <v>Jumpol Sudjitjul</v>
          </cell>
          <cell r="AJ916" t="str">
            <v>07-May-2026</v>
          </cell>
          <cell r="AK916" t="str">
            <v>24-Apr-2026 08:44:58</v>
          </cell>
          <cell r="AL916" t="str">
            <v>24-Apr-2026 02:30:22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MM-ZTK-1F-ZWP20-STR-DWG-2115</v>
          </cell>
          <cell r="C917" t="str">
            <v>ZWP20 JACKET - HORIZONTAL FRAMING PLAN AT EL(-) 52000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ZWP20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21-Apr-2026 20:51:45</v>
          </cell>
          <cell r="V917" t="str">
            <v>wisuda.c@jutal.com</v>
          </cell>
          <cell r="W917" t="str">
            <v>22-Apr-2026 11:19:57</v>
          </cell>
          <cell r="X917" t="str">
            <v>Jumpol Sudjitjul</v>
          </cell>
          <cell r="Y917" t="str">
            <v>29-Apr-2026</v>
          </cell>
          <cell r="Z917" t="str">
            <v/>
          </cell>
          <cell r="AA917" t="str">
            <v>Sompop Singhatiraj</v>
          </cell>
          <cell r="AB917" t="str">
            <v>05-May-2026</v>
          </cell>
          <cell r="AC917" t="str">
            <v>23-Apr-2026 15:55:17</v>
          </cell>
          <cell r="AD917" t="str">
            <v>Pornlert Wanaphattharaphan</v>
          </cell>
          <cell r="AE917" t="str">
            <v>06-May-2026</v>
          </cell>
          <cell r="AF917" t="str">
            <v>23-Apr-2026 18:48:19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  <cell r="AJ917" t="str">
            <v>07-May-2026</v>
          </cell>
          <cell r="AK917" t="str">
            <v>24-Apr-2026 08:24:31</v>
          </cell>
          <cell r="AL917" t="str">
            <v>24-Apr-2026 01:54:36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MM-ZTK-1F-ZWP20-STR-DWG-2116</v>
          </cell>
          <cell r="C918" t="str">
            <v>ZWP20 JACKET - HORIZONTAL FRAMING PLAN AT EL(-) 66000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ZWP20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DWG</v>
          </cell>
          <cell r="O918" t="str">
            <v>General Drawing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21-Apr-2026 18:50:34</v>
          </cell>
          <cell r="V918" t="str">
            <v>wisuda.c@jutal.com</v>
          </cell>
          <cell r="W918" t="str">
            <v>22-Apr-2026 11:07:33</v>
          </cell>
          <cell r="X918" t="str">
            <v>Jumpol Sudjitjul</v>
          </cell>
          <cell r="Y918" t="str">
            <v>29-Apr-2026</v>
          </cell>
          <cell r="Z918" t="str">
            <v/>
          </cell>
          <cell r="AA918" t="str">
            <v>Sompop Singhatiraj</v>
          </cell>
          <cell r="AB918" t="str">
            <v>05-May-2026</v>
          </cell>
          <cell r="AC918" t="str">
            <v>23-Apr-2026 15:52:01</v>
          </cell>
          <cell r="AD918" t="str">
            <v>Pornlert Wanaphattharaphan</v>
          </cell>
          <cell r="AE918" t="str">
            <v>06-May-2026</v>
          </cell>
          <cell r="AF918" t="str">
            <v>23-Apr-2026 19:13:39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07-May-2026</v>
          </cell>
          <cell r="AK918" t="str">
            <v>24-Apr-2026 08:45:56</v>
          </cell>
          <cell r="AL918" t="str">
            <v>24-Apr-2026 02:54:28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MM-ZTK-1F-ZWP20-STR-DWG-2117</v>
          </cell>
          <cell r="C919" t="str">
            <v>ZWP20 JACKET - HORIZONTAL FRAMING PLAN AT EL(-) 79500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C - Engineering Dwg</v>
          </cell>
          <cell r="I919" t="str">
            <v>ZWP20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DWG</v>
          </cell>
          <cell r="O919" t="str">
            <v>General Drawing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21-Apr-2026 20:52:11</v>
          </cell>
          <cell r="V919" t="str">
            <v>wisuda.c@jutal.com</v>
          </cell>
          <cell r="W919" t="str">
            <v>22-Apr-2026 11:07:15</v>
          </cell>
          <cell r="X919" t="str">
            <v>Jumpol Sudjitjul</v>
          </cell>
          <cell r="Y919" t="str">
            <v>29-Apr-2026</v>
          </cell>
          <cell r="Z919" t="str">
            <v/>
          </cell>
          <cell r="AA919" t="str">
            <v>Sompop Singhatiraj</v>
          </cell>
          <cell r="AB919" t="str">
            <v>05-May-2026</v>
          </cell>
          <cell r="AC919" t="str">
            <v>23-Apr-2026 15:54:11</v>
          </cell>
          <cell r="AD919" t="str">
            <v>Pornlert Wanaphattharaphan</v>
          </cell>
          <cell r="AE919" t="str">
            <v>06-May-2026</v>
          </cell>
          <cell r="AF919" t="str">
            <v>23-Apr-2026 18:50:47</v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  <cell r="AJ919" t="str">
            <v>07-May-2026</v>
          </cell>
          <cell r="AK919" t="str">
            <v>24-Apr-2026 08:47:26</v>
          </cell>
          <cell r="AL919" t="str">
            <v>24-Apr-2026 02:32:49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MM-ZTK-1F-ZWP20-STR-DWG-2118</v>
          </cell>
          <cell r="C920" t="str">
            <v>ZWP20 JACKET - HORIZONTAL FRAMING PLAN AT EL(-) 93000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C - Engineering Dwg</v>
          </cell>
          <cell r="I920" t="str">
            <v>ZWP20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DWG</v>
          </cell>
          <cell r="O920" t="str">
            <v>General Drawing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21-Apr-2026 20:52:34</v>
          </cell>
          <cell r="V920" t="str">
            <v>wisuda.c@jutal.com</v>
          </cell>
          <cell r="W920" t="str">
            <v>22-Apr-2026 11:06:53</v>
          </cell>
          <cell r="X920" t="str">
            <v>Jumpol Sudjitjul</v>
          </cell>
          <cell r="Y920" t="str">
            <v>29-Apr-2026</v>
          </cell>
          <cell r="Z920" t="str">
            <v/>
          </cell>
          <cell r="AA920" t="str">
            <v>Sompop Singhatiraj</v>
          </cell>
          <cell r="AB920" t="str">
            <v>05-May-2026</v>
          </cell>
          <cell r="AC920" t="str">
            <v>23-Apr-2026 15:56:39</v>
          </cell>
          <cell r="AD920" t="str">
            <v>Pornlert Wanaphattharaphan</v>
          </cell>
          <cell r="AE920" t="str">
            <v>06-May-2026</v>
          </cell>
          <cell r="AF920" t="str">
            <v>23-Apr-2026 18:44:39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07-May-2026</v>
          </cell>
          <cell r="AK920" t="str">
            <v>24-Apr-2026 08:47:21</v>
          </cell>
          <cell r="AL920" t="str">
            <v>24-Apr-2026 02:31:35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MM-ZTK-1F-ZWP20-STR-DWG-2119</v>
          </cell>
          <cell r="C921" t="str">
            <v>ZWP20 JACKET - HORIZONTAL FRAMING PLAN AT EL(-) 103000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ZWP20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21-Apr-2026 18:50:57</v>
          </cell>
          <cell r="V921" t="str">
            <v>wisuda.c@jutal.com</v>
          </cell>
          <cell r="W921" t="str">
            <v>22-Apr-2026 11:06:29</v>
          </cell>
          <cell r="X921" t="str">
            <v>Jumpol Sudjitjul</v>
          </cell>
          <cell r="Y921" t="str">
            <v>29-Apr-2026</v>
          </cell>
          <cell r="Z921" t="str">
            <v/>
          </cell>
          <cell r="AA921" t="str">
            <v>Sompop Singhatiraj</v>
          </cell>
          <cell r="AB921" t="str">
            <v>05-May-2026</v>
          </cell>
          <cell r="AC921" t="str">
            <v>23-Apr-2026 15:59:00</v>
          </cell>
          <cell r="AD921" t="str">
            <v>Pornlert Wanaphattharaphan</v>
          </cell>
          <cell r="AE921" t="str">
            <v>06-May-2026</v>
          </cell>
          <cell r="AF921" t="str">
            <v>23-Apr-2026 18:34:49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07-May-2026</v>
          </cell>
          <cell r="AK921" t="str">
            <v>24-Apr-2026 08:45:10</v>
          </cell>
          <cell r="AL921" t="str">
            <v>24-Apr-2026 02:53:17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MM-ZTK-1F-ZWP20-STR-DWG-2120</v>
          </cell>
          <cell r="C922" t="str">
            <v>ZWP20 JACKET - HORIZONTAL FRAMING PLAN AT EL(-) 113000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ZWP20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21-Apr-2026 20:52:56</v>
          </cell>
          <cell r="V922" t="str">
            <v>wisuda.c@jutal.com</v>
          </cell>
          <cell r="W922" t="str">
            <v>22-Apr-2026 10:50:08</v>
          </cell>
          <cell r="X922" t="str">
            <v>Jumpol Sudjitjul</v>
          </cell>
          <cell r="Y922" t="str">
            <v>29-Apr-2026</v>
          </cell>
          <cell r="Z922" t="str">
            <v>24-Apr-2026 10:41:27</v>
          </cell>
          <cell r="AA922" t="str">
            <v>Sompop Singhatiraj</v>
          </cell>
          <cell r="AB922" t="str">
            <v>05-May-2026</v>
          </cell>
          <cell r="AC922" t="str">
            <v>24-Apr-2026 17:40:20</v>
          </cell>
          <cell r="AD922" t="str">
            <v>Pornlert Wanaphattharaphan</v>
          </cell>
          <cell r="AE922" t="str">
            <v>06-May-2026</v>
          </cell>
          <cell r="AF922" t="str">
            <v>29-Apr-2026 22:30:16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07-May-2026</v>
          </cell>
          <cell r="AK922" t="str">
            <v>30-Apr-2026 08:38:42</v>
          </cell>
          <cell r="AL922" t="str">
            <v>30-Apr-2026 01:48:56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MM-ZTK-1F-ZWP20-STR-DWG-2121</v>
          </cell>
          <cell r="C923" t="str">
            <v>ZWP20 JACKET - HORIZONTAL FRAMING PLAN AT EL(-) 124000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ZWP20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21-Apr-2026 18:51:20</v>
          </cell>
          <cell r="V923" t="str">
            <v>wisuda.c@jutal.com</v>
          </cell>
          <cell r="W923" t="str">
            <v>22-Apr-2026 10:49:54</v>
          </cell>
          <cell r="X923" t="str">
            <v>Jumpol Sudjitjul</v>
          </cell>
          <cell r="Y923" t="str">
            <v>29-Apr-2026</v>
          </cell>
          <cell r="Z923" t="str">
            <v>24-Apr-2026 10:42:12</v>
          </cell>
          <cell r="AA923" t="str">
            <v>Sompop Singhatiraj</v>
          </cell>
          <cell r="AB923" t="str">
            <v>05-May-2026</v>
          </cell>
          <cell r="AC923" t="str">
            <v>24-Apr-2026 17:39:01</v>
          </cell>
          <cell r="AD923" t="str">
            <v>Pornlert Wanaphattharaphan</v>
          </cell>
          <cell r="AE923" t="str">
            <v>06-May-2026</v>
          </cell>
          <cell r="AF923" t="str">
            <v>29-Apr-2026 22:31:57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07-May-2026</v>
          </cell>
          <cell r="AK923" t="str">
            <v>30-Apr-2026 08:40:13</v>
          </cell>
          <cell r="AL923" t="str">
            <v>30-Apr-2026 01:59:58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MM-ZTK-1F-ZWP20-STR-DWG-2122</v>
          </cell>
          <cell r="C924" t="str">
            <v>ZWP20 JACKET - HORIZONTAL FRAMING PLAN AT EL(-) 135000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ZWP20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21-Apr-2026 18:51:41</v>
          </cell>
          <cell r="V924" t="str">
            <v>wisuda.c@jutal.com</v>
          </cell>
          <cell r="W924" t="str">
            <v>22-Apr-2026 10:49:40</v>
          </cell>
          <cell r="X924" t="str">
            <v>Jumpol Sudjitjul</v>
          </cell>
          <cell r="Y924" t="str">
            <v>29-Apr-2026</v>
          </cell>
          <cell r="Z924" t="str">
            <v>24-Apr-2026 10:43:07</v>
          </cell>
          <cell r="AA924" t="str">
            <v>Sompop Singhatiraj</v>
          </cell>
          <cell r="AB924" t="str">
            <v>05-May-2026</v>
          </cell>
          <cell r="AC924" t="str">
            <v>24-Apr-2026 17:38:45</v>
          </cell>
          <cell r="AD924" t="str">
            <v>Pornlert Wanaphattharaphan</v>
          </cell>
          <cell r="AE924" t="str">
            <v>06-May-2026</v>
          </cell>
          <cell r="AF924" t="str">
            <v>29-Apr-2026 22:50:12</v>
          </cell>
          <cell r="AG924" t="str">
            <v>APPR-C</v>
          </cell>
          <cell r="AH924" t="str">
            <v>Approved (Proceed to Rev.C)</v>
          </cell>
          <cell r="AI924" t="str">
            <v>Jumpol Sudjitjul</v>
          </cell>
          <cell r="AJ924" t="str">
            <v>07-May-2026</v>
          </cell>
          <cell r="AK924" t="str">
            <v>30-Apr-2026 08:34:22</v>
          </cell>
          <cell r="AL924" t="str">
            <v>30-Apr-2026 01:58:47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MM-ZTK-1F-ZWP20-STR-DWG-2123</v>
          </cell>
          <cell r="C925" t="str">
            <v>ZWP20 JACKET - FRAMING SECTIONS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ZWP20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21-Apr-2026 20:53:19</v>
          </cell>
          <cell r="V925" t="str">
            <v>wisuda.c@jutal.com</v>
          </cell>
          <cell r="W925" t="str">
            <v>22-Apr-2026 10:49:26</v>
          </cell>
          <cell r="X925" t="str">
            <v>Jumpol Sudjitjul</v>
          </cell>
          <cell r="Y925" t="str">
            <v>29-Apr-2026</v>
          </cell>
          <cell r="Z925" t="str">
            <v/>
          </cell>
          <cell r="AA925" t="str">
            <v>Sompop Singhatiraj</v>
          </cell>
          <cell r="AB925" t="str">
            <v>05-May-2026</v>
          </cell>
          <cell r="AC925" t="str">
            <v>23-Apr-2026 16:12:08</v>
          </cell>
          <cell r="AD925" t="str">
            <v>Pornlert Wanaphattharaphan</v>
          </cell>
          <cell r="AE925" t="str">
            <v>06-May-2026</v>
          </cell>
          <cell r="AF925" t="str">
            <v>23-Apr-2026 18:41:58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07-May-2026</v>
          </cell>
          <cell r="AK925" t="str">
            <v>24-Apr-2026 08:44:18</v>
          </cell>
          <cell r="AL925" t="str">
            <v>24-Apr-2026 02:28:58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MM-ZTK-1F-ZWP20-STR-DWG-2130</v>
          </cell>
          <cell r="C926" t="str">
            <v>ZWP20 JACKET - LAUNCH CRADLE GENERAL ARRANGEMENT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ZWP20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11-May-2026 18:44:32</v>
          </cell>
          <cell r="V926" t="str">
            <v>wisuda.c@jutal.com</v>
          </cell>
          <cell r="W926" t="str">
            <v>12-May-2026 11:11:21</v>
          </cell>
          <cell r="X926" t="str">
            <v>Jumpol Sudjitjul</v>
          </cell>
          <cell r="Y926" t="str">
            <v>19-May-2026</v>
          </cell>
          <cell r="Z926" t="str">
            <v/>
          </cell>
          <cell r="AA926" t="str">
            <v>Sompop Singhatiraj</v>
          </cell>
          <cell r="AB926" t="str">
            <v>21-May-2026</v>
          </cell>
          <cell r="AC926" t="str">
            <v>18-May-2026 10:45:00</v>
          </cell>
          <cell r="AD926" t="str">
            <v>Pornlert Wanaphattharaphan</v>
          </cell>
          <cell r="AE926" t="str">
            <v>22-May-2026</v>
          </cell>
          <cell r="AF926" t="str">
            <v>22-May-2026 00:07:12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25-May-2026</v>
          </cell>
          <cell r="AK926" t="str">
            <v>22-May-2026 08:25:11</v>
          </cell>
          <cell r="AL926" t="str">
            <v>22-May-2026 01:35:18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MM-ZTK-1F-ZWP20-STR-DWG-2131</v>
          </cell>
          <cell r="C927" t="str">
            <v>ZWP20 JACKET - LAUNCH CRADLE DETAILS - SHEET 1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ZWP20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11-May-2026 18:44:55</v>
          </cell>
          <cell r="V927" t="str">
            <v>wisuda.c@jutal.com</v>
          </cell>
          <cell r="W927" t="str">
            <v>12-May-2026 11:11:41</v>
          </cell>
          <cell r="X927" t="str">
            <v>Jumpol Sudjitjul</v>
          </cell>
          <cell r="Y927" t="str">
            <v>19-May-2026</v>
          </cell>
          <cell r="Z927" t="str">
            <v/>
          </cell>
          <cell r="AA927" t="str">
            <v>Sompop Singhatiraj</v>
          </cell>
          <cell r="AB927" t="str">
            <v>21-May-2026</v>
          </cell>
          <cell r="AC927" t="str">
            <v>18-May-2026 10:42:33</v>
          </cell>
          <cell r="AD927" t="str">
            <v>Pornlert Wanaphattharaphan</v>
          </cell>
          <cell r="AE927" t="str">
            <v>22-May-2026</v>
          </cell>
          <cell r="AF927" t="str">
            <v>22-May-2026 00:03:34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25-May-2026</v>
          </cell>
          <cell r="AK927" t="str">
            <v>22-May-2026 08:27:34</v>
          </cell>
          <cell r="AL927" t="str">
            <v>22-May-2026 02:30:54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MM-ZTK-1F-ZWP20-STR-DWG-2132</v>
          </cell>
          <cell r="C928" t="str">
            <v>ZWP20 JACKET - LAUNCH CRADLE DETAILS - SHEET 2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ZWP20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11-May-2026 18:45:20</v>
          </cell>
          <cell r="V928" t="str">
            <v>wisuda.c@jutal.com</v>
          </cell>
          <cell r="W928" t="str">
            <v>12-May-2026 11:11:53</v>
          </cell>
          <cell r="X928" t="str">
            <v>Jumpol Sudjitjul</v>
          </cell>
          <cell r="Y928" t="str">
            <v>19-May-2026</v>
          </cell>
          <cell r="Z928" t="str">
            <v/>
          </cell>
          <cell r="AA928" t="str">
            <v>Sompop Singhatiraj</v>
          </cell>
          <cell r="AB928" t="str">
            <v>21-May-2026</v>
          </cell>
          <cell r="AC928" t="str">
            <v>18-May-2026 10:45:12</v>
          </cell>
          <cell r="AD928" t="str">
            <v>Pornlert Wanaphattharaphan</v>
          </cell>
          <cell r="AE928" t="str">
            <v>22-May-2026</v>
          </cell>
          <cell r="AF928" t="str">
            <v>22-May-2026 00:21:03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25-May-2026</v>
          </cell>
          <cell r="AK928" t="str">
            <v>22-May-2026 08:29:54</v>
          </cell>
          <cell r="AL928" t="str">
            <v>22-May-2026 02:32:07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MM-ZTK-1F-ZWP20-STR-DWG-2133</v>
          </cell>
          <cell r="C929" t="str">
            <v>ZWP20 JACKET - LAUNCH CRADLE AND VERTICAL FRAMING INTERNAL RING STIFFENER DETAILS - SHEET 1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ZWP20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19-May-2026 18:14:21</v>
          </cell>
          <cell r="V929" t="str">
            <v>wisuda.c@jutal.com</v>
          </cell>
          <cell r="W929" t="str">
            <v>19-May-2026 18:23:46</v>
          </cell>
          <cell r="X929" t="str">
            <v>Jumpol Sudjitjul</v>
          </cell>
          <cell r="Y929" t="str">
            <v>27-May-2026</v>
          </cell>
          <cell r="Z929" t="str">
            <v/>
          </cell>
          <cell r="AA929" t="str">
            <v>Sompop Singhatiraj</v>
          </cell>
          <cell r="AB929" t="str">
            <v>29-May-2026</v>
          </cell>
          <cell r="AC929" t="str">
            <v>20-May-2026 10:10:45</v>
          </cell>
          <cell r="AD929" t="str">
            <v>Pornlert Wanaphattharaphan</v>
          </cell>
          <cell r="AE929" t="str">
            <v>02-Jun-2026</v>
          </cell>
          <cell r="AF929" t="str">
            <v>22-May-2026 01:03:24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04-Jun-2026</v>
          </cell>
          <cell r="AK929" t="str">
            <v>22-May-2026 08:41:03</v>
          </cell>
          <cell r="AL929" t="str">
            <v>22-May-2026 02:47:37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MM-ZTK-1F-ZWP20-STR-DWG-2134</v>
          </cell>
          <cell r="C930" t="str">
            <v>ZWP20 JACKET - LAUNCH CRADLE AND VERTICAL FRAMING INTERNAL RING STIFFENER DETAILS - SHEET 2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ZWP20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19-May-2026 18:14:47</v>
          </cell>
          <cell r="V930" t="str">
            <v>wisuda.c@jutal.com</v>
          </cell>
          <cell r="W930" t="str">
            <v>19-May-2026 18:24:08</v>
          </cell>
          <cell r="X930" t="str">
            <v>Jumpol Sudjitjul</v>
          </cell>
          <cell r="Y930" t="str">
            <v>27-May-2026</v>
          </cell>
          <cell r="Z930" t="str">
            <v/>
          </cell>
          <cell r="AA930" t="str">
            <v>Sompop Singhatiraj</v>
          </cell>
          <cell r="AB930" t="str">
            <v>29-May-2026</v>
          </cell>
          <cell r="AC930" t="str">
            <v>20-May-2026 10:13:21</v>
          </cell>
          <cell r="AD930" t="str">
            <v>Pornlert Wanaphattharaphan</v>
          </cell>
          <cell r="AE930" t="str">
            <v>02-Jun-2026</v>
          </cell>
          <cell r="AF930" t="str">
            <v>22-May-2026 01:04:31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>04-Jun-2026</v>
          </cell>
          <cell r="AK930" t="str">
            <v>22-May-2026 08:43:05</v>
          </cell>
          <cell r="AL930" t="str">
            <v>22-May-2026 02:48:47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MM-ZTK-1F-ZWP20-STR-DWG-2135</v>
          </cell>
          <cell r="C931" t="str">
            <v>ZWP20 JACKET - LAUNCH CRADLE AND VERTICAL FRAMING INTERNAL RING STIFFENER DETAILS - SHEET 3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ZWP20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19-May-2026 18:15:16</v>
          </cell>
          <cell r="V931" t="str">
            <v>wisuda.c@jutal.com</v>
          </cell>
          <cell r="W931" t="str">
            <v>19-May-2026 18:24:22</v>
          </cell>
          <cell r="X931" t="str">
            <v>Jumpol Sudjitjul</v>
          </cell>
          <cell r="Y931" t="str">
            <v>27-May-2026</v>
          </cell>
          <cell r="Z931" t="str">
            <v/>
          </cell>
          <cell r="AA931" t="str">
            <v>Sompop Singhatiraj</v>
          </cell>
          <cell r="AB931" t="str">
            <v>29-May-2026</v>
          </cell>
          <cell r="AC931" t="str">
            <v>20-May-2026 10:16:22</v>
          </cell>
          <cell r="AD931" t="str">
            <v>Pornlert Wanaphattharaphan</v>
          </cell>
          <cell r="AE931" t="str">
            <v>02-Jun-2026</v>
          </cell>
          <cell r="AF931" t="str">
            <v>22-May-2026 01:05:07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04-Jun-2026</v>
          </cell>
          <cell r="AK931" t="str">
            <v>22-May-2026 08:44:31</v>
          </cell>
          <cell r="AL931" t="str">
            <v>22-May-2026 02:49:58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MM-ZTK-1F-ZWP20-STR-DWG-2136</v>
          </cell>
          <cell r="C932" t="str">
            <v>ZWP20 JACKET - LAUNCH CRADLE AND VERTICAL FRAMING INTERNAL RING STIFFENER DETAILS - SHEET 4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ZWP20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19-May-2026 18:15:45</v>
          </cell>
          <cell r="V932" t="str">
            <v>wisuda.c@jutal.com</v>
          </cell>
          <cell r="W932" t="str">
            <v>19-May-2026 18:24:35</v>
          </cell>
          <cell r="X932" t="str">
            <v>Jumpol Sudjitjul</v>
          </cell>
          <cell r="Y932" t="str">
            <v>27-May-2026</v>
          </cell>
          <cell r="Z932" t="str">
            <v/>
          </cell>
          <cell r="AA932" t="str">
            <v>Sompop Singhatiraj</v>
          </cell>
          <cell r="AB932" t="str">
            <v>29-May-2026</v>
          </cell>
          <cell r="AC932" t="str">
            <v>20-May-2026 10:13:10</v>
          </cell>
          <cell r="AD932" t="str">
            <v>Pornlert Wanaphattharaphan</v>
          </cell>
          <cell r="AE932" t="str">
            <v>02-Jun-2026</v>
          </cell>
          <cell r="AF932" t="str">
            <v>22-May-2026 01:03:47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04-Jun-2026</v>
          </cell>
          <cell r="AK932" t="str">
            <v>22-May-2026 08:46:48</v>
          </cell>
          <cell r="AL932" t="str">
            <v>22-May-2026 02:51:11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MM-ZTK-1F-ZWP20-STR-DWG-2141</v>
          </cell>
          <cell r="C933" t="str">
            <v>ZWP20 JACKET - PILE CLUSTER ARRANGEMENT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ZWP20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15-May-2026 09:29:52</v>
          </cell>
          <cell r="V933" t="str">
            <v>wisuda.c@jutal.com</v>
          </cell>
          <cell r="W933" t="str">
            <v>15-May-2026 11:55:44</v>
          </cell>
          <cell r="X933" t="str">
            <v>Jumpol Sudjitjul</v>
          </cell>
          <cell r="Y933" t="str">
            <v>22-May-2026</v>
          </cell>
          <cell r="Z933" t="str">
            <v/>
          </cell>
          <cell r="AA933" t="str">
            <v>Sompop Singhatiraj</v>
          </cell>
          <cell r="AB933" t="str">
            <v>26-May-2026</v>
          </cell>
          <cell r="AC933" t="str">
            <v>20-May-2026 11:49:07</v>
          </cell>
          <cell r="AD933" t="str">
            <v>Pornlert Wanaphattharaphan</v>
          </cell>
          <cell r="AE933" t="str">
            <v>27-May-2026</v>
          </cell>
          <cell r="AF933" t="str">
            <v>22-May-2026 00:17:28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28-May-2026</v>
          </cell>
          <cell r="AK933" t="str">
            <v>22-May-2026 08:48:39</v>
          </cell>
          <cell r="AL933" t="str">
            <v>22-May-2026 02:42:52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MM-ZTK-1F-ZWP20-STR-DWG-2142</v>
          </cell>
          <cell r="C934" t="str">
            <v>ZWP20 JACKET - PILE SLEEVE DETAILS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C - Engineering Dwg</v>
          </cell>
          <cell r="I934" t="str">
            <v>ZWP20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DWG</v>
          </cell>
          <cell r="O934" t="str">
            <v>General Drawing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15-May-2026 09:30:15</v>
          </cell>
          <cell r="V934" t="str">
            <v>wisuda.c@jutal.com</v>
          </cell>
          <cell r="W934" t="str">
            <v>15-May-2026 11:55:44</v>
          </cell>
          <cell r="X934" t="str">
            <v>Jumpol Sudjitjul</v>
          </cell>
          <cell r="Y934" t="str">
            <v>22-May-2026</v>
          </cell>
          <cell r="Z934" t="str">
            <v/>
          </cell>
          <cell r="AA934" t="str">
            <v>Sompop Singhatiraj</v>
          </cell>
          <cell r="AB934" t="str">
            <v>26-May-2026</v>
          </cell>
          <cell r="AC934" t="str">
            <v>20-May-2026 11:51:30</v>
          </cell>
          <cell r="AD934" t="str">
            <v>Pornlert Wanaphattharaphan</v>
          </cell>
          <cell r="AE934" t="str">
            <v>27-May-2026</v>
          </cell>
          <cell r="AF934" t="str">
            <v>22-May-2026 00:22:00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28-May-2026</v>
          </cell>
          <cell r="AK934" t="str">
            <v>22-May-2026 08:49:43</v>
          </cell>
          <cell r="AL934" t="str">
            <v>22-May-2026 02:44:02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MM-ZTK-1F-ZWP20-STR-DWG-2143</v>
          </cell>
          <cell r="C935" t="str">
            <v>ZWP20 JACKET - SKIRT SLEEVE MARKING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C - Engineering Dwg</v>
          </cell>
          <cell r="I935" t="str">
            <v>ZWP20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DWG</v>
          </cell>
          <cell r="O935" t="str">
            <v>General Drawing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15-May-2026 09:30:40</v>
          </cell>
          <cell r="V935" t="str">
            <v>wisuda.c@jutal.com</v>
          </cell>
          <cell r="W935" t="str">
            <v>15-May-2026 11:55:48</v>
          </cell>
          <cell r="X935" t="str">
            <v>Jumpol Sudjitjul</v>
          </cell>
          <cell r="Y935" t="str">
            <v>22-May-2026</v>
          </cell>
          <cell r="Z935" t="str">
            <v/>
          </cell>
          <cell r="AA935" t="str">
            <v>Sompop Singhatiraj</v>
          </cell>
          <cell r="AB935" t="str">
            <v>26-May-2026</v>
          </cell>
          <cell r="AC935" t="str">
            <v>20-May-2026 11:52:57</v>
          </cell>
          <cell r="AD935" t="str">
            <v>Pornlert Wanaphattharaphan</v>
          </cell>
          <cell r="AE935" t="str">
            <v>27-May-2026</v>
          </cell>
          <cell r="AF935" t="str">
            <v>22-May-2026 00:23:07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28-May-2026</v>
          </cell>
          <cell r="AK935" t="str">
            <v>22-May-2026 08:50:57</v>
          </cell>
          <cell r="AL935" t="str">
            <v>22-May-2026 02:45:12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MM-ZTK-1F-ZWP20-STR-DWG-2144</v>
          </cell>
          <cell r="C936" t="str">
            <v>ZWP20 JACKET - PILE MAKE-UP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ZWP20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DWG</v>
          </cell>
          <cell r="O936" t="str">
            <v>General Drawing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08-Jun-2026 08:39:58</v>
          </cell>
          <cell r="V936" t="str">
            <v>wisuda.c@jutal.com</v>
          </cell>
          <cell r="W936" t="str">
            <v>08-Jun-2026 15:54:19</v>
          </cell>
          <cell r="X936" t="str">
            <v>Jumpol Sudjitjul</v>
          </cell>
          <cell r="Y936" t="str">
            <v>15-Jun-2026</v>
          </cell>
          <cell r="Z936" t="str">
            <v/>
          </cell>
          <cell r="AA936" t="str">
            <v>Sompop Singhatiraj</v>
          </cell>
          <cell r="AB936" t="str">
            <v>17-Jun-2026</v>
          </cell>
          <cell r="AC936" t="str">
            <v>12-Jun-2026 13:38:44</v>
          </cell>
          <cell r="AD936" t="str">
            <v>Pornlert Wanaphattharaphan</v>
          </cell>
          <cell r="AE936" t="str">
            <v>18-Jun-2026</v>
          </cell>
          <cell r="AF936" t="str">
            <v>13-Jun-2026 00:47:49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19-Jun-2026</v>
          </cell>
          <cell r="AK936" t="str">
            <v>13-Jun-2026 07:02:47</v>
          </cell>
          <cell r="AL936" t="str">
            <v>13-Jun-2026 00:17:35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MM-ZTK-1F-ZWP20-STR-DWG-2200</v>
          </cell>
          <cell r="C937" t="str">
            <v>ZWP20 JACKET - HYDROSTATIC RING DETAILS - SHEET 1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ZWP20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DWG</v>
          </cell>
          <cell r="O937" t="str">
            <v>General Drawing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03-Jul-2026 10:49:09</v>
          </cell>
          <cell r="V937" t="str">
            <v>wisuda.c@jutal.com</v>
          </cell>
          <cell r="W937" t="str">
            <v>03-Jul-2026 14:09:02</v>
          </cell>
          <cell r="X937" t="str">
            <v>Jumpol Sudjitjul</v>
          </cell>
          <cell r="Y937" t="str">
            <v>10-Jul-2026</v>
          </cell>
          <cell r="Z937" t="str">
            <v/>
          </cell>
          <cell r="AA937" t="str">
            <v>Sompop Singhatiraj</v>
          </cell>
          <cell r="AB937" t="str">
            <v>14-Jul-2026</v>
          </cell>
          <cell r="AC937" t="str">
            <v>03-Jul-2026 17:52:26</v>
          </cell>
          <cell r="AD937" t="str">
            <v>Pornlert Wanaphattharaphan</v>
          </cell>
          <cell r="AE937" t="str">
            <v>15-Jul-2026</v>
          </cell>
          <cell r="AF937" t="str">
            <v>04-Jul-2026 20:16:01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16-Jul-2026</v>
          </cell>
          <cell r="AK937" t="str">
            <v>05-Jul-2026 10:36:38</v>
          </cell>
          <cell r="AL937" t="str">
            <v>05-Jul-2026 04:11:48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MM-ZTK-1F-ZWP20-STR-DWG-2201</v>
          </cell>
          <cell r="C938" t="str">
            <v>ZWP20 JACKET - HYDROSTATIC RING DETAILS - SHEET 2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C - Engineering Dwg</v>
          </cell>
          <cell r="I938" t="str">
            <v>ZWP20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DWG</v>
          </cell>
          <cell r="O938" t="str">
            <v>General Drawing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03-Jul-2026 10:49:54</v>
          </cell>
          <cell r="V938" t="str">
            <v>wisuda.c@jutal.com</v>
          </cell>
          <cell r="W938" t="str">
            <v>03-Jul-2026 14:09:49</v>
          </cell>
          <cell r="X938" t="str">
            <v>Jumpol Sudjitjul</v>
          </cell>
          <cell r="Y938" t="str">
            <v>10-Jul-2026</v>
          </cell>
          <cell r="Z938" t="str">
            <v>15-Jul-2026 22:56:39</v>
          </cell>
          <cell r="AA938" t="str">
            <v>Sompop Singhatiraj</v>
          </cell>
          <cell r="AB938" t="str">
            <v>14-Jul-2026</v>
          </cell>
          <cell r="AC938" t="str">
            <v>03-Jul-2026 17:55:17</v>
          </cell>
          <cell r="AD938" t="str">
            <v>Pornlert Wanaphattharaphan</v>
          </cell>
          <cell r="AE938" t="str">
            <v>15-Jul-2026</v>
          </cell>
          <cell r="AF938" t="str">
            <v>04-Jul-2026 20:57:00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16-Jul-2026</v>
          </cell>
          <cell r="AK938" t="str">
            <v>05-Jul-2026 10:35:02</v>
          </cell>
          <cell r="AL938" t="str">
            <v>05-Jul-2026 04:09:10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MM-ZTK-1F-ZWP20-STR-DWG-2241</v>
          </cell>
          <cell r="C939" t="str">
            <v>ZWP20 JACKET - RISER PROTECTOR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ZWP20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DWG</v>
          </cell>
          <cell r="O939" t="str">
            <v>General Drawing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11-Jun-2026 18:11:26</v>
          </cell>
          <cell r="V939" t="str">
            <v>wisuda.c@jutal.com</v>
          </cell>
          <cell r="W939" t="str">
            <v>12-Jun-2026 09:48:32</v>
          </cell>
          <cell r="X939" t="str">
            <v>Jumpol Sudjitjul</v>
          </cell>
          <cell r="Y939" t="str">
            <v>19-Jun-2026</v>
          </cell>
          <cell r="Z939" t="str">
            <v/>
          </cell>
          <cell r="AA939" t="str">
            <v>Sompop Singhatiraj</v>
          </cell>
          <cell r="AB939" t="str">
            <v>23-Jun-2026</v>
          </cell>
          <cell r="AC939" t="str">
            <v>15-Jun-2026 15:59:22</v>
          </cell>
          <cell r="AD939" t="str">
            <v>Pornlert Wanaphattharaphan</v>
          </cell>
          <cell r="AE939" t="str">
            <v>24-Jun-2026</v>
          </cell>
          <cell r="AF939" t="str">
            <v>18-Jun-2026 20:19:29</v>
          </cell>
          <cell r="AG939" t="str">
            <v>AWC-C</v>
          </cell>
          <cell r="AH939" t="str">
            <v>Approved with Comment (Proceed to Rev.C)</v>
          </cell>
          <cell r="AI939" t="str">
            <v>Jumpol Sudjitjul</v>
          </cell>
          <cell r="AJ939" t="str">
            <v>25-Jun-2026</v>
          </cell>
          <cell r="AK939" t="str">
            <v>19-Jun-2026 08:55:36</v>
          </cell>
          <cell r="AL939" t="str">
            <v>19-Jun-2026 02:34:06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MM-ZTK-1F-ZWP20-STR-DWG-2300</v>
          </cell>
          <cell r="C940" t="str">
            <v>ZWP20 JACKET - CASING GUIDE ARRANGEMENT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ZWP20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DWG</v>
          </cell>
          <cell r="O940" t="str">
            <v>General Drawing</v>
          </cell>
          <cell r="P940" t="str">
            <v>0</v>
          </cell>
          <cell r="Q940" t="str">
            <v>In Approval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03-Sep-2026 16:45:37</v>
          </cell>
          <cell r="V940" t="str">
            <v>wisuda.c@jutal.com</v>
          </cell>
          <cell r="W940" t="str">
            <v>03-Sep-2026 17:37:42</v>
          </cell>
          <cell r="X940" t="str">
            <v>Jumpol Sudjitjul</v>
          </cell>
          <cell r="Y940" t="str">
            <v>11-Sep-2026</v>
          </cell>
          <cell r="Z940" t="str">
            <v/>
          </cell>
          <cell r="AA940" t="str">
            <v>Sompop Singhatiraj</v>
          </cell>
          <cell r="AB940" t="str">
            <v>15-Sep-2026</v>
          </cell>
          <cell r="AC940" t="str">
            <v>07-Sep-2026 13:58:24</v>
          </cell>
          <cell r="AD940" t="str">
            <v>Pornlert Wanaphattharaphan</v>
          </cell>
          <cell r="AE940" t="str">
            <v>16-Sep-2026</v>
          </cell>
          <cell r="AF940" t="str">
            <v/>
          </cell>
          <cell r="AG940" t="str">
            <v>APPR-C</v>
          </cell>
          <cell r="AJ940" t="str">
            <v>17-Sep-2026</v>
          </cell>
          <cell r="AK940" t="str">
            <v/>
          </cell>
          <cell r="AL940" t="str">
            <v/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MM-ZTK-1F-ZWP20-STR-DWG-2301</v>
          </cell>
          <cell r="C941" t="str">
            <v>ZWP20 JACKET - CASING GUIDE DETAILS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ZWP20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DWG</v>
          </cell>
          <cell r="O941" t="str">
            <v>General Drawing</v>
          </cell>
          <cell r="P941" t="str">
            <v>0</v>
          </cell>
          <cell r="Q941" t="str">
            <v>In Approval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03-Sep-2026 17:28:45</v>
          </cell>
          <cell r="V941" t="str">
            <v>wisuda.c@jutal.com</v>
          </cell>
          <cell r="W941" t="str">
            <v>03-Sep-2026 17:37:42</v>
          </cell>
          <cell r="X941" t="str">
            <v>Jumpol Sudjitjul</v>
          </cell>
          <cell r="Y941" t="str">
            <v>11-Sep-2026</v>
          </cell>
          <cell r="Z941" t="str">
            <v/>
          </cell>
          <cell r="AA941" t="str">
            <v>Sompop Singhatiraj</v>
          </cell>
          <cell r="AB941" t="str">
            <v>15-Sep-2026</v>
          </cell>
          <cell r="AC941" t="str">
            <v>07-Sep-2026 14:09:07</v>
          </cell>
          <cell r="AD941" t="str">
            <v>Pornlert Wanaphattharaphan</v>
          </cell>
          <cell r="AE941" t="str">
            <v>16-Sep-2026</v>
          </cell>
          <cell r="AF941" t="str">
            <v/>
          </cell>
          <cell r="AG941" t="str">
            <v>APPR-C</v>
          </cell>
          <cell r="AJ941" t="str">
            <v>17-Sep-2026</v>
          </cell>
          <cell r="AK941" t="str">
            <v/>
          </cell>
          <cell r="AL941" t="str">
            <v/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MM-ZTK-1F-ZWP20-STR-DWG-2311</v>
          </cell>
          <cell r="C942" t="str">
            <v>ZWP20 JACKET - ANODE STRUCTURE AND INSTALLATION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ZWP20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DWG</v>
          </cell>
          <cell r="O942" t="str">
            <v>General Drawing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04-May-2026 01:57:41</v>
          </cell>
          <cell r="V942" t="str">
            <v>wisuda.c@jutal.com</v>
          </cell>
          <cell r="W942" t="str">
            <v>04-May-2026 11:00:48</v>
          </cell>
          <cell r="X942" t="str">
            <v>Jumpol Sudjitjul</v>
          </cell>
          <cell r="Y942" t="str">
            <v>11-May-2026</v>
          </cell>
          <cell r="Z942" t="str">
            <v>06-May-2026 11:45:34</v>
          </cell>
          <cell r="AA942" t="str">
            <v>Sompop Singhatiraj</v>
          </cell>
          <cell r="AB942" t="str">
            <v>13-May-2026</v>
          </cell>
          <cell r="AC942" t="str">
            <v>11-May-2026 15:11:50</v>
          </cell>
          <cell r="AD942" t="str">
            <v>Pornlert Wanaphattharaphan</v>
          </cell>
          <cell r="AE942" t="str">
            <v>14-May-2026</v>
          </cell>
          <cell r="AF942" t="str">
            <v>18-May-2026 23:40:33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15-May-2026</v>
          </cell>
          <cell r="AK942" t="str">
            <v>19-May-2026 10:56:09</v>
          </cell>
          <cell r="AL942" t="str">
            <v>19-May-2026 05:02:47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MM-ZTK-1F-ZWP20-STR-DWG-2312</v>
          </cell>
          <cell r="C943" t="str">
            <v>ZWP20 JACKET - ANODE DISTRIBUTION OF VERTICAL FRAMING ROW 'A'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ZWP20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04-May-2026 01:58:03</v>
          </cell>
          <cell r="V943" t="str">
            <v>wisuda.c@jutal.com</v>
          </cell>
          <cell r="W943" t="str">
            <v>04-May-2026 11:01:06</v>
          </cell>
          <cell r="X943" t="str">
            <v>Jumpol Sudjitjul</v>
          </cell>
          <cell r="Y943" t="str">
            <v>11-May-2026</v>
          </cell>
          <cell r="Z943" t="str">
            <v>06-May-2026 11:47:30</v>
          </cell>
          <cell r="AA943" t="str">
            <v>Sompop Singhatiraj</v>
          </cell>
          <cell r="AB943" t="str">
            <v>13-May-2026</v>
          </cell>
          <cell r="AC943" t="str">
            <v>11-May-2026 15:26:18</v>
          </cell>
          <cell r="AD943" t="str">
            <v>Pornlert Wanaphattharaphan</v>
          </cell>
          <cell r="AE943" t="str">
            <v>14-May-2026</v>
          </cell>
          <cell r="AF943" t="str">
            <v>18-May-2026 23:41:27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15-May-2026</v>
          </cell>
          <cell r="AK943" t="str">
            <v>19-May-2026 10:58:26</v>
          </cell>
          <cell r="AL943" t="str">
            <v>19-May-2026 05:07:19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MM-ZTK-1F-ZWP20-STR-DWG-2313</v>
          </cell>
          <cell r="C944" t="str">
            <v>ZWP20 JACKET - ANODE DISTRIBUTION OF VERTICAL FRAMING ROW 'B'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ZWP20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DWG</v>
          </cell>
          <cell r="O944" t="str">
            <v>General Drawing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03-May-2026 17:02:01</v>
          </cell>
          <cell r="V944" t="str">
            <v>wisuda.c@jutal.com</v>
          </cell>
          <cell r="W944" t="str">
            <v>04-May-2026 11:01:18</v>
          </cell>
          <cell r="X944" t="str">
            <v>Jumpol Sudjitjul</v>
          </cell>
          <cell r="Y944" t="str">
            <v>11-May-2026</v>
          </cell>
          <cell r="Z944" t="str">
            <v>06-May-2026 13:04:49</v>
          </cell>
          <cell r="AA944" t="str">
            <v>Sompop Singhatiraj</v>
          </cell>
          <cell r="AB944" t="str">
            <v>13-May-2026</v>
          </cell>
          <cell r="AC944" t="str">
            <v>11-May-2026 15:27:32</v>
          </cell>
          <cell r="AD944" t="str">
            <v>Pornlert Wanaphattharaphan</v>
          </cell>
          <cell r="AE944" t="str">
            <v>14-May-2026</v>
          </cell>
          <cell r="AF944" t="str">
            <v>18-May-2026 23:42:03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15-May-2026</v>
          </cell>
          <cell r="AK944" t="str">
            <v>19-May-2026 14:58:36</v>
          </cell>
          <cell r="AL944" t="str">
            <v>19-May-2026 08:39:47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MM-ZTK-1F-ZWP20-STR-DWG-2314</v>
          </cell>
          <cell r="C945" t="str">
            <v>ZWP20 JACKET - ANODE DISTRIBUTION OF VERTICAL FRAMING ROW '1' &amp; '1.1'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ZWP20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DWG</v>
          </cell>
          <cell r="O945" t="str">
            <v>General Drawing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04-May-2026 01:58:25</v>
          </cell>
          <cell r="V945" t="str">
            <v>wisuda.c@jutal.com</v>
          </cell>
          <cell r="W945" t="str">
            <v>04-May-2026 11:01:30</v>
          </cell>
          <cell r="X945" t="str">
            <v>Jumpol Sudjitjul</v>
          </cell>
          <cell r="Y945" t="str">
            <v>11-May-2026</v>
          </cell>
          <cell r="Z945" t="str">
            <v>06-May-2026 13:09:16</v>
          </cell>
          <cell r="AA945" t="str">
            <v>Sompop Singhatiraj</v>
          </cell>
          <cell r="AB945" t="str">
            <v>13-May-2026</v>
          </cell>
          <cell r="AC945" t="str">
            <v>11-May-2026 15:28:51</v>
          </cell>
          <cell r="AD945" t="str">
            <v>Pornlert Wanaphattharaphan</v>
          </cell>
          <cell r="AE945" t="str">
            <v>14-May-2026</v>
          </cell>
          <cell r="AF945" t="str">
            <v>18-May-2026 23:42:32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15-May-2026</v>
          </cell>
          <cell r="AK945" t="str">
            <v>19-May-2026 10:50:06</v>
          </cell>
          <cell r="AL945" t="str">
            <v>19-May-2026 04:56:13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MM-ZTK-1F-ZWP20-STR-DWG-2315</v>
          </cell>
          <cell r="C946" t="str">
            <v>ZWP20 JACKET - ANODE DISTRIBUTION OF VERTICAL FRAMING ROW '2'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ZWP20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DWG</v>
          </cell>
          <cell r="O946" t="str">
            <v>General Drawing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04-May-2026 01:58:48</v>
          </cell>
          <cell r="V946" t="str">
            <v>wisuda.c@jutal.com</v>
          </cell>
          <cell r="W946" t="str">
            <v>04-May-2026 11:03:46</v>
          </cell>
          <cell r="X946" t="str">
            <v>Jumpol Sudjitjul</v>
          </cell>
          <cell r="Y946" t="str">
            <v>11-May-2026</v>
          </cell>
          <cell r="Z946" t="str">
            <v>06-May-2026 13:18:04</v>
          </cell>
          <cell r="AA946" t="str">
            <v>Sompop Singhatiraj</v>
          </cell>
          <cell r="AB946" t="str">
            <v>13-May-2026</v>
          </cell>
          <cell r="AC946" t="str">
            <v>11-May-2026 15:32:23</v>
          </cell>
          <cell r="AD946" t="str">
            <v>Pornlert Wanaphattharaphan</v>
          </cell>
          <cell r="AE946" t="str">
            <v>14-May-2026</v>
          </cell>
          <cell r="AF946" t="str">
            <v>18-May-2026 23:43:46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  <cell r="AJ946" t="str">
            <v>15-May-2026</v>
          </cell>
          <cell r="AK946" t="str">
            <v>19-May-2026 10:51:51</v>
          </cell>
          <cell r="AL946" t="str">
            <v>19-May-2026 04:58:44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MM-ZTK-1F-ZWP20-STR-DWG-2316</v>
          </cell>
          <cell r="C947" t="str">
            <v>ZWP20 JACKET - ANODE DISTRIBUTION OF VERTICAL FRAMING LAUNCH TRUSS ROW 'AA'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ZWP20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DWG</v>
          </cell>
          <cell r="O947" t="str">
            <v>General Drawing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03-May-2026 17:02:25</v>
          </cell>
          <cell r="V947" t="str">
            <v>wisuda.c@jutal.com</v>
          </cell>
          <cell r="W947" t="str">
            <v>04-May-2026 11:03:58</v>
          </cell>
          <cell r="X947" t="str">
            <v>Jumpol Sudjitjul</v>
          </cell>
          <cell r="Y947" t="str">
            <v>11-May-2026</v>
          </cell>
          <cell r="Z947" t="str">
            <v>06-May-2026 13:27:48</v>
          </cell>
          <cell r="AA947" t="str">
            <v>Sompop Singhatiraj</v>
          </cell>
          <cell r="AB947" t="str">
            <v>13-May-2026</v>
          </cell>
          <cell r="AC947" t="str">
            <v>11-May-2026 15:33:14</v>
          </cell>
          <cell r="AD947" t="str">
            <v>Pornlert Wanaphattharaphan</v>
          </cell>
          <cell r="AE947" t="str">
            <v>14-May-2026</v>
          </cell>
          <cell r="AF947" t="str">
            <v>18-May-2026 23:44:18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15-May-2026</v>
          </cell>
          <cell r="AK947" t="str">
            <v>19-May-2026 14:56:11</v>
          </cell>
          <cell r="AL947" t="str">
            <v>19-May-2026 08:38:17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MM-ZTK-1F-ZWP20-STR-DWG-2317</v>
          </cell>
          <cell r="C948" t="str">
            <v>ZWP20 JACKET - ANODE DISTRIBUTION OF VERTICAL FRAMING LAUNCH TRUSS ROW 'BB'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ZWP20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DWG</v>
          </cell>
          <cell r="O948" t="str">
            <v>General Drawing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03-May-2026 17:02:46</v>
          </cell>
          <cell r="V948" t="str">
            <v>wisuda.c@jutal.com</v>
          </cell>
          <cell r="W948" t="str">
            <v>04-May-2026 11:04:11</v>
          </cell>
          <cell r="X948" t="str">
            <v>Jumpol Sudjitjul</v>
          </cell>
          <cell r="Y948" t="str">
            <v>11-May-2026</v>
          </cell>
          <cell r="Z948" t="str">
            <v>06-May-2026 13:30:16</v>
          </cell>
          <cell r="AA948" t="str">
            <v>Sompop Singhatiraj</v>
          </cell>
          <cell r="AB948" t="str">
            <v>13-May-2026</v>
          </cell>
          <cell r="AC948" t="str">
            <v>11-May-2026 15:24:58</v>
          </cell>
          <cell r="AD948" t="str">
            <v>Pornlert Wanaphattharaphan</v>
          </cell>
          <cell r="AE948" t="str">
            <v>14-May-2026</v>
          </cell>
          <cell r="AF948" t="str">
            <v>18-May-2026 23:41:03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15-May-2026</v>
          </cell>
          <cell r="AK948" t="str">
            <v>19-May-2026 14:55:21</v>
          </cell>
          <cell r="AL948" t="str">
            <v>19-May-2026 08:36:51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MM-ZTK-1F-ZWP20-STR-DWG-2321</v>
          </cell>
          <cell r="C949" t="str">
            <v>ZWP20 JACKET - ANODE DISTRIBUTION OF HORIZONTAL FRAMING PLAN AT EL(-) 14000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C - Engineering Dwg</v>
          </cell>
          <cell r="I949" t="str">
            <v>ZWP20</v>
          </cell>
          <cell r="J949" t="str">
            <v/>
          </cell>
          <cell r="K949" t="str">
            <v/>
          </cell>
          <cell r="L949" t="str">
            <v>STR</v>
          </cell>
          <cell r="M949" t="str">
            <v>Structural</v>
          </cell>
          <cell r="N949" t="str">
            <v>DWG</v>
          </cell>
          <cell r="O949" t="str">
            <v>General Drawing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04-May-2026 01:59:11</v>
          </cell>
          <cell r="V949" t="str">
            <v>wisuda.c@jutal.com</v>
          </cell>
          <cell r="W949" t="str">
            <v>04-May-2026 11:04:24</v>
          </cell>
          <cell r="X949" t="str">
            <v>Jumpol Sudjitjul</v>
          </cell>
          <cell r="Y949" t="str">
            <v>11-May-2026</v>
          </cell>
          <cell r="Z949" t="str">
            <v>06-May-2026 13:32:25</v>
          </cell>
          <cell r="AA949" t="str">
            <v>Sompop Singhatiraj</v>
          </cell>
          <cell r="AB949" t="str">
            <v>13-May-2026</v>
          </cell>
          <cell r="AC949" t="str">
            <v>13-May-2026 09:12:20</v>
          </cell>
          <cell r="AD949" t="str">
            <v>Pornlert Wanaphattharaphan</v>
          </cell>
          <cell r="AE949" t="str">
            <v>14-May-2026</v>
          </cell>
          <cell r="AF949" t="str">
            <v>18-May-2026 23:52:57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15-May-2026</v>
          </cell>
          <cell r="AK949" t="str">
            <v>19-May-2026 14:35:09</v>
          </cell>
          <cell r="AL949" t="str">
            <v>19-May-2026 07:58:14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MM-ZTK-1F-ZWP20-STR-DWG-2322</v>
          </cell>
          <cell r="C950" t="str">
            <v>ZWP20 JACKET - ANODE DISTRIBUTION OF HORIZONTAL FRAMING PLAN AT EL(-) 26000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C - Engineering Dwg</v>
          </cell>
          <cell r="I950" t="str">
            <v>ZWP20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DWG</v>
          </cell>
          <cell r="O950" t="str">
            <v>General Drawing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04-May-2026 01:59:33</v>
          </cell>
          <cell r="V950" t="str">
            <v>wisuda.c@jutal.com</v>
          </cell>
          <cell r="W950" t="str">
            <v>04-May-2026 11:06:12</v>
          </cell>
          <cell r="X950" t="str">
            <v>Jumpol Sudjitjul</v>
          </cell>
          <cell r="Y950" t="str">
            <v>11-May-2026</v>
          </cell>
          <cell r="Z950" t="str">
            <v>06-May-2026 13:35:08</v>
          </cell>
          <cell r="AA950" t="str">
            <v>Sompop Singhatiraj</v>
          </cell>
          <cell r="AB950" t="str">
            <v>13-May-2026</v>
          </cell>
          <cell r="AC950" t="str">
            <v>13-May-2026 09:13:13</v>
          </cell>
          <cell r="AD950" t="str">
            <v>Pornlert Wanaphattharaphan</v>
          </cell>
          <cell r="AE950" t="str">
            <v>14-May-2026</v>
          </cell>
          <cell r="AF950" t="str">
            <v>18-May-2026 23:53:31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15-May-2026</v>
          </cell>
          <cell r="AK950" t="str">
            <v>19-May-2026 14:51:55</v>
          </cell>
          <cell r="AL950" t="str">
            <v>19-May-2026 08:28:40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MM-ZTK-1F-ZWP20-STR-DWG-2323</v>
          </cell>
          <cell r="C951" t="str">
            <v>ZWP20 JACKET - ANODE DISTRIBUTION OF HORIZONTAL FRAMING PLAN AT EL(-) 38000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C - Engineering Dwg</v>
          </cell>
          <cell r="I951" t="str">
            <v>ZWP20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DWG</v>
          </cell>
          <cell r="O951" t="str">
            <v>General Drawing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04-May-2026 01:59:58</v>
          </cell>
          <cell r="V951" t="str">
            <v>wisuda.c@jutal.com</v>
          </cell>
          <cell r="W951" t="str">
            <v>04-May-2026 11:06:28</v>
          </cell>
          <cell r="X951" t="str">
            <v>Jumpol Sudjitjul</v>
          </cell>
          <cell r="Y951" t="str">
            <v>11-May-2026</v>
          </cell>
          <cell r="Z951" t="str">
            <v>06-May-2026 13:37:48</v>
          </cell>
          <cell r="AA951" t="str">
            <v>Sompop Singhatiraj</v>
          </cell>
          <cell r="AB951" t="str">
            <v>13-May-2026</v>
          </cell>
          <cell r="AC951" t="str">
            <v>13-May-2026 09:13:21</v>
          </cell>
          <cell r="AD951" t="str">
            <v>Pornlert Wanaphattharaphan</v>
          </cell>
          <cell r="AE951" t="str">
            <v>14-May-2026</v>
          </cell>
          <cell r="AF951" t="str">
            <v>18-May-2026 23:54:03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15-May-2026</v>
          </cell>
          <cell r="AK951" t="str">
            <v>19-May-2026 14:49:07</v>
          </cell>
          <cell r="AL951" t="str">
            <v>19-May-2026 08:23:23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MM-ZTK-1F-ZWP20-STR-DWG-2324</v>
          </cell>
          <cell r="C952" t="str">
            <v>ZWP20 JACKET - ANODE DISTRIBUTION OF HORIZONTAL FRAMING PLAN AT EL(-) 52000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C - Engineering Dwg</v>
          </cell>
          <cell r="I952" t="str">
            <v>ZWP20</v>
          </cell>
          <cell r="J952" t="str">
            <v/>
          </cell>
          <cell r="K952" t="str">
            <v/>
          </cell>
          <cell r="L952" t="str">
            <v>STR</v>
          </cell>
          <cell r="M952" t="str">
            <v>Structural</v>
          </cell>
          <cell r="N952" t="str">
            <v>DWG</v>
          </cell>
          <cell r="O952" t="str">
            <v>General Drawing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03-May-2026 17:03:10</v>
          </cell>
          <cell r="V952" t="str">
            <v>wisuda.c@jutal.com</v>
          </cell>
          <cell r="W952" t="str">
            <v>04-May-2026 11:06:40</v>
          </cell>
          <cell r="X952" t="str">
            <v>Jumpol Sudjitjul</v>
          </cell>
          <cell r="Y952" t="str">
            <v>11-May-2026</v>
          </cell>
          <cell r="Z952" t="str">
            <v>06-May-2026 13:43:39</v>
          </cell>
          <cell r="AA952" t="str">
            <v>Sompop Singhatiraj</v>
          </cell>
          <cell r="AB952" t="str">
            <v>13-May-2026</v>
          </cell>
          <cell r="AC952" t="str">
            <v>13-May-2026 09:14:35</v>
          </cell>
          <cell r="AD952" t="str">
            <v>Pornlert Wanaphattharaphan</v>
          </cell>
          <cell r="AE952" t="str">
            <v>14-May-2026</v>
          </cell>
          <cell r="AF952" t="str">
            <v>18-May-2026 23:54:35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15-May-2026</v>
          </cell>
          <cell r="AK952" t="str">
            <v>19-May-2026 14:47:53</v>
          </cell>
          <cell r="AL952" t="str">
            <v>19-May-2026 08:20:41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MM-ZTK-1F-ZWP20-STR-DWG-2325</v>
          </cell>
          <cell r="C953" t="str">
            <v>ZWP20 JACKET - ANODE DISTRIBUTION OF HORIZONTAL FRAMING PLAN AT EL(-) 66000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ZWP20</v>
          </cell>
          <cell r="J953" t="str">
            <v/>
          </cell>
          <cell r="K953" t="str">
            <v/>
          </cell>
          <cell r="L953" t="str">
            <v>STR</v>
          </cell>
          <cell r="M953" t="str">
            <v>Structural</v>
          </cell>
          <cell r="N953" t="str">
            <v>DWG</v>
          </cell>
          <cell r="O953" t="str">
            <v>General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04-May-2026 02:00:22</v>
          </cell>
          <cell r="V953" t="str">
            <v>wisuda.c@jutal.com</v>
          </cell>
          <cell r="W953" t="str">
            <v>04-May-2026 11:06:52</v>
          </cell>
          <cell r="X953" t="str">
            <v>Jumpol Sudjitjul</v>
          </cell>
          <cell r="Y953" t="str">
            <v>11-May-2026</v>
          </cell>
          <cell r="Z953" t="str">
            <v>06-May-2026 13:46:42</v>
          </cell>
          <cell r="AA953" t="str">
            <v>Sompop Singhatiraj</v>
          </cell>
          <cell r="AB953" t="str">
            <v>13-May-2026</v>
          </cell>
          <cell r="AC953" t="str">
            <v>13-May-2026 09:14:41</v>
          </cell>
          <cell r="AD953" t="str">
            <v>Pornlert Wanaphattharaphan</v>
          </cell>
          <cell r="AE953" t="str">
            <v>14-May-2026</v>
          </cell>
          <cell r="AF953" t="str">
            <v>18-May-2026 23:55:07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15-May-2026</v>
          </cell>
          <cell r="AK953" t="str">
            <v>19-May-2026 14:44:32</v>
          </cell>
          <cell r="AL953" t="str">
            <v>19-May-2026 08:17:36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MM-ZTK-1F-ZWP20-STR-DWG-2326</v>
          </cell>
          <cell r="C954" t="str">
            <v>ZWP20 JACKET - ANODE DISTRIBUTION OF HORIZONTAL FRAMING PLAN AT EL(-) 79500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ZWP20</v>
          </cell>
          <cell r="J954" t="str">
            <v/>
          </cell>
          <cell r="K954" t="str">
            <v/>
          </cell>
          <cell r="L954" t="str">
            <v>STR</v>
          </cell>
          <cell r="M954" t="str">
            <v>Structural</v>
          </cell>
          <cell r="N954" t="str">
            <v>DWG</v>
          </cell>
          <cell r="O954" t="str">
            <v>General Drawing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03-May-2026 17:03:34</v>
          </cell>
          <cell r="V954" t="str">
            <v>wisuda.c@jutal.com</v>
          </cell>
          <cell r="W954" t="str">
            <v>04-May-2026 11:09:33</v>
          </cell>
          <cell r="X954" t="str">
            <v>Jumpol Sudjitjul</v>
          </cell>
          <cell r="Y954" t="str">
            <v>11-May-2026</v>
          </cell>
          <cell r="Z954" t="str">
            <v>06-May-2026 13:48:23</v>
          </cell>
          <cell r="AA954" t="str">
            <v>Sompop Singhatiraj</v>
          </cell>
          <cell r="AB954" t="str">
            <v>13-May-2026</v>
          </cell>
          <cell r="AC954" t="str">
            <v>13-May-2026 09:14:48</v>
          </cell>
          <cell r="AD954" t="str">
            <v>Pornlert Wanaphattharaphan</v>
          </cell>
          <cell r="AE954" t="str">
            <v>14-May-2026</v>
          </cell>
          <cell r="AF954" t="str">
            <v>18-May-2026 23:55:33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15-May-2026</v>
          </cell>
          <cell r="AK954" t="str">
            <v>19-May-2026 14:41:34</v>
          </cell>
          <cell r="AL954" t="str">
            <v>19-May-2026 08:14:51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MM-ZTK-1F-ZWP20-STR-DWG-2327</v>
          </cell>
          <cell r="C955" t="str">
            <v>ZWP20 JACKET - ANODE DISTRIBUTION OF HORIZONTAL FRAMING PLAN AT EL(-) 93000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ZWP20</v>
          </cell>
          <cell r="J955" t="str">
            <v/>
          </cell>
          <cell r="K955" t="str">
            <v/>
          </cell>
          <cell r="L955" t="str">
            <v>STR</v>
          </cell>
          <cell r="M955" t="str">
            <v>Structural</v>
          </cell>
          <cell r="N955" t="str">
            <v>DWG</v>
          </cell>
          <cell r="O955" t="str">
            <v>General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04-May-2026 02:00:46</v>
          </cell>
          <cell r="V955" t="str">
            <v>wisuda.c@jutal.com</v>
          </cell>
          <cell r="W955" t="str">
            <v>04-May-2026 11:09:45</v>
          </cell>
          <cell r="X955" t="str">
            <v>Jumpol Sudjitjul</v>
          </cell>
          <cell r="Y955" t="str">
            <v>11-May-2026</v>
          </cell>
          <cell r="Z955" t="str">
            <v>06-May-2026 13:50:23</v>
          </cell>
          <cell r="AA955" t="str">
            <v>Sompop Singhatiraj</v>
          </cell>
          <cell r="AB955" t="str">
            <v>13-May-2026</v>
          </cell>
          <cell r="AC955" t="str">
            <v>13-May-2026 09:18:42</v>
          </cell>
          <cell r="AD955" t="str">
            <v>Pornlert Wanaphattharaphan</v>
          </cell>
          <cell r="AE955" t="str">
            <v>14-May-2026</v>
          </cell>
          <cell r="AF955" t="str">
            <v>18-May-2026 23:57:31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15-May-2026</v>
          </cell>
          <cell r="AK955" t="str">
            <v>19-May-2026 14:40:22</v>
          </cell>
          <cell r="AL955" t="str">
            <v>19-May-2026 08:13:35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MM-ZTK-1F-ZWP20-STR-DWG-2328</v>
          </cell>
          <cell r="C956" t="str">
            <v>ZWP20 JACKET - ANODE DISTRIBUTION OF HORIZONTAL FRAMING PLAN AT EL(-) 103000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ZWP20</v>
          </cell>
          <cell r="J956" t="str">
            <v/>
          </cell>
          <cell r="K956" t="str">
            <v/>
          </cell>
          <cell r="L956" t="str">
            <v>STR</v>
          </cell>
          <cell r="M956" t="str">
            <v>Structural</v>
          </cell>
          <cell r="N956" t="str">
            <v>DWG</v>
          </cell>
          <cell r="O956" t="str">
            <v>General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03-May-2026 17:03:56</v>
          </cell>
          <cell r="V956" t="str">
            <v>wisuda.c@jutal.com</v>
          </cell>
          <cell r="W956" t="str">
            <v>04-May-2026 11:09:58</v>
          </cell>
          <cell r="X956" t="str">
            <v>Jumpol Sudjitjul</v>
          </cell>
          <cell r="Y956" t="str">
            <v>11-May-2026</v>
          </cell>
          <cell r="Z956" t="str">
            <v>06-May-2026 13:52:18</v>
          </cell>
          <cell r="AA956" t="str">
            <v>Sompop Singhatiraj</v>
          </cell>
          <cell r="AB956" t="str">
            <v>13-May-2026</v>
          </cell>
          <cell r="AC956" t="str">
            <v>13-May-2026 09:16:05</v>
          </cell>
          <cell r="AD956" t="str">
            <v>Pornlert Wanaphattharaphan</v>
          </cell>
          <cell r="AE956" t="str">
            <v>14-May-2026</v>
          </cell>
          <cell r="AF956" t="str">
            <v>18-May-2026 23:56:07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15-May-2026</v>
          </cell>
          <cell r="AK956" t="str">
            <v>19-May-2026 14:39:44</v>
          </cell>
          <cell r="AL956" t="str">
            <v>19-May-2026 08:11:05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MM-ZTK-1F-ZWP20-STR-DWG-2329</v>
          </cell>
          <cell r="C957" t="str">
            <v>ZWP20 JACKET - ANODE DISTRIBUTION OF HORIZONTAL FRAMING PLAN AT EL(-) 113000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ZWP20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DWG</v>
          </cell>
          <cell r="O957" t="str">
            <v>General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03-May-2026 17:04:21</v>
          </cell>
          <cell r="V957" t="str">
            <v>wisuda.c@jutal.com</v>
          </cell>
          <cell r="W957" t="str">
            <v>04-May-2026 11:10:11</v>
          </cell>
          <cell r="X957" t="str">
            <v>Jumpol Sudjitjul</v>
          </cell>
          <cell r="Y957" t="str">
            <v>11-May-2026</v>
          </cell>
          <cell r="Z957" t="str">
            <v>06-May-2026 13:54:01</v>
          </cell>
          <cell r="AA957" t="str">
            <v>Sompop Singhatiraj</v>
          </cell>
          <cell r="AB957" t="str">
            <v>13-May-2026</v>
          </cell>
          <cell r="AC957" t="str">
            <v>13-May-2026 09:16:13</v>
          </cell>
          <cell r="AD957" t="str">
            <v>Pornlert Wanaphattharaphan</v>
          </cell>
          <cell r="AE957" t="str">
            <v>14-May-2026</v>
          </cell>
          <cell r="AF957" t="str">
            <v>18-May-2026 23:56:36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15-May-2026</v>
          </cell>
          <cell r="AK957" t="str">
            <v>19-May-2026 10:59:14</v>
          </cell>
          <cell r="AL957" t="str">
            <v>19-May-2026 05:08:33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MM-ZTK-1F-ZWP20-STR-DWG-2330</v>
          </cell>
          <cell r="C958" t="str">
            <v>ZWP20 JACKET - ANODE DISTRIBUTION OF HORIZONTAL FRAMING PLAN AT EL(-) 124000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ZWP20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DWG</v>
          </cell>
          <cell r="O958" t="str">
            <v>General Drawing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04-May-2026 02:01:09</v>
          </cell>
          <cell r="V958" t="str">
            <v>wisuda.c@jutal.com</v>
          </cell>
          <cell r="W958" t="str">
            <v>04-May-2026 11:21:09</v>
          </cell>
          <cell r="X958" t="str">
            <v>Jumpol Sudjitjul</v>
          </cell>
          <cell r="Y958" t="str">
            <v>11-May-2026</v>
          </cell>
          <cell r="Z958" t="str">
            <v>06-May-2026 13:55:56</v>
          </cell>
          <cell r="AA958" t="str">
            <v>Sompop Singhatiraj</v>
          </cell>
          <cell r="AB958" t="str">
            <v>13-May-2026</v>
          </cell>
          <cell r="AC958" t="str">
            <v>13-May-2026 09:18:29</v>
          </cell>
          <cell r="AD958" t="str">
            <v>Pornlert Wanaphattharaphan</v>
          </cell>
          <cell r="AE958" t="str">
            <v>14-May-2026</v>
          </cell>
          <cell r="AF958" t="str">
            <v>18-May-2026 23:57:04</v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  <cell r="AJ958" t="str">
            <v>15-May-2026</v>
          </cell>
          <cell r="AK958" t="str">
            <v>19-May-2026 10:58:03</v>
          </cell>
          <cell r="AL958" t="str">
            <v>19-May-2026 05:06:07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MM-ZTK-1F-ZWP20-STR-DWG-2331</v>
          </cell>
          <cell r="C959" t="str">
            <v>ZWP20 JACKET - ANODE DISTRIBUTION OF HORIZONTAL FRAMING PLAN AT EL(-) 135000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ZWP20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DWG</v>
          </cell>
          <cell r="O959" t="str">
            <v>General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03-May-2026 17:04:44</v>
          </cell>
          <cell r="V959" t="str">
            <v>wisuda.c@jutal.com</v>
          </cell>
          <cell r="W959" t="str">
            <v>04-May-2026 11:21:21</v>
          </cell>
          <cell r="X959" t="str">
            <v>Jumpol Sudjitjul</v>
          </cell>
          <cell r="Y959" t="str">
            <v>11-May-2026</v>
          </cell>
          <cell r="Z959" t="str">
            <v>06-May-2026 13:58:22</v>
          </cell>
          <cell r="AA959" t="str">
            <v>Sompop Singhatiraj</v>
          </cell>
          <cell r="AB959" t="str">
            <v>13-May-2026</v>
          </cell>
          <cell r="AC959" t="str">
            <v>13-May-2026 09:19:44</v>
          </cell>
          <cell r="AD959" t="str">
            <v>Pornlert Wanaphattharaphan</v>
          </cell>
          <cell r="AE959" t="str">
            <v>14-May-2026</v>
          </cell>
          <cell r="AF959" t="str">
            <v>18-May-2026 23:58:03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15-May-2026</v>
          </cell>
          <cell r="AK959" t="str">
            <v>19-May-2026 10:56:02</v>
          </cell>
          <cell r="AL959" t="str">
            <v>19-May-2026 05:01:25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MM-ZTK-1F-ZWP20-STR-DWG-2332</v>
          </cell>
          <cell r="C960" t="str">
            <v>ZWP20 JACKET - ANODE DISTRIBUTION OF PILE CLUSTER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ZWP20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DWG</v>
          </cell>
          <cell r="O960" t="str">
            <v>General Drawing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03-May-2026 17:05:07</v>
          </cell>
          <cell r="V960" t="str">
            <v>wisuda.c@jutal.com</v>
          </cell>
          <cell r="W960" t="str">
            <v>04-May-2026 11:21:33</v>
          </cell>
          <cell r="X960" t="str">
            <v>Jumpol Sudjitjul</v>
          </cell>
          <cell r="Y960" t="str">
            <v>11-May-2026</v>
          </cell>
          <cell r="Z960" t="str">
            <v>06-May-2026 14:00:31</v>
          </cell>
          <cell r="AA960" t="str">
            <v>Sompop Singhatiraj</v>
          </cell>
          <cell r="AB960" t="str">
            <v>13-May-2026</v>
          </cell>
          <cell r="AC960" t="str">
            <v>13-May-2026 09:10:30</v>
          </cell>
          <cell r="AD960" t="str">
            <v>Pornlert Wanaphattharaphan</v>
          </cell>
          <cell r="AE960" t="str">
            <v>14-May-2026</v>
          </cell>
          <cell r="AF960" t="str">
            <v>18-May-2026 23:52:33</v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  <cell r="AJ960" t="str">
            <v>15-May-2026</v>
          </cell>
          <cell r="AK960" t="str">
            <v>19-May-2026 10:52:21</v>
          </cell>
          <cell r="AL960" t="str">
            <v>19-May-2026 05:00:01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MM-ZTK-1F-ZWP20-STR-DWG-2801</v>
          </cell>
          <cell r="C961" t="str">
            <v>ZWP20 JACKET RISER AND RISER SUPPORT LOCATION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ZWP20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DWG</v>
          </cell>
          <cell r="O961" t="str">
            <v>General Drawing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18-Jun-2026 10:02:20</v>
          </cell>
          <cell r="V961" t="str">
            <v>wisuda.c@jutal.com</v>
          </cell>
          <cell r="W961" t="str">
            <v>18-Jun-2026 10:05:38</v>
          </cell>
          <cell r="X961" t="str">
            <v>Jumpol Sudjitjul</v>
          </cell>
          <cell r="Y961" t="str">
            <v>25-Jun-2026</v>
          </cell>
          <cell r="Z961" t="str">
            <v>18-Jun-2026 15:55:02</v>
          </cell>
          <cell r="AA961" t="str">
            <v>Sompop Singhatiraj</v>
          </cell>
          <cell r="AB961" t="str">
            <v>29-Jun-2026</v>
          </cell>
          <cell r="AC961" t="str">
            <v>19-Jun-2026 17:02:31</v>
          </cell>
          <cell r="AD961" t="str">
            <v>Pornlert Wanaphattharaphan</v>
          </cell>
          <cell r="AE961" t="str">
            <v>30-Jun-2026</v>
          </cell>
          <cell r="AF961" t="str">
            <v>20-Jun-2026 17:28:58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01-Jul-2026</v>
          </cell>
          <cell r="AK961" t="str">
            <v>21-Jun-2026 21:29:58</v>
          </cell>
          <cell r="AL961" t="str">
            <v>22-Jun-2026 00:52:29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MM-ZTK-1F-ZWP20-STR-DWG-2900</v>
          </cell>
          <cell r="C962" t="str">
            <v>ZWP20 JACKET - CLOSURE PLATE DETAILS - SHEET 1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ZWP20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DWG</v>
          </cell>
          <cell r="O962" t="str">
            <v>General Drawing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11-Jun-2026 18:11:51</v>
          </cell>
          <cell r="V962" t="str">
            <v>wisuda.c@jutal.com</v>
          </cell>
          <cell r="W962" t="str">
            <v>12-Jun-2026 10:08:58</v>
          </cell>
          <cell r="X962" t="str">
            <v>Jumpol Sudjitjul</v>
          </cell>
          <cell r="Y962" t="str">
            <v>19-Jun-2026</v>
          </cell>
          <cell r="Z962" t="str">
            <v/>
          </cell>
          <cell r="AA962" t="str">
            <v>Sompop Singhatiraj</v>
          </cell>
          <cell r="AB962" t="str">
            <v>23-Jun-2026</v>
          </cell>
          <cell r="AC962" t="str">
            <v>15-Jun-2026 16:54:24</v>
          </cell>
          <cell r="AD962" t="str">
            <v>Pornlert Wanaphattharaphan</v>
          </cell>
          <cell r="AE962" t="str">
            <v>24-Jun-2026</v>
          </cell>
          <cell r="AF962" t="str">
            <v>18-Jun-2026 20:22:10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25-Jun-2026</v>
          </cell>
          <cell r="AK962" t="str">
            <v>19-Jun-2026 08:56:03</v>
          </cell>
          <cell r="AL962" t="str">
            <v>19-Jun-2026 02:36:36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MM-ZTK-1F-ZWP20-STR-DWG-2901</v>
          </cell>
          <cell r="C963" t="str">
            <v>ZWP20 JACKET - CLOSURE PLATE DETAILS - SHEET 2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ZWP20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DWG</v>
          </cell>
          <cell r="O963" t="str">
            <v>General Drawing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11-Jun-2026 18:12:17</v>
          </cell>
          <cell r="V963" t="str">
            <v>wisuda.c@jutal.com</v>
          </cell>
          <cell r="W963" t="str">
            <v>12-Jun-2026 10:09:19</v>
          </cell>
          <cell r="X963" t="str">
            <v>Jumpol Sudjitjul</v>
          </cell>
          <cell r="Y963" t="str">
            <v>19-Jun-2026</v>
          </cell>
          <cell r="Z963" t="str">
            <v/>
          </cell>
          <cell r="AA963" t="str">
            <v>Sompop Singhatiraj</v>
          </cell>
          <cell r="AB963" t="str">
            <v>23-Jun-2026</v>
          </cell>
          <cell r="AC963" t="str">
            <v>15-Jun-2026 16:54:24</v>
          </cell>
          <cell r="AD963" t="str">
            <v>Pornlert Wanaphattharaphan</v>
          </cell>
          <cell r="AE963" t="str">
            <v>24-Jun-2026</v>
          </cell>
          <cell r="AF963" t="str">
            <v>18-Jun-2026 20:23:21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25-Jun-2026</v>
          </cell>
          <cell r="AK963" t="str">
            <v>19-Jun-2026 08:56:31</v>
          </cell>
          <cell r="AL963" t="str">
            <v>19-Jun-2026 02:40:26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MM-ZTK-1F-ZWP20-STR-DWG-2902</v>
          </cell>
          <cell r="C964" t="str">
            <v>ZWP20 JACKET - LEG PARTITION DETAILS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ZWP20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DWG</v>
          </cell>
          <cell r="O964" t="str">
            <v>General Drawing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12-Jun-2026 08:39:01</v>
          </cell>
          <cell r="V964" t="str">
            <v>wisuda.c@jutal.com</v>
          </cell>
          <cell r="W964" t="str">
            <v>12-Jun-2026 10:09:34</v>
          </cell>
          <cell r="X964" t="str">
            <v>Jumpol Sudjitjul</v>
          </cell>
          <cell r="Y964" t="str">
            <v>19-Jun-2026</v>
          </cell>
          <cell r="Z964" t="str">
            <v/>
          </cell>
          <cell r="AA964" t="str">
            <v>Sompop Singhatiraj</v>
          </cell>
          <cell r="AB964" t="str">
            <v>23-Jun-2026</v>
          </cell>
          <cell r="AC964" t="str">
            <v>15-Jun-2026 16:55:37</v>
          </cell>
          <cell r="AD964" t="str">
            <v>Pornlert Wanaphattharaphan</v>
          </cell>
          <cell r="AE964" t="str">
            <v>24-Jun-2026</v>
          </cell>
          <cell r="AF964" t="str">
            <v>18-Jun-2026 20:25:07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25-Jun-2026</v>
          </cell>
          <cell r="AK964" t="str">
            <v>19-Jun-2026 08:56:57</v>
          </cell>
          <cell r="AL964" t="str">
            <v>19-Jun-2026 02:31:30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MM-ZTK-1F-ZWP20-STR-DWG-2931</v>
          </cell>
          <cell r="C965" t="str">
            <v>ZWP20 JACKET - BALLAST / DEBASSAST SCHEMATIC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ZWP20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DWG</v>
          </cell>
          <cell r="O965" t="str">
            <v>General Drawing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05-May-2026 19:04:28</v>
          </cell>
          <cell r="V965" t="str">
            <v>wisuda.c@jutal.com</v>
          </cell>
          <cell r="W965" t="str">
            <v>06-May-2026 10:08:42</v>
          </cell>
          <cell r="X965" t="str">
            <v>Jumpol Sudjitjul</v>
          </cell>
          <cell r="Y965" t="str">
            <v>13-May-2026</v>
          </cell>
          <cell r="Z965" t="str">
            <v/>
          </cell>
          <cell r="AA965" t="str">
            <v>Sompop Singhatiraj</v>
          </cell>
          <cell r="AB965" t="str">
            <v>15-May-2026</v>
          </cell>
          <cell r="AC965" t="str">
            <v>16-May-2026 11:43:45</v>
          </cell>
          <cell r="AD965" t="str">
            <v>Pornlert Wanaphattharaphan</v>
          </cell>
          <cell r="AE965" t="str">
            <v>18-May-2026</v>
          </cell>
          <cell r="AF965" t="str">
            <v>18-May-2026 23:20:35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19-May-2026</v>
          </cell>
          <cell r="AK965" t="str">
            <v>19-May-2026 10:51:01</v>
          </cell>
          <cell r="AL965" t="str">
            <v>19-May-2026 04:57:29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MM-ZTK-1F-ZWP20-STR-DWG-2932</v>
          </cell>
          <cell r="C966" t="str">
            <v>ZWP20 JACKET - GROUTING SCHEMATIC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C - Engineering Dwg</v>
          </cell>
          <cell r="I966" t="str">
            <v>ZWP20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DWG</v>
          </cell>
          <cell r="O966" t="str">
            <v>General Drawing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05-May-2026 19:04:53</v>
          </cell>
          <cell r="V966" t="str">
            <v>wisuda.c@jutal.com</v>
          </cell>
          <cell r="W966" t="str">
            <v>06-May-2026 10:08:57</v>
          </cell>
          <cell r="X966" t="str">
            <v>Jumpol Sudjitjul</v>
          </cell>
          <cell r="Y966" t="str">
            <v>13-May-2026</v>
          </cell>
          <cell r="Z966" t="str">
            <v/>
          </cell>
          <cell r="AA966" t="str">
            <v>Sompop Singhatiraj</v>
          </cell>
          <cell r="AB966" t="str">
            <v>15-May-2026</v>
          </cell>
          <cell r="AC966" t="str">
            <v>16-May-2026 11:45:35</v>
          </cell>
          <cell r="AD966" t="str">
            <v>Pornlert Wanaphattharaphan</v>
          </cell>
          <cell r="AE966" t="str">
            <v>18-May-2026</v>
          </cell>
          <cell r="AF966" t="str">
            <v>18-May-2026 23:23:43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19-May-2026</v>
          </cell>
          <cell r="AK966" t="str">
            <v>19-May-2026 10:49:34</v>
          </cell>
          <cell r="AL966" t="str">
            <v>19-May-2026 04:54:58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MM-ZTK-1F-ZWP20-STR-DWG-2933</v>
          </cell>
          <cell r="C967" t="str">
            <v>ZWP20 JACKET - BALLAST SYSTEM AND GROUTING LINE ROUTING AT ROW A ELEVATION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C - Engineering Dwg</v>
          </cell>
          <cell r="I967" t="str">
            <v>ZWP20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DWG</v>
          </cell>
          <cell r="O967" t="str">
            <v>General Drawing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31-Aug-2026 09:25:36</v>
          </cell>
          <cell r="V967" t="str">
            <v>wisuda.c@jutal.com</v>
          </cell>
          <cell r="W967" t="str">
            <v>31-Aug-2026 11:26:23</v>
          </cell>
          <cell r="X967" t="str">
            <v>Jumpol Sudjitjul</v>
          </cell>
          <cell r="Y967" t="str">
            <v>07-Sep-2026</v>
          </cell>
          <cell r="Z967" t="str">
            <v/>
          </cell>
          <cell r="AA967" t="str">
            <v>Sompop Singhatiraj</v>
          </cell>
          <cell r="AB967" t="str">
            <v>09-Sep-2026</v>
          </cell>
          <cell r="AC967" t="str">
            <v>03-Sep-2026 13:52:20</v>
          </cell>
          <cell r="AD967" t="str">
            <v>Pornlert Wanaphattharaphan</v>
          </cell>
          <cell r="AE967" t="str">
            <v>10-Sep-2026</v>
          </cell>
          <cell r="AF967" t="str">
            <v>04-Sep-2026 23:31:55</v>
          </cell>
          <cell r="AG967" t="str">
            <v>AWC-C</v>
          </cell>
          <cell r="AH967" t="str">
            <v>Approved with Comment (Proceed to Rev.C)</v>
          </cell>
          <cell r="AI967" t="str">
            <v>Jumpol Sudjitjul</v>
          </cell>
          <cell r="AJ967" t="str">
            <v>11-Sep-2026</v>
          </cell>
          <cell r="AK967" t="str">
            <v>05-Sep-2026 18:04:28</v>
          </cell>
          <cell r="AL967" t="str">
            <v>05-Sep-2026 11:56:44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MM-ZTK-1F-ZWP20-STR-DWG-2934</v>
          </cell>
          <cell r="C968" t="str">
            <v>ZWP20 JACKET - BALLAST SYSTEM AND GROUTING LINE ROUTING AT ROW B ELEVATION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C - Engineering Dwg</v>
          </cell>
          <cell r="I968" t="str">
            <v>ZWP20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DWG</v>
          </cell>
          <cell r="O968" t="str">
            <v>General Drawing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31-Aug-2026 09:26:09</v>
          </cell>
          <cell r="V968" t="str">
            <v>wisuda.c@jutal.com</v>
          </cell>
          <cell r="W968" t="str">
            <v>31-Aug-2026 11:26:47</v>
          </cell>
          <cell r="X968" t="str">
            <v>Jumpol Sudjitjul</v>
          </cell>
          <cell r="Y968" t="str">
            <v>07-Sep-2026</v>
          </cell>
          <cell r="Z968" t="str">
            <v/>
          </cell>
          <cell r="AA968" t="str">
            <v>Sompop Singhatiraj</v>
          </cell>
          <cell r="AB968" t="str">
            <v>09-Sep-2026</v>
          </cell>
          <cell r="AC968" t="str">
            <v>03-Sep-2026 13:53:52</v>
          </cell>
          <cell r="AD968" t="str">
            <v>Pornlert Wanaphattharaphan</v>
          </cell>
          <cell r="AE968" t="str">
            <v>10-Sep-2026</v>
          </cell>
          <cell r="AF968" t="str">
            <v>04-Sep-2026 23:31:17</v>
          </cell>
          <cell r="AG968" t="str">
            <v>AWC-C</v>
          </cell>
          <cell r="AH968" t="str">
            <v>Approved with Comment (Proceed to Rev.C)</v>
          </cell>
          <cell r="AI968" t="str">
            <v>Jumpol Sudjitjul</v>
          </cell>
          <cell r="AJ968" t="str">
            <v>11-Sep-2026</v>
          </cell>
          <cell r="AK968" t="str">
            <v>05-Sep-2026 18:04:55</v>
          </cell>
          <cell r="AL968" t="str">
            <v>05-Sep-2026 11:58:02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MM-ZTK-1F-ZWP20-STR-DWG-2971</v>
          </cell>
          <cell r="C969" t="str">
            <v>ZWP20 JACKET - WELD PROFILE CONTROL SHEET 1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C - Engineering Dwg</v>
          </cell>
          <cell r="I969" t="str">
            <v>ZWP20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DWG</v>
          </cell>
          <cell r="O969" t="str">
            <v>General Drawing</v>
          </cell>
          <cell r="P969" t="str">
            <v>0</v>
          </cell>
          <cell r="Q969" t="str">
            <v>In Approval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07-Sep-2026 10:17:31</v>
          </cell>
          <cell r="V969" t="str">
            <v>wisuda.c@jutal.com</v>
          </cell>
          <cell r="W969" t="str">
            <v>08-Sep-2026 08:55:42</v>
          </cell>
          <cell r="X969" t="str">
            <v>Jumpol Sudjitjul</v>
          </cell>
          <cell r="Y969" t="str">
            <v>15-Sep-2026</v>
          </cell>
          <cell r="Z969" t="str">
            <v>09-Sep-2026 10:37:09</v>
          </cell>
          <cell r="AA969" t="str">
            <v>Sompop Singhatiraj</v>
          </cell>
          <cell r="AB969" t="str">
            <v>17-Sep-2026</v>
          </cell>
          <cell r="AC969" t="str">
            <v>10-Sep-2026 11:36:02</v>
          </cell>
          <cell r="AD969" t="str">
            <v>Pornlert Wanaphattharaphan</v>
          </cell>
          <cell r="AE969" t="str">
            <v>18-Sep-2026</v>
          </cell>
          <cell r="AF969" t="str">
            <v/>
          </cell>
          <cell r="AG969" t="str">
            <v>AWC-C</v>
          </cell>
          <cell r="AJ969" t="str">
            <v>21-Sep-2026</v>
          </cell>
          <cell r="AK969" t="str">
            <v/>
          </cell>
          <cell r="AL969" t="str">
            <v/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MM-ZTK-1F-ZWP20-STR-DWG-2972</v>
          </cell>
          <cell r="C970" t="str">
            <v>ZWP20 JACKET - WELD PROFILE CONTROL SHEET 2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C - Engineering Dwg</v>
          </cell>
          <cell r="I970" t="str">
            <v>ZWP20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DWG</v>
          </cell>
          <cell r="O970" t="str">
            <v>General Drawing</v>
          </cell>
          <cell r="P970" t="str">
            <v>0</v>
          </cell>
          <cell r="Q970" t="str">
            <v>In Approval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07-Sep-2026 10:18:03</v>
          </cell>
          <cell r="V970" t="str">
            <v>wisuda.c@jutal.com</v>
          </cell>
          <cell r="W970" t="str">
            <v>08-Sep-2026 08:55:40</v>
          </cell>
          <cell r="X970" t="str">
            <v>Jumpol Sudjitjul</v>
          </cell>
          <cell r="Y970" t="str">
            <v>15-Sep-2026</v>
          </cell>
          <cell r="Z970" t="str">
            <v>09-Sep-2026 10:31:42</v>
          </cell>
          <cell r="AA970" t="str">
            <v>Sompop Singhatiraj</v>
          </cell>
          <cell r="AB970" t="str">
            <v>17-Sep-2026</v>
          </cell>
          <cell r="AC970" t="str">
            <v>10-Sep-2026 11:34:24</v>
          </cell>
          <cell r="AD970" t="str">
            <v>Pornlert Wanaphattharaphan</v>
          </cell>
          <cell r="AE970" t="str">
            <v>18-Sep-2026</v>
          </cell>
          <cell r="AF970" t="str">
            <v/>
          </cell>
          <cell r="AG970" t="str">
            <v>AWC-C</v>
          </cell>
          <cell r="AJ970" t="str">
            <v>21-Sep-2026</v>
          </cell>
          <cell r="AK970" t="str">
            <v/>
          </cell>
          <cell r="AL970" t="str">
            <v/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MM-ZTK-1F-ZWP20-STR-DWG-2973</v>
          </cell>
          <cell r="C971" t="str">
            <v>ZWP20 JACKET - WELD PROFILE CONTROL SHEET 3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C - Engineering Dwg</v>
          </cell>
          <cell r="I971" t="str">
            <v>ZWP20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DWG</v>
          </cell>
          <cell r="O971" t="str">
            <v>General Drawing</v>
          </cell>
          <cell r="P971" t="str">
            <v>0</v>
          </cell>
          <cell r="Q971" t="str">
            <v>In Approval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07-Sep-2026 10:18:39</v>
          </cell>
          <cell r="V971" t="str">
            <v>wisuda.c@jutal.com</v>
          </cell>
          <cell r="W971" t="str">
            <v>08-Sep-2026 08:55:40</v>
          </cell>
          <cell r="X971" t="str">
            <v>Jumpol Sudjitjul</v>
          </cell>
          <cell r="Y971" t="str">
            <v>15-Sep-2026</v>
          </cell>
          <cell r="Z971" t="str">
            <v>09-Sep-2026 10:25:52</v>
          </cell>
          <cell r="AA971" t="str">
            <v>Sompop Singhatiraj</v>
          </cell>
          <cell r="AB971" t="str">
            <v>17-Sep-2026</v>
          </cell>
          <cell r="AC971" t="str">
            <v>10-Sep-2026 13:58:13</v>
          </cell>
          <cell r="AD971" t="str">
            <v>Pornlert Wanaphattharaphan</v>
          </cell>
          <cell r="AE971" t="str">
            <v>18-Sep-2026</v>
          </cell>
          <cell r="AF971" t="str">
            <v/>
          </cell>
          <cell r="AG971" t="str">
            <v>AWC-C</v>
          </cell>
          <cell r="AJ971" t="str">
            <v>21-Sep-2026</v>
          </cell>
          <cell r="AK971" t="str">
            <v/>
          </cell>
          <cell r="AL971" t="str">
            <v/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MM-ZTK-1F-ZWP20-STR-DWG-2974</v>
          </cell>
          <cell r="C972" t="str">
            <v>ZWP20 JACKET - WELD PROFILE CONTROL SHEET 4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C - Engineering Dwg</v>
          </cell>
          <cell r="I972" t="str">
            <v>ZWP20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DWG</v>
          </cell>
          <cell r="O972" t="str">
            <v>General Drawing</v>
          </cell>
          <cell r="P972" t="str">
            <v>0</v>
          </cell>
          <cell r="Q972" t="str">
            <v>In Approval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07-Sep-2026 10:19:16</v>
          </cell>
          <cell r="V972" t="str">
            <v>wisuda.c@jutal.com</v>
          </cell>
          <cell r="W972" t="str">
            <v>08-Sep-2026 08:55:36</v>
          </cell>
          <cell r="X972" t="str">
            <v>Jumpol Sudjitjul</v>
          </cell>
          <cell r="Y972" t="str">
            <v>15-Sep-2026</v>
          </cell>
          <cell r="Z972" t="str">
            <v>09-Sep-2026 10:24:57</v>
          </cell>
          <cell r="AA972" t="str">
            <v>Sompop Singhatiraj</v>
          </cell>
          <cell r="AB972" t="str">
            <v>17-Sep-2026</v>
          </cell>
          <cell r="AC972" t="str">
            <v>10-Sep-2026 13:59:12</v>
          </cell>
          <cell r="AD972" t="str">
            <v>Pornlert Wanaphattharaphan</v>
          </cell>
          <cell r="AE972" t="str">
            <v>18-Sep-2026</v>
          </cell>
          <cell r="AF972" t="str">
            <v/>
          </cell>
          <cell r="AG972" t="str">
            <v>AWC-C</v>
          </cell>
          <cell r="AJ972" t="str">
            <v>21-Sep-2026</v>
          </cell>
          <cell r="AK972" t="str">
            <v/>
          </cell>
          <cell r="AL972" t="str">
            <v/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MM-ZTK-1F-ZWP20-STR-DWG-2975</v>
          </cell>
          <cell r="C973" t="str">
            <v>ZWP20 JACKET - WELD PROFILE CONTROL SHEET 5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C - Engineering Dwg</v>
          </cell>
          <cell r="I973" t="str">
            <v>ZWP20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DWG</v>
          </cell>
          <cell r="O973" t="str">
            <v>General Drawing</v>
          </cell>
          <cell r="P973" t="str">
            <v>0</v>
          </cell>
          <cell r="Q973" t="str">
            <v>In Approval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07-Sep-2026 10:19:58</v>
          </cell>
          <cell r="V973" t="str">
            <v>wisuda.c@jutal.com</v>
          </cell>
          <cell r="W973" t="str">
            <v>08-Sep-2026 08:55:41</v>
          </cell>
          <cell r="X973" t="str">
            <v>Jumpol Sudjitjul</v>
          </cell>
          <cell r="Y973" t="str">
            <v>15-Sep-2026</v>
          </cell>
          <cell r="Z973" t="str">
            <v>09-Sep-2026 10:34:35</v>
          </cell>
          <cell r="AA973" t="str">
            <v>Sompop Singhatiraj</v>
          </cell>
          <cell r="AB973" t="str">
            <v>17-Sep-2026</v>
          </cell>
          <cell r="AC973" t="str">
            <v>10-Sep-2026 13:59:24</v>
          </cell>
          <cell r="AD973" t="str">
            <v>Pornlert Wanaphattharaphan</v>
          </cell>
          <cell r="AE973" t="str">
            <v>18-Sep-2026</v>
          </cell>
          <cell r="AF973" t="str">
            <v/>
          </cell>
          <cell r="AG973" t="str">
            <v>AWC-C</v>
          </cell>
          <cell r="AJ973" t="str">
            <v>21-Sep-2026</v>
          </cell>
          <cell r="AK973" t="str">
            <v/>
          </cell>
          <cell r="AL973" t="str">
            <v/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MM-ZTK-1F-ZWP20-STR-DWG-2976</v>
          </cell>
          <cell r="C974" t="str">
            <v>ZWP20 JACKET - WELD PROFILE CONTROL SHEET 6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C - Engineering Dwg</v>
          </cell>
          <cell r="I974" t="str">
            <v>ZWP20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DWG</v>
          </cell>
          <cell r="O974" t="str">
            <v>General Drawing</v>
          </cell>
          <cell r="P974" t="str">
            <v>0</v>
          </cell>
          <cell r="Q974" t="str">
            <v>In Approval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07-Sep-2026 10:20:32</v>
          </cell>
          <cell r="V974" t="str">
            <v>wisuda.c@jutal.com</v>
          </cell>
          <cell r="W974" t="str">
            <v>08-Sep-2026 08:55:42</v>
          </cell>
          <cell r="X974" t="str">
            <v>Jumpol Sudjitjul</v>
          </cell>
          <cell r="Y974" t="str">
            <v>15-Sep-2026</v>
          </cell>
          <cell r="Z974" t="str">
            <v>09-Sep-2026 10:42:43</v>
          </cell>
          <cell r="AA974" t="str">
            <v>Sompop Singhatiraj</v>
          </cell>
          <cell r="AB974" t="str">
            <v>17-Sep-2026</v>
          </cell>
          <cell r="AC974" t="str">
            <v>10-Sep-2026 13:58:25</v>
          </cell>
          <cell r="AD974" t="str">
            <v>Pornlert Wanaphattharaphan</v>
          </cell>
          <cell r="AE974" t="str">
            <v>18-Sep-2026</v>
          </cell>
          <cell r="AF974" t="str">
            <v/>
          </cell>
          <cell r="AG974" t="str">
            <v>AWC-C</v>
          </cell>
          <cell r="AJ974" t="str">
            <v>21-Sep-2026</v>
          </cell>
          <cell r="AK974" t="str">
            <v/>
          </cell>
          <cell r="AL974" t="str">
            <v/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MM-ZTK-1F-ZWP20-STR-MR-2001</v>
          </cell>
          <cell r="C975" t="str">
            <v>MATERIAL REǪUISITION FOR ZWP20 JACKET PRIMARY TUBULAR STEEL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B - Engineering Doc</v>
          </cell>
          <cell r="I975" t="str">
            <v>ZWP20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MR</v>
          </cell>
          <cell r="O975" t="str">
            <v>Material Requisition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04-May-2026 02:01:40</v>
          </cell>
          <cell r="V975" t="str">
            <v>wisuda.c@jutal.com</v>
          </cell>
          <cell r="W975" t="str">
            <v>04-May-2026 13:11:09</v>
          </cell>
          <cell r="X975" t="str">
            <v>Jumpol Sudjitjul</v>
          </cell>
          <cell r="Y975" t="str">
            <v>11-May-2026</v>
          </cell>
          <cell r="Z975" t="str">
            <v>10-May-2026 08:18:01</v>
          </cell>
          <cell r="AA975" t="str">
            <v>Sompop Singhatiraj</v>
          </cell>
          <cell r="AB975" t="str">
            <v>13-May-2026</v>
          </cell>
          <cell r="AC975" t="str">
            <v>15-May-2026 15:59:41</v>
          </cell>
          <cell r="AD975" t="str">
            <v>Pornlert Wanaphattharaphan</v>
          </cell>
          <cell r="AE975" t="str">
            <v>14-May-2026</v>
          </cell>
          <cell r="AF975" t="str">
            <v>15-May-2026 22:45:39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  <cell r="AJ975" t="str">
            <v>15-May-2026</v>
          </cell>
          <cell r="AK975" t="str">
            <v>17-May-2026 10:30:12</v>
          </cell>
          <cell r="AL975" t="str">
            <v>17-May-2026 11:32:15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MM-ZTK-1F-ZWP20-STR-MR-2002</v>
          </cell>
          <cell r="C976" t="str">
            <v>MATERIAL REǪUISITION FOR ZWP20 JACKET PRIMARY STEEL (PLATE)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B - Engineering Doc</v>
          </cell>
          <cell r="I976" t="str">
            <v>ZWP20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MR</v>
          </cell>
          <cell r="O976" t="str">
            <v>Material Requisition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06-May-2026 09:48:38</v>
          </cell>
          <cell r="V976" t="str">
            <v>wisuda.c@jutal.com</v>
          </cell>
          <cell r="W976" t="str">
            <v>06-May-2026 10:31:53</v>
          </cell>
          <cell r="X976" t="str">
            <v>Jumpol Sudjitjul</v>
          </cell>
          <cell r="Y976" t="str">
            <v>13-May-2026</v>
          </cell>
          <cell r="Z976" t="str">
            <v>15-May-2026 07:37:27</v>
          </cell>
          <cell r="AA976" t="str">
            <v>Sompop Singhatiraj</v>
          </cell>
          <cell r="AB976" t="str">
            <v>15-May-2026</v>
          </cell>
          <cell r="AC976" t="str">
            <v>15-May-2026 16:46:46</v>
          </cell>
          <cell r="AD976" t="str">
            <v>Pornlert Wanaphattharaphan</v>
          </cell>
          <cell r="AE976" t="str">
            <v>18-May-2026</v>
          </cell>
          <cell r="AF976" t="str">
            <v>15-May-2026 23:20:12</v>
          </cell>
          <cell r="AG976" t="str">
            <v>AWC-C</v>
          </cell>
          <cell r="AH976" t="str">
            <v>Approved with Comment (Proceed to Rev.C)</v>
          </cell>
          <cell r="AI976" t="str">
            <v>Jumpol Sudjitjul</v>
          </cell>
          <cell r="AJ976" t="str">
            <v>19-May-2026</v>
          </cell>
          <cell r="AK976" t="str">
            <v>17-May-2026 09:58:14</v>
          </cell>
          <cell r="AL976" t="str">
            <v>17-May-2026 03:32:05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MM-ZTK-1F-ZWP20-STR-MTO-2001</v>
          </cell>
          <cell r="C977" t="str">
            <v>ZWP20 JACKET PRIMARY STEEL MTO REPORT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B - Engineering Doc</v>
          </cell>
          <cell r="I977" t="str">
            <v>ZWP20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MTO</v>
          </cell>
          <cell r="O977" t="str">
            <v>Material Take Off</v>
          </cell>
          <cell r="P977" t="str">
            <v>0</v>
          </cell>
          <cell r="Q977" t="str">
            <v>In Approval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31-Aug-2026 09:26:39</v>
          </cell>
          <cell r="V977" t="str">
            <v>wisuda.c@jutal.com</v>
          </cell>
          <cell r="W977" t="str">
            <v>31-Aug-2026 11:33:56</v>
          </cell>
          <cell r="X977" t="str">
            <v>Jumpol Sudjitjul</v>
          </cell>
          <cell r="Y977" t="str">
            <v>07-Sep-2026</v>
          </cell>
          <cell r="Z977" t="str">
            <v/>
          </cell>
          <cell r="AA977" t="str">
            <v>Sompop Singhatiraj</v>
          </cell>
          <cell r="AB977" t="str">
            <v>09-Sep-2026</v>
          </cell>
          <cell r="AC977" t="str">
            <v>10-Sep-2026 18:53:37</v>
          </cell>
          <cell r="AD977" t="str">
            <v>Pornlert Wanaphattharaphan</v>
          </cell>
          <cell r="AE977" t="str">
            <v>10-Sep-2026</v>
          </cell>
          <cell r="AF977" t="str">
            <v/>
          </cell>
          <cell r="AG977" t="str">
            <v>AWC-C</v>
          </cell>
          <cell r="AJ977" t="str">
            <v>11-Sep-2026</v>
          </cell>
          <cell r="AK977" t="str">
            <v/>
          </cell>
          <cell r="AL977" t="str">
            <v/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MM-ZTK-1F-ZWP20-STR-MTO-2002</v>
          </cell>
          <cell r="C978" t="str">
            <v>ZWP20 JACKET SECONDARY STEEL MTO REPORT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B - Engineering Doc</v>
          </cell>
          <cell r="I978" t="str">
            <v>ZWP20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MTO</v>
          </cell>
          <cell r="O978" t="str">
            <v>Material Take Off</v>
          </cell>
          <cell r="P978" t="str">
            <v>0</v>
          </cell>
          <cell r="Q978" t="str">
            <v>In Approval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31-Aug-2026 09:27:10</v>
          </cell>
          <cell r="V978" t="str">
            <v>wisuda.c@jutal.com</v>
          </cell>
          <cell r="W978" t="str">
            <v>31-Aug-2026 11:34:21</v>
          </cell>
          <cell r="X978" t="str">
            <v>Jumpol Sudjitjul</v>
          </cell>
          <cell r="Y978" t="str">
            <v>07-Sep-2026</v>
          </cell>
          <cell r="Z978" t="str">
            <v/>
          </cell>
          <cell r="AA978" t="str">
            <v>Sompop Singhatiraj</v>
          </cell>
          <cell r="AB978" t="str">
            <v>09-Sep-2026</v>
          </cell>
          <cell r="AC978" t="str">
            <v>10-Sep-2026 18:53:45</v>
          </cell>
          <cell r="AD978" t="str">
            <v>Pornlert Wanaphattharaphan</v>
          </cell>
          <cell r="AE978" t="str">
            <v>10-Sep-2026</v>
          </cell>
          <cell r="AF978" t="str">
            <v/>
          </cell>
          <cell r="AG978" t="str">
            <v>AWC-C</v>
          </cell>
          <cell r="AJ978" t="str">
            <v>11-Sep-2026</v>
          </cell>
          <cell r="AK978" t="str">
            <v/>
          </cell>
          <cell r="AL978" t="str">
            <v/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MM-ZTK-1F-ZWP20-STR-WCR-2001</v>
          </cell>
          <cell r="C979" t="str">
            <v>ZWP20 JACKET WEIGHT CONTROL REPORT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B - Engineering Doc</v>
          </cell>
          <cell r="I979" t="str">
            <v>ZWP20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WCR</v>
          </cell>
          <cell r="O979" t="str">
            <v>Weight Control Report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21-Apr-2026 16:35:14</v>
          </cell>
          <cell r="V979" t="str">
            <v>wisuda.c@jutal.com</v>
          </cell>
          <cell r="W979" t="str">
            <v>22-Apr-2026 10:38:27</v>
          </cell>
          <cell r="X979" t="str">
            <v>Jumpol Sudjitjul</v>
          </cell>
          <cell r="Y979" t="str">
            <v>29-Apr-2026</v>
          </cell>
          <cell r="Z979" t="str">
            <v/>
          </cell>
          <cell r="AA979" t="str">
            <v>Sompop Singhatiraj</v>
          </cell>
          <cell r="AB979" t="str">
            <v>05-May-2026</v>
          </cell>
          <cell r="AC979" t="str">
            <v>24-Apr-2026 10:24:17</v>
          </cell>
          <cell r="AD979" t="str">
            <v>Pornlert Wanaphattharaphan</v>
          </cell>
          <cell r="AE979" t="str">
            <v>06-May-2026</v>
          </cell>
          <cell r="AF979" t="str">
            <v>24-Apr-2026 12:03:26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07-May-2026</v>
          </cell>
          <cell r="AK979" t="str">
            <v>24-Apr-2026 14:19:35</v>
          </cell>
          <cell r="AL979" t="str">
            <v>24-Apr-2026 07:37:29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MM-ZTK-1F-ZWP21-COR-CAL-0001</v>
          </cell>
          <cell r="C980" t="str">
            <v>ZWP21 CATHODIC PROTECTION CALCULATION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B - Engineering Doc</v>
          </cell>
          <cell r="I980" t="str">
            <v>ZWP21</v>
          </cell>
          <cell r="J980" t="str">
            <v/>
          </cell>
          <cell r="K980" t="str">
            <v/>
          </cell>
          <cell r="L980" t="str">
            <v>COR</v>
          </cell>
          <cell r="M980" t="str">
            <v>Corrosion</v>
          </cell>
          <cell r="N980" t="str">
            <v>CAL</v>
          </cell>
          <cell r="O980" t="str">
            <v>Calculation Note, Calculation Report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02-Jun-2026 10:24:40</v>
          </cell>
          <cell r="V980" t="str">
            <v>wisuda.c@jutal.com</v>
          </cell>
          <cell r="W980" t="str">
            <v>02-Jun-2026 15:10:21</v>
          </cell>
          <cell r="X980" t="str">
            <v>Jumpol Sudjitjul</v>
          </cell>
          <cell r="Y980" t="str">
            <v>10-Jun-2026</v>
          </cell>
          <cell r="Z980" t="str">
            <v/>
          </cell>
          <cell r="AA980" t="str">
            <v>Sompop Singhatiraj</v>
          </cell>
          <cell r="AB980" t="str">
            <v>12-Jun-2026</v>
          </cell>
          <cell r="AC980" t="str">
            <v>07-Jun-2026 11:56:43</v>
          </cell>
          <cell r="AD980" t="str">
            <v>Pornlert Wanaphattharaphan</v>
          </cell>
          <cell r="AE980" t="str">
            <v>15-Jun-2026</v>
          </cell>
          <cell r="AF980" t="str">
            <v>10-Jun-2026 21:38:55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16-Jun-2026</v>
          </cell>
          <cell r="AK980" t="str">
            <v>11-Jun-2026 11:14:44</v>
          </cell>
          <cell r="AL980" t="str">
            <v>11-Jun-2026 04:51:12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MM-ZTK-1F-ZWP21-NVA-CAL-2011</v>
          </cell>
          <cell r="C981" t="str">
            <v>ZWP21 JACKET BARGE MOTION ANALYSIS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B - Engineering Doc</v>
          </cell>
          <cell r="I981" t="str">
            <v>ZWP21</v>
          </cell>
          <cell r="J981" t="str">
            <v/>
          </cell>
          <cell r="K981" t="str">
            <v/>
          </cell>
          <cell r="L981" t="str">
            <v>NVA</v>
          </cell>
          <cell r="M981" t="str">
            <v>Naval</v>
          </cell>
          <cell r="N981" t="str">
            <v>CAL</v>
          </cell>
          <cell r="O981" t="str">
            <v>Calculation Note, Calculation Report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19-May-2026 13:33:56</v>
          </cell>
          <cell r="V981" t="str">
            <v>wisuda.c@jutal.com</v>
          </cell>
          <cell r="W981" t="str">
            <v>19-May-2026 13:46:45</v>
          </cell>
          <cell r="X981" t="str">
            <v>Jumpol Sudjitjul</v>
          </cell>
          <cell r="Y981" t="str">
            <v>26-May-2026</v>
          </cell>
          <cell r="Z981" t="str">
            <v>04-Jun-2026 08:33:19</v>
          </cell>
          <cell r="AA981" t="str">
            <v>Sompop Singhatiraj</v>
          </cell>
          <cell r="AB981" t="str">
            <v>28-May-2026</v>
          </cell>
          <cell r="AC981" t="str">
            <v>07-Jun-2026 16:15:51</v>
          </cell>
          <cell r="AD981" t="str">
            <v>Pornlert Wanaphattharaphan</v>
          </cell>
          <cell r="AE981" t="str">
            <v>29-May-2026</v>
          </cell>
          <cell r="AF981" t="str">
            <v>10-Jun-2026 21:00:58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02-Jun-2026</v>
          </cell>
          <cell r="AK981" t="str">
            <v>11-Jun-2026 13:51:20</v>
          </cell>
          <cell r="AL981" t="str">
            <v>11-Jun-2026 07:35:55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MM-ZTK-1F-ZWP21-NVA-CAL-2012</v>
          </cell>
          <cell r="C982" t="str">
            <v>ZWP21 JACKET LAUNCH ANALYSIS REPORT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B - Engineering Doc</v>
          </cell>
          <cell r="I982" t="str">
            <v>ZWP21</v>
          </cell>
          <cell r="J982" t="str">
            <v/>
          </cell>
          <cell r="K982" t="str">
            <v/>
          </cell>
          <cell r="L982" t="str">
            <v>NVA</v>
          </cell>
          <cell r="M982" t="str">
            <v>Naval</v>
          </cell>
          <cell r="N982" t="str">
            <v>CAL</v>
          </cell>
          <cell r="O982" t="str">
            <v>Calculation Note, Calculation Report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28-May-2026 16:08:21</v>
          </cell>
          <cell r="V982" t="str">
            <v>wisuda.c@jutal.com</v>
          </cell>
          <cell r="W982" t="str">
            <v>28-May-2026 21:00:08</v>
          </cell>
          <cell r="X982" t="str">
            <v>Jumpol Sudjitjul</v>
          </cell>
          <cell r="Y982" t="str">
            <v>09-Jun-2026</v>
          </cell>
          <cell r="Z982" t="str">
            <v>01-Jun-2026 14:53:58</v>
          </cell>
          <cell r="AA982" t="str">
            <v>Sompop Singhatiraj</v>
          </cell>
          <cell r="AB982" t="str">
            <v>11-Jun-2026</v>
          </cell>
          <cell r="AC982" t="str">
            <v>05-Jun-2026 19:37:51</v>
          </cell>
          <cell r="AD982" t="str">
            <v>Pornlert Wanaphattharaphan</v>
          </cell>
          <cell r="AE982" t="str">
            <v>12-Jun-2026</v>
          </cell>
          <cell r="AF982" t="str">
            <v>10-Jun-2026 21:30:28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15-Jun-2026</v>
          </cell>
          <cell r="AK982" t="str">
            <v>11-Jun-2026 13:50:52</v>
          </cell>
          <cell r="AL982" t="str">
            <v>11-Jun-2026 07:34:25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MM-ZTK-1F-ZWP21-NVA-CAL-2013</v>
          </cell>
          <cell r="C983" t="str">
            <v>ZWP21 JACKET FLOATATION AND UPENDING ANALYSIS REPORT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B - Engineering Doc</v>
          </cell>
          <cell r="I983" t="str">
            <v>ZWP21</v>
          </cell>
          <cell r="J983" t="str">
            <v/>
          </cell>
          <cell r="K983" t="str">
            <v/>
          </cell>
          <cell r="L983" t="str">
            <v>NVA</v>
          </cell>
          <cell r="M983" t="str">
            <v>Naval</v>
          </cell>
          <cell r="N983" t="str">
            <v>CAL</v>
          </cell>
          <cell r="O983" t="str">
            <v>Calculation Note, Calculation Report</v>
          </cell>
          <cell r="P983" t="str">
            <v>0</v>
          </cell>
          <cell r="Q983" t="str">
            <v>Submitted</v>
          </cell>
          <cell r="R983" t="str">
            <v>IFA</v>
          </cell>
          <cell r="S983" t="str">
            <v>Issued for Review</v>
          </cell>
          <cell r="T983" t="str">
            <v/>
          </cell>
          <cell r="U983" t="str">
            <v>21-Jun-2026 22:40:20</v>
          </cell>
          <cell r="V983" t="str">
            <v>wisuda.c@jutal.com</v>
          </cell>
          <cell r="W983" t="str">
            <v>22-Jun-2026 14:01:27</v>
          </cell>
          <cell r="X983" t="str">
            <v>Jumpol Sudjitjul</v>
          </cell>
          <cell r="Y983" t="str">
            <v>29-Jun-2026</v>
          </cell>
          <cell r="Z983" t="str">
            <v/>
          </cell>
          <cell r="AA983" t="str">
            <v>Sompop Singhatiraj</v>
          </cell>
          <cell r="AB983" t="str">
            <v>01-Jul-2026</v>
          </cell>
          <cell r="AC983" t="str">
            <v>01-Jul-2026 18:45:32</v>
          </cell>
          <cell r="AD983" t="str">
            <v>Pornlert Wanaphattharaphan</v>
          </cell>
          <cell r="AE983" t="str">
            <v>02-Jul-2026</v>
          </cell>
          <cell r="AF983" t="str">
            <v>03-Jul-2026 00:45:31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03-Jul-2026</v>
          </cell>
          <cell r="AK983" t="str">
            <v>03-Jul-2026 11:32:20</v>
          </cell>
          <cell r="AL983" t="str">
            <v>03-Jul-2026 05:03:22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MM-ZTK-1F-ZWP21-PIP-LAY-0005</v>
          </cell>
          <cell r="C984" t="str">
            <v>EQUIPMENT LAYOUT SUMP DECK PLAN T.O.S. EL.(+) 14.700 M. &amp; BOAT LANDING PLAN T.O.S EL.(+) 5.000 M.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ZWP21</v>
          </cell>
          <cell r="J984" t="str">
            <v/>
          </cell>
          <cell r="K984" t="str">
            <v/>
          </cell>
          <cell r="L984" t="str">
            <v>PIP</v>
          </cell>
          <cell r="M984" t="str">
            <v>Piping</v>
          </cell>
          <cell r="N984" t="str">
            <v>LAY</v>
          </cell>
          <cell r="O984" t="str">
            <v>Layout Drawing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16-May-2026 14:06:39</v>
          </cell>
          <cell r="V984" t="str">
            <v>wisuda.c@jutal.com</v>
          </cell>
          <cell r="W984" t="str">
            <v>18-May-2026 08:10:16</v>
          </cell>
          <cell r="X984" t="str">
            <v>Jumpol Sudjitjul</v>
          </cell>
          <cell r="Y984" t="str">
            <v>25-May-2026</v>
          </cell>
          <cell r="Z984" t="str">
            <v/>
          </cell>
          <cell r="AA984" t="str">
            <v>Aphisit Pinkaew</v>
          </cell>
          <cell r="AB984" t="str">
            <v>27-May-2026</v>
          </cell>
          <cell r="AC984" t="str">
            <v>02-Jun-2026 21:35:04</v>
          </cell>
          <cell r="AD984" t="str">
            <v>Pornlert Wanaphattharaphan</v>
          </cell>
          <cell r="AE984" t="str">
            <v>28-May-2026</v>
          </cell>
          <cell r="AF984" t="str">
            <v>05-Jun-2026 22:00:03</v>
          </cell>
          <cell r="AG984" t="str">
            <v>AWC</v>
          </cell>
          <cell r="AH984" t="str">
            <v>Approved with Comment</v>
          </cell>
          <cell r="AI984" t="str">
            <v>Jumpol Sudjitjul</v>
          </cell>
          <cell r="AJ984" t="str">
            <v>29-May-2026</v>
          </cell>
          <cell r="AK984" t="str">
            <v>07-Jun-2026 17:30:54</v>
          </cell>
          <cell r="AL984" t="str">
            <v>07-Jun-2026 17:55:31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MM-ZTK-1F-ZWP21-PIP-LAY-0006</v>
          </cell>
          <cell r="C985" t="str">
            <v>EQUIPMENT LAYOUT ELEVATION LOOKING NORTH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ZWP21</v>
          </cell>
          <cell r="J985" t="str">
            <v/>
          </cell>
          <cell r="K985" t="str">
            <v/>
          </cell>
          <cell r="L985" t="str">
            <v>PIP</v>
          </cell>
          <cell r="M985" t="str">
            <v>Piping</v>
          </cell>
          <cell r="N985" t="str">
            <v>LAY</v>
          </cell>
          <cell r="O985" t="str">
            <v>Layout Drawing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16-May-2026 14:07:04</v>
          </cell>
          <cell r="V985" t="str">
            <v>wisuda.c@jutal.com</v>
          </cell>
          <cell r="W985" t="str">
            <v>18-May-2026 08:10:49</v>
          </cell>
          <cell r="X985" t="str">
            <v>Jumpol Sudjitjul</v>
          </cell>
          <cell r="Y985" t="str">
            <v>25-May-2026</v>
          </cell>
          <cell r="Z985" t="str">
            <v/>
          </cell>
          <cell r="AA985" t="str">
            <v>Aphisit Pinkaew</v>
          </cell>
          <cell r="AB985" t="str">
            <v>27-May-2026</v>
          </cell>
          <cell r="AC985" t="str">
            <v>02-Jun-2026 21:40:22</v>
          </cell>
          <cell r="AD985" t="str">
            <v>Pornlert Wanaphattharaphan</v>
          </cell>
          <cell r="AE985" t="str">
            <v>28-May-2026</v>
          </cell>
          <cell r="AF985" t="str">
            <v>05-Jun-2026 22:01:31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29-May-2026</v>
          </cell>
          <cell r="AK985" t="str">
            <v>07-Jun-2026 17:31:24</v>
          </cell>
          <cell r="AL985" t="str">
            <v>07-Jun-2026 17:56:47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MM-ZTK-1F-ZWP21-PIP-LAY-0007</v>
          </cell>
          <cell r="C986" t="str">
            <v>EQUIPMENT LAYOUT ELEVATION LOOKING EAST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ZWP21</v>
          </cell>
          <cell r="J986" t="str">
            <v/>
          </cell>
          <cell r="K986" t="str">
            <v/>
          </cell>
          <cell r="L986" t="str">
            <v>PIP</v>
          </cell>
          <cell r="M986" t="str">
            <v>Piping</v>
          </cell>
          <cell r="N986" t="str">
            <v>LAY</v>
          </cell>
          <cell r="O986" t="str">
            <v>Layout Drawing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16-May-2026 14:07:27</v>
          </cell>
          <cell r="V986" t="str">
            <v>wisuda.c@jutal.com</v>
          </cell>
          <cell r="W986" t="str">
            <v>18-May-2026 08:11:26</v>
          </cell>
          <cell r="X986" t="str">
            <v>Jumpol Sudjitjul</v>
          </cell>
          <cell r="Y986" t="str">
            <v>25-May-2026</v>
          </cell>
          <cell r="Z986" t="str">
            <v/>
          </cell>
          <cell r="AA986" t="str">
            <v>Aphisit Pinkaew</v>
          </cell>
          <cell r="AB986" t="str">
            <v>27-May-2026</v>
          </cell>
          <cell r="AC986" t="str">
            <v>02-Jun-2026 21:42:09</v>
          </cell>
          <cell r="AD986" t="str">
            <v>Pornlert Wanaphattharaphan</v>
          </cell>
          <cell r="AE986" t="str">
            <v>28-May-2026</v>
          </cell>
          <cell r="AF986" t="str">
            <v>05-Jun-2026 22:02:31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29-May-2026</v>
          </cell>
          <cell r="AK986" t="str">
            <v>07-Jun-2026 17:31:54</v>
          </cell>
          <cell r="AL986" t="str">
            <v>07-Jun-2026 17:58:05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MM-ZTK-1F-ZWP21-PIP-LAY-0008</v>
          </cell>
          <cell r="C987" t="str">
            <v>EQUIPMENT LAYOUT ELEVATION LOOKING SOUTH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ZWP21</v>
          </cell>
          <cell r="J987" t="str">
            <v/>
          </cell>
          <cell r="K987" t="str">
            <v/>
          </cell>
          <cell r="L987" t="str">
            <v>PIP</v>
          </cell>
          <cell r="M987" t="str">
            <v>Piping</v>
          </cell>
          <cell r="N987" t="str">
            <v>LAY</v>
          </cell>
          <cell r="O987" t="str">
            <v>Layout Drawing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16-May-2026 14:07:52</v>
          </cell>
          <cell r="V987" t="str">
            <v>wisuda.c@jutal.com</v>
          </cell>
          <cell r="W987" t="str">
            <v>18-May-2026 08:12:01</v>
          </cell>
          <cell r="X987" t="str">
            <v>Jumpol Sudjitjul</v>
          </cell>
          <cell r="Y987" t="str">
            <v>25-May-2026</v>
          </cell>
          <cell r="Z987" t="str">
            <v/>
          </cell>
          <cell r="AA987" t="str">
            <v>Aphisit Pinkaew</v>
          </cell>
          <cell r="AB987" t="str">
            <v>27-May-2026</v>
          </cell>
          <cell r="AC987" t="str">
            <v>02-Jun-2026 21:44:43</v>
          </cell>
          <cell r="AD987" t="str">
            <v>Pornlert Wanaphattharaphan</v>
          </cell>
          <cell r="AE987" t="str">
            <v>28-May-2026</v>
          </cell>
          <cell r="AF987" t="str">
            <v>05-Jun-2026 22:03:11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29-May-2026</v>
          </cell>
          <cell r="AK987" t="str">
            <v>07-Jun-2026 17:32:52</v>
          </cell>
          <cell r="AL987" t="str">
            <v>07-Jun-2026 17:59:22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MM-ZTK-1F-ZWP21-PIP-LAY-0009</v>
          </cell>
          <cell r="C988" t="str">
            <v>EQUIPMENT LAYOUT ELEVATION LOOKING WEST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ZWP21</v>
          </cell>
          <cell r="J988" t="str">
            <v/>
          </cell>
          <cell r="K988" t="str">
            <v/>
          </cell>
          <cell r="L988" t="str">
            <v>PIP</v>
          </cell>
          <cell r="M988" t="str">
            <v>Piping</v>
          </cell>
          <cell r="N988" t="str">
            <v>LAY</v>
          </cell>
          <cell r="O988" t="str">
            <v>Layout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16-May-2026 14:08:16</v>
          </cell>
          <cell r="V988" t="str">
            <v>wisuda.c@jutal.com</v>
          </cell>
          <cell r="W988" t="str">
            <v>18-May-2026 08:12:40</v>
          </cell>
          <cell r="X988" t="str">
            <v>Jumpol Sudjitjul</v>
          </cell>
          <cell r="Y988" t="str">
            <v>25-May-2026</v>
          </cell>
          <cell r="Z988" t="str">
            <v/>
          </cell>
          <cell r="AA988" t="str">
            <v>Aphisit Pinkaew</v>
          </cell>
          <cell r="AB988" t="str">
            <v>27-May-2026</v>
          </cell>
          <cell r="AC988" t="str">
            <v>02-Jun-2026 21:46:40</v>
          </cell>
          <cell r="AD988" t="str">
            <v>Pornlert Wanaphattharaphan</v>
          </cell>
          <cell r="AE988" t="str">
            <v>28-May-2026</v>
          </cell>
          <cell r="AF988" t="str">
            <v>05-Jun-2026 22:04:46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29-May-2026</v>
          </cell>
          <cell r="AK988" t="str">
            <v>07-Jun-2026 17:33:21</v>
          </cell>
          <cell r="AL988" t="str">
            <v>07-Jun-2026 18:00:41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MM-ZTK-1F-ZWP21-PRC-UPO-5001</v>
          </cell>
          <cell r="C989" t="str">
            <v>UNPRICED PO FOR PRIMARY STEEL PLATES FOR ZWP21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A - Project Management Doc</v>
          </cell>
          <cell r="I989" t="str">
            <v>ZWP21</v>
          </cell>
          <cell r="J989" t="str">
            <v/>
          </cell>
          <cell r="K989" t="str">
            <v/>
          </cell>
          <cell r="L989" t="str">
            <v>PRC</v>
          </cell>
          <cell r="M989" t="str">
            <v>Procurement</v>
          </cell>
          <cell r="N989" t="str">
            <v>UPO</v>
          </cell>
          <cell r="O989" t="str">
            <v>Unpriced Purchase Order</v>
          </cell>
          <cell r="P989" t="str">
            <v>0</v>
          </cell>
          <cell r="Q989" t="str">
            <v>Submitted</v>
          </cell>
          <cell r="R989" t="str">
            <v>IFI</v>
          </cell>
          <cell r="S989" t="str">
            <v>Issued for Information</v>
          </cell>
          <cell r="T989" t="str">
            <v/>
          </cell>
          <cell r="U989" t="str">
            <v>02-Jul-2026 17:21:23</v>
          </cell>
          <cell r="V989" t="str">
            <v>zm169dc@jutal.com</v>
          </cell>
          <cell r="W989" t="str">
            <v>02-Jul-2026 17:45:30</v>
          </cell>
          <cell r="X989" t="str">
            <v>Jumpol Sudjitjul</v>
          </cell>
          <cell r="Y989" t="str">
            <v/>
          </cell>
          <cell r="Z989" t="str">
            <v/>
          </cell>
          <cell r="AA989" t="str">
            <v>Jirayu Pantito</v>
          </cell>
          <cell r="AB989" t="str">
            <v/>
          </cell>
          <cell r="AC989" t="str">
            <v>12-Aug-2026 09:31:30</v>
          </cell>
          <cell r="AE989" t="str">
            <v/>
          </cell>
          <cell r="AF989" t="str">
            <v/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/>
          </cell>
          <cell r="AK989" t="str">
            <v>13-Aug-2026 11:37:58</v>
          </cell>
          <cell r="AL989" t="str">
            <v>13-Aug-2026 06:00:00</v>
          </cell>
          <cell r="AM989" t="str">
            <v>0</v>
          </cell>
          <cell r="AP989" t="str">
            <v>For Info</v>
          </cell>
          <cell r="AQ989" t="str">
            <v>Locate</v>
          </cell>
        </row>
        <row r="990">
          <cell r="B990" t="str">
            <v>MM-ZTK-1F-ZWP21-PRC-UPO-5002</v>
          </cell>
          <cell r="C990" t="str">
            <v>UNPRICED PO FOR PRIMARY STEEL PLATES FOR ZWP21 (CUT-OFF DATE 6-JUL-2026)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A - Project Management Doc</v>
          </cell>
          <cell r="I990" t="str">
            <v>ZWP21</v>
          </cell>
          <cell r="J990" t="str">
            <v/>
          </cell>
          <cell r="K990" t="str">
            <v/>
          </cell>
          <cell r="L990" t="str">
            <v>PRC</v>
          </cell>
          <cell r="M990" t="str">
            <v>Procurement</v>
          </cell>
          <cell r="N990" t="str">
            <v>UPO</v>
          </cell>
          <cell r="O990" t="str">
            <v>Unpriced Purchase Order</v>
          </cell>
          <cell r="P990" t="str">
            <v>0</v>
          </cell>
          <cell r="Q990" t="str">
            <v>Submitted</v>
          </cell>
          <cell r="R990" t="str">
            <v>IFI</v>
          </cell>
          <cell r="S990" t="str">
            <v>Issued for Information</v>
          </cell>
          <cell r="T990" t="str">
            <v/>
          </cell>
          <cell r="U990" t="str">
            <v>08-Jul-2026 10:13:27</v>
          </cell>
          <cell r="V990" t="str">
            <v>zm169dc@jutal.com</v>
          </cell>
          <cell r="W990" t="str">
            <v>08-Jul-2026 14:34:14</v>
          </cell>
          <cell r="X990" t="str">
            <v>Jumpol Sudjitjul</v>
          </cell>
          <cell r="Y990" t="str">
            <v>15-Jul-2026</v>
          </cell>
          <cell r="Z990" t="str">
            <v/>
          </cell>
          <cell r="AA990" t="str">
            <v>Jirayu Pantito</v>
          </cell>
          <cell r="AB990" t="str">
            <v>17-Jul-2026</v>
          </cell>
          <cell r="AC990" t="str">
            <v>18-Jul-2026 08:48:25</v>
          </cell>
          <cell r="AE990" t="str">
            <v/>
          </cell>
          <cell r="AF990" t="str">
            <v/>
          </cell>
          <cell r="AG990" t="str">
            <v>REC</v>
          </cell>
          <cell r="AH990" t="str">
            <v>Received</v>
          </cell>
          <cell r="AI990" t="str">
            <v>Jumpol Sudjitjul</v>
          </cell>
          <cell r="AJ990" t="str">
            <v>21-Jul-2026</v>
          </cell>
          <cell r="AK990" t="str">
            <v>20-Jul-2026 08:54:03</v>
          </cell>
          <cell r="AL990" t="str">
            <v>20-Jul-2026 02:20:52</v>
          </cell>
          <cell r="AM990" t="str">
            <v>0</v>
          </cell>
          <cell r="AP990" t="str">
            <v>Focal Point</v>
          </cell>
          <cell r="AQ990" t="str">
            <v>Locate</v>
          </cell>
        </row>
        <row r="991">
          <cell r="B991" t="str">
            <v>MM-ZTK-1F-ZWP21-PRC-UPO-5003</v>
          </cell>
          <cell r="C991" t="str">
            <v>UNPRICED PO FOR PRIMARY STEEL PLATES FOR ZWP21(CUT-OFF DATE 27-JUL-26)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A - Project Management Doc</v>
          </cell>
          <cell r="I991" t="str">
            <v>ZWP21</v>
          </cell>
          <cell r="J991" t="str">
            <v/>
          </cell>
          <cell r="K991" t="str">
            <v/>
          </cell>
          <cell r="L991" t="str">
            <v>PRC</v>
          </cell>
          <cell r="M991" t="str">
            <v>Procurement</v>
          </cell>
          <cell r="N991" t="str">
            <v>UPO</v>
          </cell>
          <cell r="O991" t="str">
            <v>Unpriced Purchase Order</v>
          </cell>
          <cell r="P991" t="str">
            <v>0</v>
          </cell>
          <cell r="Q991" t="str">
            <v>Submitted</v>
          </cell>
          <cell r="R991" t="str">
            <v>IFI</v>
          </cell>
          <cell r="S991" t="str">
            <v>Issued for Information</v>
          </cell>
          <cell r="T991" t="str">
            <v/>
          </cell>
          <cell r="U991" t="str">
            <v>30-Jul-2026 17:23:34</v>
          </cell>
          <cell r="V991" t="str">
            <v>zm169dc@jutal.com</v>
          </cell>
          <cell r="W991" t="str">
            <v>30-Jul-2026 19:18:52</v>
          </cell>
          <cell r="X991" t="str">
            <v>Jumpol Sudjitjul</v>
          </cell>
          <cell r="Y991" t="str">
            <v/>
          </cell>
          <cell r="Z991" t="str">
            <v/>
          </cell>
          <cell r="AA991" t="str">
            <v>Jirayu Pantito</v>
          </cell>
          <cell r="AB991" t="str">
            <v/>
          </cell>
          <cell r="AC991" t="str">
            <v>12-Aug-2026 09:34:59</v>
          </cell>
          <cell r="AE991" t="str">
            <v/>
          </cell>
          <cell r="AF991" t="str">
            <v/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/>
          </cell>
          <cell r="AK991" t="str">
            <v>13-Aug-2026 11:38:31</v>
          </cell>
          <cell r="AL991" t="str">
            <v>13-Aug-2026 06:01:17</v>
          </cell>
          <cell r="AM991" t="str">
            <v>0</v>
          </cell>
          <cell r="AP991" t="str">
            <v>For Info</v>
          </cell>
          <cell r="AQ991" t="str">
            <v>Locate</v>
          </cell>
        </row>
        <row r="992">
          <cell r="B992" t="str">
            <v>MM-ZTK-1F-ZWP21-STR-CAL-2001</v>
          </cell>
          <cell r="C992" t="str">
            <v>ZWP21 JACKET COMPUTER MODELING AND LOAD FORMULATION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B - Engineering Doc</v>
          </cell>
          <cell r="I992" t="str">
            <v>ZWP21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CAL</v>
          </cell>
          <cell r="O992" t="str">
            <v>Calculation Note, Calculation Report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06-May-2026 15:57:24</v>
          </cell>
          <cell r="V992" t="str">
            <v>wisuda.c@jutal.com</v>
          </cell>
          <cell r="W992" t="str">
            <v>06-May-2026 17:20:18</v>
          </cell>
          <cell r="X992" t="str">
            <v>Jumpol Sudjitjul</v>
          </cell>
          <cell r="Y992" t="str">
            <v>14-May-2026</v>
          </cell>
          <cell r="Z992" t="str">
            <v>17-May-2026 07:37:09</v>
          </cell>
          <cell r="AA992" t="str">
            <v>Sompop Singhatiraj</v>
          </cell>
          <cell r="AB992" t="str">
            <v>18-May-2026</v>
          </cell>
          <cell r="AC992" t="str">
            <v>25-May-2026 14:33:32</v>
          </cell>
          <cell r="AD992" t="str">
            <v>Pornlert Wanaphattharaphan</v>
          </cell>
          <cell r="AE992" t="str">
            <v>19-May-2026</v>
          </cell>
          <cell r="AF992" t="str">
            <v>25-May-2026 20:18:15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20-May-2026</v>
          </cell>
          <cell r="AK992" t="str">
            <v>25-May-2026 21:19:21</v>
          </cell>
          <cell r="AL992" t="str">
            <v>25-May-2026 14:33:54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MM-ZTK-1F-ZWP21-STR-CAL-2011</v>
          </cell>
          <cell r="C993" t="str">
            <v>ZWP21 JACKET IN-PLACE ANALYSIS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B - Engineering Doc</v>
          </cell>
          <cell r="I993" t="str">
            <v>ZWP21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CAL</v>
          </cell>
          <cell r="O993" t="str">
            <v>Calculation Note, Calculation Report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25-May-2026 21:27:36</v>
          </cell>
          <cell r="V993" t="str">
            <v>wisuda.c@jutal.com</v>
          </cell>
          <cell r="W993" t="str">
            <v>25-May-2026 22:17:53</v>
          </cell>
          <cell r="X993" t="str">
            <v>Jumpol Sudjitjul</v>
          </cell>
          <cell r="Y993" t="str">
            <v>04-Jun-2026</v>
          </cell>
          <cell r="Z993" t="str">
            <v>04-Jun-2026 16:07:21</v>
          </cell>
          <cell r="AA993" t="str">
            <v>Sompop Singhatiraj</v>
          </cell>
          <cell r="AB993" t="str">
            <v>08-Jun-2026</v>
          </cell>
          <cell r="AC993" t="str">
            <v>12-Jun-2026 13:17:20</v>
          </cell>
          <cell r="AD993" t="str">
            <v>Pornlert Wanaphattharaphan</v>
          </cell>
          <cell r="AE993" t="str">
            <v>09-Jun-2026</v>
          </cell>
          <cell r="AF993" t="str">
            <v>13-Jun-2026 00:39:26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10-Jun-2026</v>
          </cell>
          <cell r="AK993" t="str">
            <v>13-Jun-2026 07:01:26</v>
          </cell>
          <cell r="AL993" t="str">
            <v>13-Jun-2026 00:16:16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MM-ZTK-1F-ZWP21-STR-CAL-2012</v>
          </cell>
          <cell r="C994" t="str">
            <v>ZWP21 JACKET DYNAMIC ANALYSIS REPORT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B - Engineering Doc</v>
          </cell>
          <cell r="I994" t="str">
            <v>ZWP21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CAL</v>
          </cell>
          <cell r="O994" t="str">
            <v>Calculation Note, Calculation Report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20-May-2026 17:44:53</v>
          </cell>
          <cell r="V994" t="str">
            <v>wisuda.c@jutal.com</v>
          </cell>
          <cell r="W994" t="str">
            <v>20-May-2026 18:18:45</v>
          </cell>
          <cell r="X994" t="str">
            <v>Jumpol Sudjitjul</v>
          </cell>
          <cell r="Y994" t="str">
            <v>28-May-2026</v>
          </cell>
          <cell r="Z994" t="str">
            <v>04-Jun-2026 15:05:57</v>
          </cell>
          <cell r="AA994" t="str">
            <v>Sompop Singhatiraj</v>
          </cell>
          <cell r="AB994" t="str">
            <v>02-Jun-2026</v>
          </cell>
          <cell r="AC994" t="str">
            <v>08-Jun-2026 08:39:07</v>
          </cell>
          <cell r="AD994" t="str">
            <v>Pornlert Wanaphattharaphan</v>
          </cell>
          <cell r="AE994" t="str">
            <v>04-Jun-2026</v>
          </cell>
          <cell r="AF994" t="str">
            <v>10-Jun-2026 21:03:31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05-Jun-2026</v>
          </cell>
          <cell r="AK994" t="str">
            <v>11-Jun-2026 13:50:09</v>
          </cell>
          <cell r="AL994" t="str">
            <v>11-Jun-2026 07:29:14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MM-ZTK-1F-ZWP21-STR-CAL-2013</v>
          </cell>
          <cell r="C995" t="str">
            <v>ZWP21 JACKET IN-PLACE SPECTRAL FATIGUE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B - Engineering Doc</v>
          </cell>
          <cell r="I995" t="str">
            <v>ZWP21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CAL</v>
          </cell>
          <cell r="O995" t="str">
            <v>Calculation Note, Calculation Report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15-Jun-2026 22:48:48</v>
          </cell>
          <cell r="V995" t="str">
            <v>wisuda.c@jutal.com</v>
          </cell>
          <cell r="W995" t="str">
            <v>16-Jun-2026 10:38:00</v>
          </cell>
          <cell r="X995" t="str">
            <v>Jumpol Sudjitjul</v>
          </cell>
          <cell r="Y995" t="str">
            <v>23-Jun-2026</v>
          </cell>
          <cell r="Z995" t="str">
            <v>19-Jun-2026 00:59:39</v>
          </cell>
          <cell r="AA995" t="str">
            <v>Sompop Singhatiraj</v>
          </cell>
          <cell r="AB995" t="str">
            <v>25-Jun-2026</v>
          </cell>
          <cell r="AC995" t="str">
            <v>29-Jun-2026 15:14:10</v>
          </cell>
          <cell r="AD995" t="str">
            <v>Pornlert Wanaphattharaphan</v>
          </cell>
          <cell r="AE995" t="str">
            <v>26-Jun-2026</v>
          </cell>
          <cell r="AF995" t="str">
            <v>30-Jun-2026 22:03:46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29-Jun-2026</v>
          </cell>
          <cell r="AK995" t="str">
            <v>01-Jul-2026 08:29:11</v>
          </cell>
          <cell r="AL995" t="str">
            <v>01-Jul-2026 01:40:45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MM-ZTK-1F-ZWP21-STR-CAL-2014</v>
          </cell>
          <cell r="C996" t="str">
            <v>ZWP21 JACKET LOADOUT ANALYSIS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B - Engineering Doc</v>
          </cell>
          <cell r="I996" t="str">
            <v>ZWP21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CAL</v>
          </cell>
          <cell r="O996" t="str">
            <v>Calculation Note, Calculation Report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06-May-2026 15:57:55</v>
          </cell>
          <cell r="V996" t="str">
            <v>wisuda.c@jutal.com</v>
          </cell>
          <cell r="W996" t="str">
            <v>06-May-2026 17:20:43</v>
          </cell>
          <cell r="X996" t="str">
            <v>Jumpol Sudjitjul</v>
          </cell>
          <cell r="Y996" t="str">
            <v>14-May-2026</v>
          </cell>
          <cell r="Z996" t="str">
            <v>25-May-2026 10:25:12</v>
          </cell>
          <cell r="AA996" t="str">
            <v>Sompop Singhatiraj</v>
          </cell>
          <cell r="AB996" t="str">
            <v>18-May-2026</v>
          </cell>
          <cell r="AC996" t="str">
            <v>04-Jun-2026 13:34:37</v>
          </cell>
          <cell r="AD996" t="str">
            <v>Pornlert Wanaphattharaphan</v>
          </cell>
          <cell r="AE996" t="str">
            <v>19-May-2026</v>
          </cell>
          <cell r="AF996" t="str">
            <v>05-Jun-2026 23:23:29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20-May-2026</v>
          </cell>
          <cell r="AK996" t="str">
            <v>07-Jun-2026 17:33:55</v>
          </cell>
          <cell r="AL996" t="str">
            <v>07-Jun-2026 11:02:05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MM-ZTK-1F-ZWP21-STR-CAL-2015</v>
          </cell>
          <cell r="C997" t="str">
            <v>ZWP21 JACKET TRANSPORTATION ANALYSIS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B - Engineering Doc</v>
          </cell>
          <cell r="I997" t="str">
            <v>ZWP21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CAL</v>
          </cell>
          <cell r="O997" t="str">
            <v>Calculation Note, Calculation Report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13-May-2026 15:30:13</v>
          </cell>
          <cell r="V997" t="str">
            <v>wisuda.c@jutal.com</v>
          </cell>
          <cell r="W997" t="str">
            <v>13-May-2026 15:49:31</v>
          </cell>
          <cell r="X997" t="str">
            <v>Jumpol Sudjitjul</v>
          </cell>
          <cell r="Y997" t="str">
            <v>20-May-2026</v>
          </cell>
          <cell r="Z997" t="str">
            <v>25-May-2026 14:49:27</v>
          </cell>
          <cell r="AA997" t="str">
            <v>Sompop Singhatiraj</v>
          </cell>
          <cell r="AB997" t="str">
            <v>22-May-2026</v>
          </cell>
          <cell r="AC997" t="str">
            <v>04-Jun-2026 16:28:24</v>
          </cell>
          <cell r="AD997" t="str">
            <v>Pornlert Wanaphattharaphan</v>
          </cell>
          <cell r="AE997" t="str">
            <v>25-May-2026</v>
          </cell>
          <cell r="AF997" t="str">
            <v>05-Jun-2026 23:46:08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26-May-2026</v>
          </cell>
          <cell r="AK997" t="str">
            <v>07-Jun-2026 17:35:46</v>
          </cell>
          <cell r="AL997" t="str">
            <v>07-Jun-2026 11:41:50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MM-ZTK-1F-ZWP21-STR-CAL-2016</v>
          </cell>
          <cell r="C998" t="str">
            <v>ZWP21 JACKET TRANSPORTATION FATIGUE ANALYSIS REPORT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B - Engineering Doc</v>
          </cell>
          <cell r="I998" t="str">
            <v>ZWP21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CAL</v>
          </cell>
          <cell r="O998" t="str">
            <v>Calculation Note, Calculation Report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08-Jun-2026 08:40:26</v>
          </cell>
          <cell r="V998" t="str">
            <v>wisuda.c@jutal.com</v>
          </cell>
          <cell r="W998" t="str">
            <v>08-Jun-2026 12:00:03</v>
          </cell>
          <cell r="X998" t="str">
            <v>Jumpol Sudjitjul</v>
          </cell>
          <cell r="Y998" t="str">
            <v>15-Jun-2026</v>
          </cell>
          <cell r="Z998" t="str">
            <v>17-Jun-2026 22:54:09</v>
          </cell>
          <cell r="AA998" t="str">
            <v>Sompop Singhatiraj</v>
          </cell>
          <cell r="AB998" t="str">
            <v>17-Jun-2026</v>
          </cell>
          <cell r="AC998" t="str">
            <v>21-Jun-2026 15:59:05</v>
          </cell>
          <cell r="AD998" t="str">
            <v>Pornlert Wanaphattharaphan</v>
          </cell>
          <cell r="AE998" t="str">
            <v>18-Jun-2026</v>
          </cell>
          <cell r="AF998" t="str">
            <v>22-Jun-2026 11:48:18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19-Jun-2026</v>
          </cell>
          <cell r="AK998" t="str">
            <v>22-Jun-2026 13:02:05</v>
          </cell>
          <cell r="AL998" t="str">
            <v>22-Jun-2026 07:05:24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MM-ZTK-1F-ZWP21-STR-CAL-2017</v>
          </cell>
          <cell r="C999" t="str">
            <v>ZWP21 JACKET BOAT IMPACT ANALYSIS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B - Engineering Doc</v>
          </cell>
          <cell r="I999" t="str">
            <v>ZWP21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CAL</v>
          </cell>
          <cell r="O999" t="str">
            <v>Calculation Note, Calculation Report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03-Jul-2026 23:36:13</v>
          </cell>
          <cell r="V999" t="str">
            <v>wisuda.c@jutal.com</v>
          </cell>
          <cell r="W999" t="str">
            <v>04-Jul-2026 14:37:22</v>
          </cell>
          <cell r="X999" t="str">
            <v>Jumpol Sudjitjul</v>
          </cell>
          <cell r="Y999" t="str">
            <v>10-Jul-2026</v>
          </cell>
          <cell r="Z999" t="str">
            <v/>
          </cell>
          <cell r="AA999" t="str">
            <v>Sompop Singhatiraj</v>
          </cell>
          <cell r="AB999" t="str">
            <v>14-Jul-2026</v>
          </cell>
          <cell r="AC999" t="str">
            <v>07-Jul-2026 18:35:15</v>
          </cell>
          <cell r="AD999" t="str">
            <v>Pornlert Wanaphattharaphan</v>
          </cell>
          <cell r="AE999" t="str">
            <v>15-Jul-2026</v>
          </cell>
          <cell r="AF999" t="str">
            <v>08-Jul-2026 01:18:05</v>
          </cell>
          <cell r="AG999" t="str">
            <v>AWC-C</v>
          </cell>
          <cell r="AH999" t="str">
            <v>Approved with Comment (Proceed to Rev.C)</v>
          </cell>
          <cell r="AI999" t="str">
            <v>Jumpol Sudjitjul</v>
          </cell>
          <cell r="AJ999" t="str">
            <v>16-Jul-2026</v>
          </cell>
          <cell r="AK999" t="str">
            <v>08-Jul-2026 09:45:28</v>
          </cell>
          <cell r="AL999" t="str">
            <v>08-Jul-2026 03:24:00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MM-ZTK-1F-ZWP21-STR-CAL-2018</v>
          </cell>
          <cell r="C1000" t="str">
            <v>ZWP21 JACKET ON-BOTTOM STABILITY ANALYSIS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B - Engineering Doc</v>
          </cell>
          <cell r="I1000" t="str">
            <v>ZWP21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CAL</v>
          </cell>
          <cell r="O1000" t="str">
            <v>Calculation Note, Calculation Report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29-May-2026 14:49:33</v>
          </cell>
          <cell r="V1000" t="str">
            <v>wisuda.c@jutal.com</v>
          </cell>
          <cell r="W1000" t="str">
            <v>29-May-2026 15:14:26</v>
          </cell>
          <cell r="X1000" t="str">
            <v>Jumpol Sudjitjul</v>
          </cell>
          <cell r="Y1000" t="str">
            <v>09-Jun-2026</v>
          </cell>
          <cell r="Z1000" t="str">
            <v/>
          </cell>
          <cell r="AA1000" t="str">
            <v>Sompop Singhatiraj</v>
          </cell>
          <cell r="AB1000" t="str">
            <v>11-Jun-2026</v>
          </cell>
          <cell r="AC1000" t="str">
            <v>08-Jun-2026 11:55:48</v>
          </cell>
          <cell r="AD1000" t="str">
            <v>Pornlert Wanaphattharaphan</v>
          </cell>
          <cell r="AE1000" t="str">
            <v>12-Jun-2026</v>
          </cell>
          <cell r="AF1000" t="str">
            <v>10-Jun-2026 21:31:18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15-Jun-2026</v>
          </cell>
          <cell r="AK1000" t="str">
            <v>11-Jun-2026 13:49:36</v>
          </cell>
          <cell r="AL1000" t="str">
            <v>11-Jun-2026 07:32:56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MM-ZTK-1F-ZWP21-STR-CAL-2019</v>
          </cell>
          <cell r="C1001" t="str">
            <v>ZWP21 JACKET MISCELLANEOUS DESIGN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B - Engineering Doc</v>
          </cell>
          <cell r="I1001" t="str">
            <v>ZWP21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CAL</v>
          </cell>
          <cell r="O1001" t="str">
            <v>Calculation Note, Calculation Report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21-Jun-2026 22:39:22</v>
          </cell>
          <cell r="V1001" t="str">
            <v>wisuda.c@jutal.com</v>
          </cell>
          <cell r="W1001" t="str">
            <v>22-Jun-2026 13:56:49</v>
          </cell>
          <cell r="X1001" t="str">
            <v>Jumpol Sudjitjul</v>
          </cell>
          <cell r="Y1001" t="str">
            <v>29-Jun-2026</v>
          </cell>
          <cell r="Z1001" t="str">
            <v/>
          </cell>
          <cell r="AA1001" t="str">
            <v>Sompop Singhatiraj</v>
          </cell>
          <cell r="AB1001" t="str">
            <v>01-Jul-2026</v>
          </cell>
          <cell r="AC1001" t="str">
            <v>08-Jul-2026 17:36:37</v>
          </cell>
          <cell r="AD1001" t="str">
            <v>Pornlert Wanaphattharaphan</v>
          </cell>
          <cell r="AE1001" t="str">
            <v>02-Jul-2026</v>
          </cell>
          <cell r="AF1001" t="str">
            <v>09-Jul-2026 23:33:19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03-Jul-2026</v>
          </cell>
          <cell r="AK1001" t="str">
            <v>10-Jul-2026 08:02:37</v>
          </cell>
          <cell r="AL1001" t="str">
            <v>10-Jul-2026 02:18:51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MM-ZTK-1F-ZWP21-STR-CAL-2020</v>
          </cell>
          <cell r="C1002" t="str">
            <v>ZWP21 JACKET LEVELLING ANALYSIS REPORT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B - Engineering Doc</v>
          </cell>
          <cell r="I1002" t="str">
            <v>ZWP21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CAL</v>
          </cell>
          <cell r="O1002" t="str">
            <v>Calculation Note, Calculation Report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09-Jul-2026 15:36:04</v>
          </cell>
          <cell r="V1002" t="str">
            <v>wisuda.c@jutal.com</v>
          </cell>
          <cell r="W1002" t="str">
            <v>09-Jul-2026 17:14:51</v>
          </cell>
          <cell r="X1002" t="str">
            <v>Jumpol Sudjitjul</v>
          </cell>
          <cell r="Y1002" t="str">
            <v>17-Jul-2026</v>
          </cell>
          <cell r="Z1002" t="str">
            <v/>
          </cell>
          <cell r="AA1002" t="str">
            <v>Sompop Singhatiraj</v>
          </cell>
          <cell r="AB1002" t="str">
            <v>21-Jul-2026</v>
          </cell>
          <cell r="AC1002" t="str">
            <v>10-Jul-2026 10:08:01</v>
          </cell>
          <cell r="AD1002" t="str">
            <v>Pornlert Wanaphattharaphan</v>
          </cell>
          <cell r="AE1002" t="str">
            <v>22-Jul-2026</v>
          </cell>
          <cell r="AF1002" t="str">
            <v>14-Jul-2026 23:32:12</v>
          </cell>
          <cell r="AG1002" t="str">
            <v>AWC-C</v>
          </cell>
          <cell r="AH1002" t="str">
            <v>Approved with Comment (Proceed to Rev.C)</v>
          </cell>
          <cell r="AI1002" t="str">
            <v>Jumpol Sudjitjul</v>
          </cell>
          <cell r="AJ1002" t="str">
            <v>23-Jul-2026</v>
          </cell>
          <cell r="AK1002" t="str">
            <v>15-Jul-2026 11:16:24</v>
          </cell>
          <cell r="AL1002" t="str">
            <v>15-Jul-2026 05:03:33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MM-ZTK-1F-ZWP21-STR-CAL-2021</v>
          </cell>
          <cell r="C1003" t="str">
            <v>ZWP21 JACKET PILE HANDLING AND STICK-UP ANALYSIS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B - Engineering Doc</v>
          </cell>
          <cell r="I1003" t="str">
            <v>ZWP21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CAL</v>
          </cell>
          <cell r="O1003" t="str">
            <v>Calculation Note, Calculation Report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03-Jul-2026 23:36:46</v>
          </cell>
          <cell r="V1003" t="str">
            <v>wisuda.c@jutal.com</v>
          </cell>
          <cell r="W1003" t="str">
            <v>04-Jul-2026 14:36:00</v>
          </cell>
          <cell r="X1003" t="str">
            <v>Jumpol Sudjitjul</v>
          </cell>
          <cell r="Y1003" t="str">
            <v>10-Jul-2026</v>
          </cell>
          <cell r="Z1003" t="str">
            <v/>
          </cell>
          <cell r="AA1003" t="str">
            <v>Sompop Singhatiraj</v>
          </cell>
          <cell r="AB1003" t="str">
            <v>14-Jul-2026</v>
          </cell>
          <cell r="AC1003" t="str">
            <v>07-Jul-2026 14:16:07</v>
          </cell>
          <cell r="AD1003" t="str">
            <v>Pornlert Wanaphattharaphan</v>
          </cell>
          <cell r="AE1003" t="str">
            <v>15-Jul-2026</v>
          </cell>
          <cell r="AF1003" t="str">
            <v>08-Jul-2026 01:17:15</v>
          </cell>
          <cell r="AG1003" t="str">
            <v>AWC-C</v>
          </cell>
          <cell r="AH1003" t="str">
            <v>Approved with Comment (Proceed to Rev.C)</v>
          </cell>
          <cell r="AI1003" t="str">
            <v>Jumpol Sudjitjul</v>
          </cell>
          <cell r="AJ1003" t="str">
            <v>16-Jul-2026</v>
          </cell>
          <cell r="AK1003" t="str">
            <v>08-Jul-2026 09:46:32</v>
          </cell>
          <cell r="AL1003" t="str">
            <v>08-Jul-2026 03:25:24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MM-ZTK-1F-ZWP21-STR-CAL-2022</v>
          </cell>
          <cell r="C1004" t="str">
            <v>ZWP21 PILE DRIVEABILITY AND PILE FATIGUE ANALYSIS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B - Engineering Doc</v>
          </cell>
          <cell r="I1004" t="str">
            <v>ZWP22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CAL</v>
          </cell>
          <cell r="O1004" t="str">
            <v>Calculation Note, Calculation Report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19-May-2026 16:15:08</v>
          </cell>
          <cell r="V1004" t="str">
            <v>wisuda.c@jutal.com</v>
          </cell>
          <cell r="W1004" t="str">
            <v>19-May-2026 16:37:58</v>
          </cell>
          <cell r="X1004" t="str">
            <v>Jumpol Sudjitjul</v>
          </cell>
          <cell r="Y1004" t="str">
            <v>26-May-2026</v>
          </cell>
          <cell r="Z1004" t="str">
            <v>04-Jun-2026 10:58:55</v>
          </cell>
          <cell r="AA1004" t="str">
            <v>Sompop Singhatiraj</v>
          </cell>
          <cell r="AB1004" t="str">
            <v>28-May-2026</v>
          </cell>
          <cell r="AC1004" t="str">
            <v>07-Jun-2026 14:52:18</v>
          </cell>
          <cell r="AD1004" t="str">
            <v>Pornlert Wanaphattharaphan</v>
          </cell>
          <cell r="AE1004" t="str">
            <v>29-May-2026</v>
          </cell>
          <cell r="AF1004" t="str">
            <v>07-Jun-2026 22:48:25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02-Jun-2026</v>
          </cell>
          <cell r="AK1004" t="str">
            <v>08-Jun-2026 09:06:04</v>
          </cell>
          <cell r="AL1004" t="str">
            <v>08-Jun-2026 02:45:58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MM-ZTK-1F-ZWP21-STR-CAL-2023</v>
          </cell>
          <cell r="C1005" t="str">
            <v>ZWP21 JACKET PILE CLUSTER FEA REPORT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B - Engineering Doc</v>
          </cell>
          <cell r="I1005" t="str">
            <v>ZWP21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CAL</v>
          </cell>
          <cell r="O1005" t="str">
            <v>Calculation Note, Calculation Report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03-Aug-2026 10:57:04</v>
          </cell>
          <cell r="V1005" t="str">
            <v>wisuda.c@jutal.com</v>
          </cell>
          <cell r="W1005" t="str">
            <v>03-Aug-2026 13:23:35</v>
          </cell>
          <cell r="X1005" t="str">
            <v>Jumpol Sudjitjul</v>
          </cell>
          <cell r="Y1005" t="str">
            <v>10-Aug-2026</v>
          </cell>
          <cell r="Z1005" t="str">
            <v/>
          </cell>
          <cell r="AA1005" t="str">
            <v>Sompop Singhatiraj</v>
          </cell>
          <cell r="AB1005" t="str">
            <v>13-Aug-2026</v>
          </cell>
          <cell r="AC1005" t="str">
            <v>12-Aug-2026 16:20:01</v>
          </cell>
          <cell r="AD1005" t="str">
            <v>Pornlert Wanaphattharaphan</v>
          </cell>
          <cell r="AE1005" t="str">
            <v>14-Aug-2026</v>
          </cell>
          <cell r="AF1005" t="str">
            <v>12-Aug-2026 21:10:57</v>
          </cell>
          <cell r="AG1005" t="str">
            <v>AWC-C</v>
          </cell>
          <cell r="AH1005" t="str">
            <v>Approved with Comment (Proceed to Rev.C)</v>
          </cell>
          <cell r="AI1005" t="str">
            <v>Jumpol Sudjitjul</v>
          </cell>
          <cell r="AJ1005" t="str">
            <v>17-Aug-2026</v>
          </cell>
          <cell r="AK1005" t="str">
            <v>13-Aug-2026 11:41:43</v>
          </cell>
          <cell r="AL1005" t="str">
            <v>13-Aug-2026 05:11:10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MM-ZTK-1F-ZWP21-STR-CAL-2024</v>
          </cell>
          <cell r="C1006" t="str">
            <v>ZWP21 PILE GROUP EFFECT ANALYSIS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B - Engineering Doc</v>
          </cell>
          <cell r="I1006" t="str">
            <v>ZWP21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CAL</v>
          </cell>
          <cell r="O1006" t="str">
            <v>Calculation Note, Calculation Report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07-Jun-2026 17:49:01</v>
          </cell>
          <cell r="V1006" t="str">
            <v>wisuda.c@jutal.com</v>
          </cell>
          <cell r="W1006" t="str">
            <v>07-Jun-2026 18:19:48</v>
          </cell>
          <cell r="X1006" t="str">
            <v>Jumpol Sudjitjul</v>
          </cell>
          <cell r="Y1006" t="str">
            <v>15-Jun-2026</v>
          </cell>
          <cell r="Z1006" t="str">
            <v/>
          </cell>
          <cell r="AA1006" t="str">
            <v>Sompop Singhatiraj</v>
          </cell>
          <cell r="AB1006" t="str">
            <v>17-Jun-2026</v>
          </cell>
          <cell r="AC1006" t="str">
            <v>18-Jun-2026 13:10:40</v>
          </cell>
          <cell r="AD1006" t="str">
            <v>Pornlert Wanaphattharaphan</v>
          </cell>
          <cell r="AE1006" t="str">
            <v>18-Jun-2026</v>
          </cell>
          <cell r="AF1006" t="str">
            <v>18-Jun-2026 19:56:28</v>
          </cell>
          <cell r="AG1006" t="str">
            <v>AWC-C</v>
          </cell>
          <cell r="AH1006" t="str">
            <v>Approved with Comment (Proceed to Rev.C)</v>
          </cell>
          <cell r="AI1006" t="str">
            <v>Jumpol Sudjitjul</v>
          </cell>
          <cell r="AJ1006" t="str">
            <v>19-Jun-2026</v>
          </cell>
          <cell r="AK1006" t="str">
            <v>19-Jun-2026 08:57:21</v>
          </cell>
          <cell r="AL1006" t="str">
            <v>19-Jun-2026 09:43:00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MM-ZTK-1F-ZWP21-STR-CAL-2025</v>
          </cell>
          <cell r="C1007" t="str">
            <v>ZWP21 MUDMAT FEA ANALYSIS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B - Engineering Doc</v>
          </cell>
          <cell r="I1007" t="str">
            <v>ZWP21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CAL</v>
          </cell>
          <cell r="O1007" t="str">
            <v>Calculation Note, Calculation Report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07-Aug-2026 17:31:21</v>
          </cell>
          <cell r="V1007" t="str">
            <v>wisuda.c@jutal.com</v>
          </cell>
          <cell r="W1007" t="str">
            <v>07-Aug-2026 17:45:50</v>
          </cell>
          <cell r="X1007" t="str">
            <v>Jumpol Sudjitjul</v>
          </cell>
          <cell r="Y1007" t="str">
            <v>18-Aug-2026</v>
          </cell>
          <cell r="Z1007" t="str">
            <v/>
          </cell>
          <cell r="AA1007" t="str">
            <v>Sompop Singhatiraj</v>
          </cell>
          <cell r="AB1007" t="str">
            <v>20-Aug-2026</v>
          </cell>
          <cell r="AC1007" t="str">
            <v>12-Aug-2026 14:43:08</v>
          </cell>
          <cell r="AD1007" t="str">
            <v>Pornlert Wanaphattharaphan</v>
          </cell>
          <cell r="AE1007" t="str">
            <v>21-Aug-2026</v>
          </cell>
          <cell r="AF1007" t="str">
            <v>12-Aug-2026 21:11:26</v>
          </cell>
          <cell r="AG1007" t="str">
            <v>AWC-C</v>
          </cell>
          <cell r="AH1007" t="str">
            <v>Approved with Comment (Proceed to Rev.C)</v>
          </cell>
          <cell r="AI1007" t="str">
            <v>Jumpol Sudjitjul</v>
          </cell>
          <cell r="AJ1007" t="str">
            <v>24-Aug-2026</v>
          </cell>
          <cell r="AK1007" t="str">
            <v>13-Aug-2026 11:43:31</v>
          </cell>
          <cell r="AL1007" t="str">
            <v>13-Aug-2026 05:41:42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MM-ZTK-1F-ZWP21-STR-CAL-2031</v>
          </cell>
          <cell r="C1008" t="str">
            <v>ZWP21 TOPSIDES AND JACKET SEISMIC ANALYSIS REPORT(EXTREME LEVEL EARTHQUAKE - ELE)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B - Engineering Doc</v>
          </cell>
          <cell r="I1008" t="str">
            <v>ZWP21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CAL</v>
          </cell>
          <cell r="O1008" t="str">
            <v>Calculation Note, Calculation Report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29-May-2026 18:10:13</v>
          </cell>
          <cell r="V1008" t="str">
            <v>wisuda.c@jutal.com</v>
          </cell>
          <cell r="W1008" t="str">
            <v>29-May-2026 18:49:02</v>
          </cell>
          <cell r="X1008" t="str">
            <v>Jumpol Sudjitjul</v>
          </cell>
          <cell r="Y1008" t="str">
            <v>10-Jun-2026</v>
          </cell>
          <cell r="Z1008" t="str">
            <v>10-Jun-2026 07:48:39</v>
          </cell>
          <cell r="AA1008" t="str">
            <v>Sompop Singhatiraj</v>
          </cell>
          <cell r="AB1008" t="str">
            <v>12-Jun-2026</v>
          </cell>
          <cell r="AC1008" t="str">
            <v>19-Jun-2026 19:32:49</v>
          </cell>
          <cell r="AD1008" t="str">
            <v>Pornlert Wanaphattharaphan</v>
          </cell>
          <cell r="AE1008" t="str">
            <v>15-Jun-2026</v>
          </cell>
          <cell r="AF1008" t="str">
            <v>19-Jun-2026 21:28:34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16-Jun-2026</v>
          </cell>
          <cell r="AK1008" t="str">
            <v>21-Jun-2026 21:30:19</v>
          </cell>
          <cell r="AL1008" t="str">
            <v>22-Jun-2026 00:32:35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MM-ZTK-1F-ZWP21-STR-CAL-2032</v>
          </cell>
          <cell r="C1009" t="str">
            <v>ZWP21 TOPSIDES AND JACKET SEISMIC ANALYSIS REPORT (ABNORMAL LEVEL EARTHQUAKE-ALE)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B - Engineering Doc</v>
          </cell>
          <cell r="I1009" t="str">
            <v>ZWP21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CAL</v>
          </cell>
          <cell r="O1009" t="str">
            <v>Calculation Note, Calculation Report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29-May-2026 18:53:27</v>
          </cell>
          <cell r="V1009" t="str">
            <v>wisuda.c@jutal.com</v>
          </cell>
          <cell r="W1009" t="str">
            <v>29-May-2026 19:01:37</v>
          </cell>
          <cell r="X1009" t="str">
            <v>Jumpol Sudjitjul</v>
          </cell>
          <cell r="Y1009" t="str">
            <v>10-Jun-2026</v>
          </cell>
          <cell r="Z1009" t="str">
            <v>12-Jun-2026 10:54:51</v>
          </cell>
          <cell r="AA1009" t="str">
            <v>Sompop Singhatiraj</v>
          </cell>
          <cell r="AB1009" t="str">
            <v>12-Jun-2026</v>
          </cell>
          <cell r="AC1009" t="str">
            <v>21-Jun-2026 14:20:17</v>
          </cell>
          <cell r="AD1009" t="str">
            <v>Pornlert Wanaphattharaphan</v>
          </cell>
          <cell r="AE1009" t="str">
            <v>15-Jun-2026</v>
          </cell>
          <cell r="AF1009" t="str">
            <v>22-Jun-2026 11:45:11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  <cell r="AJ1009" t="str">
            <v>16-Jun-2026</v>
          </cell>
          <cell r="AK1009" t="str">
            <v>22-Jun-2026 13:03:12</v>
          </cell>
          <cell r="AL1009" t="str">
            <v>22-Jun-2026 07:07:09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MM-ZTK-1F-ZWP21-STR-CAL-2041</v>
          </cell>
          <cell r="C1010" t="str">
            <v>ZWP21 JACKET PUSHOVER ANALYSIS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B - Engineering Doc</v>
          </cell>
          <cell r="I1010" t="str">
            <v>ZWP21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CAL</v>
          </cell>
          <cell r="O1010" t="str">
            <v>Calculation Note, Calculation Report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07-Jun-2026 17:49:36</v>
          </cell>
          <cell r="V1010" t="str">
            <v>wisuda.c@jutal.com</v>
          </cell>
          <cell r="W1010" t="str">
            <v>07-Jun-2026 18:20:51</v>
          </cell>
          <cell r="X1010" t="str">
            <v>Jumpol Sudjitjul</v>
          </cell>
          <cell r="Y1010" t="str">
            <v>15-Jun-2026</v>
          </cell>
          <cell r="Z1010" t="str">
            <v/>
          </cell>
          <cell r="AA1010" t="str">
            <v>Sompop Singhatiraj</v>
          </cell>
          <cell r="AB1010" t="str">
            <v>17-Jun-2026</v>
          </cell>
          <cell r="AC1010" t="str">
            <v>19-Jun-2026 15:57:06</v>
          </cell>
          <cell r="AD1010" t="str">
            <v>Pornlert Wanaphattharaphan</v>
          </cell>
          <cell r="AE1010" t="str">
            <v>18-Jun-2026</v>
          </cell>
          <cell r="AF1010" t="str">
            <v>20-Jun-2026 21:18:14</v>
          </cell>
          <cell r="AG1010" t="str">
            <v>AWC</v>
          </cell>
          <cell r="AH1010" t="str">
            <v>Approved with Comment</v>
          </cell>
          <cell r="AI1010" t="str">
            <v>Jumpol Sudjitjul</v>
          </cell>
          <cell r="AJ1010" t="str">
            <v>19-Jun-2026</v>
          </cell>
          <cell r="AK1010" t="str">
            <v>22-Jun-2026 13:04:00</v>
          </cell>
          <cell r="AL1010" t="str">
            <v>22-Jun-2026 07:11:36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MM-ZTK-1F-ZWP21-STR-CAL-2050</v>
          </cell>
          <cell r="C1011" t="str">
            <v>ZWP21 JACKET CONSTRUCTION MODEL REPORT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B - Engineering Doc</v>
          </cell>
          <cell r="I1011" t="str">
            <v>ZWP21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CAL</v>
          </cell>
          <cell r="O1011" t="str">
            <v>Calculation Note, Calculation Report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06-May-2026 16:34:18</v>
          </cell>
          <cell r="V1011" t="str">
            <v>wisuda.c@jutal.com</v>
          </cell>
          <cell r="W1011" t="str">
            <v>06-May-2026 17:22:01</v>
          </cell>
          <cell r="X1011" t="str">
            <v>Jumpol Sudjitjul</v>
          </cell>
          <cell r="Y1011" t="str">
            <v>14-May-2026</v>
          </cell>
          <cell r="Z1011" t="str">
            <v>25-May-2026 10:34:42</v>
          </cell>
          <cell r="AA1011" t="str">
            <v>Sompop Singhatiraj</v>
          </cell>
          <cell r="AB1011" t="str">
            <v>18-May-2026</v>
          </cell>
          <cell r="AC1011" t="str">
            <v>25-May-2026 16:54:25</v>
          </cell>
          <cell r="AD1011" t="str">
            <v>Pornlert Wanaphattharaphan</v>
          </cell>
          <cell r="AE1011" t="str">
            <v>19-May-2026</v>
          </cell>
          <cell r="AF1011" t="str">
            <v>25-May-2026 20:26:32</v>
          </cell>
          <cell r="AG1011" t="str">
            <v>AWC</v>
          </cell>
          <cell r="AH1011" t="str">
            <v>Approved with Comment</v>
          </cell>
          <cell r="AI1011" t="str">
            <v>Jumpol Sudjitjul</v>
          </cell>
          <cell r="AJ1011" t="str">
            <v>20-May-2026</v>
          </cell>
          <cell r="AK1011" t="str">
            <v>25-May-2026 21:16:34</v>
          </cell>
          <cell r="AL1011" t="str">
            <v>25-May-2026 14:47:23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MM-ZTK-1F-ZWP21-STR-DWG-2100</v>
          </cell>
          <cell r="C1012" t="str">
            <v>ZWP21 JACKET - VERTICAL FRAMING ROW 'A'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ZWP21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21-Apr-2026 16:35:49</v>
          </cell>
          <cell r="V1012" t="str">
            <v>wisuda.c@jutal.com</v>
          </cell>
          <cell r="W1012" t="str">
            <v>22-Apr-2026 10:47:35</v>
          </cell>
          <cell r="X1012" t="str">
            <v>Jumpol Sudjitjul</v>
          </cell>
          <cell r="Y1012" t="str">
            <v>29-Apr-2026</v>
          </cell>
          <cell r="Z1012" t="str">
            <v/>
          </cell>
          <cell r="AA1012" t="str">
            <v>Sompop Singhatiraj</v>
          </cell>
          <cell r="AB1012" t="str">
            <v>05-May-2026</v>
          </cell>
          <cell r="AC1012" t="str">
            <v>23-Apr-2026 09:29:56</v>
          </cell>
          <cell r="AD1012" t="str">
            <v>Pornlert Wanaphattharaphan</v>
          </cell>
          <cell r="AE1012" t="str">
            <v>06-May-2026</v>
          </cell>
          <cell r="AF1012" t="str">
            <v>24-Apr-2026 00:39:15</v>
          </cell>
          <cell r="AG1012" t="str">
            <v>AWC</v>
          </cell>
          <cell r="AH1012" t="str">
            <v>Approved with Comment</v>
          </cell>
          <cell r="AI1012" t="str">
            <v>Jumpol Sudjitjul</v>
          </cell>
          <cell r="AJ1012" t="str">
            <v>07-May-2026</v>
          </cell>
          <cell r="AK1012" t="str">
            <v>24-Apr-2026 08:51:14</v>
          </cell>
          <cell r="AL1012" t="str">
            <v>24-Apr-2026 02:34:01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MM-ZTK-1F-ZWP21-STR-DWG-2101</v>
          </cell>
          <cell r="C1013" t="str">
            <v>ZWP21 JACKET - VERTICAL FRAMING ROW 'B'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ZWP21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21-Apr-2026 14:02:45</v>
          </cell>
          <cell r="V1013" t="str">
            <v>wisuda.c@jutal.com</v>
          </cell>
          <cell r="W1013" t="str">
            <v>21-Apr-2026 14:18:56</v>
          </cell>
          <cell r="X1013" t="str">
            <v>Jumpol Sudjitjul</v>
          </cell>
          <cell r="Y1013" t="str">
            <v>28-Apr-2026</v>
          </cell>
          <cell r="Z1013" t="str">
            <v/>
          </cell>
          <cell r="AA1013" t="str">
            <v>Sompop Singhatiraj</v>
          </cell>
          <cell r="AB1013" t="str">
            <v>30-Apr-2026</v>
          </cell>
          <cell r="AC1013" t="str">
            <v>23-Apr-2026 11:18:51</v>
          </cell>
          <cell r="AD1013" t="str">
            <v>Pornlert Wanaphattharaphan</v>
          </cell>
          <cell r="AE1013" t="str">
            <v>05-May-2026</v>
          </cell>
          <cell r="AF1013" t="str">
            <v>24-Apr-2026 00:03:03</v>
          </cell>
          <cell r="AG1013" t="str">
            <v>AWC</v>
          </cell>
          <cell r="AH1013" t="str">
            <v>Approved with Comment</v>
          </cell>
          <cell r="AI1013" t="str">
            <v>Jumpol Sudjitjul</v>
          </cell>
          <cell r="AJ1013" t="str">
            <v>06-May-2026</v>
          </cell>
          <cell r="AK1013" t="str">
            <v>24-Apr-2026 08:53:15</v>
          </cell>
          <cell r="AL1013" t="str">
            <v>24-Apr-2026 02:55:40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MM-ZTK-1F-ZWP21-STR-DWG-2102</v>
          </cell>
          <cell r="C1014" t="str">
            <v>ZWP21 JACKET - VERTICAL FRAMING ROW '1' &amp; '1.1'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ZWP21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21-Apr-2026 10:32:21</v>
          </cell>
          <cell r="V1014" t="str">
            <v>wisuda.c@jutal.com</v>
          </cell>
          <cell r="W1014" t="str">
            <v>21-Apr-2026 14:19:23</v>
          </cell>
          <cell r="X1014" t="str">
            <v>Jumpol Sudjitjul</v>
          </cell>
          <cell r="Y1014" t="str">
            <v>28-Apr-2026</v>
          </cell>
          <cell r="Z1014" t="str">
            <v/>
          </cell>
          <cell r="AA1014" t="str">
            <v>Sompop Singhatiraj</v>
          </cell>
          <cell r="AB1014" t="str">
            <v>30-Apr-2026</v>
          </cell>
          <cell r="AC1014" t="str">
            <v>24-Apr-2026 09:08:38</v>
          </cell>
          <cell r="AD1014" t="str">
            <v>Pornlert Wanaphattharaphan</v>
          </cell>
          <cell r="AE1014" t="str">
            <v>05-May-2026</v>
          </cell>
          <cell r="AF1014" t="str">
            <v>24-Apr-2026 11:59:16</v>
          </cell>
          <cell r="AG1014" t="str">
            <v>AWC</v>
          </cell>
          <cell r="AH1014" t="str">
            <v>Approved with Comment</v>
          </cell>
          <cell r="AI1014" t="str">
            <v>Jumpol Sudjitjul</v>
          </cell>
          <cell r="AJ1014" t="str">
            <v>06-May-2026</v>
          </cell>
          <cell r="AK1014" t="str">
            <v>24-Apr-2026 14:21:53</v>
          </cell>
          <cell r="AL1014" t="str">
            <v>24-Apr-2026 07:32:39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MM-ZTK-1F-ZWP21-STR-DWG-2103</v>
          </cell>
          <cell r="C1015" t="str">
            <v>ZWP21 JACKET - VERTICAL FRAMING ROW '2'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ZWP21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21-Apr-2026 10:32:46</v>
          </cell>
          <cell r="V1015" t="str">
            <v>wisuda.c@jutal.com</v>
          </cell>
          <cell r="W1015" t="str">
            <v>21-Apr-2026 14:19:49</v>
          </cell>
          <cell r="X1015" t="str">
            <v>Jumpol Sudjitjul</v>
          </cell>
          <cell r="Y1015" t="str">
            <v>28-Apr-2026</v>
          </cell>
          <cell r="Z1015" t="str">
            <v/>
          </cell>
          <cell r="AA1015" t="str">
            <v>Sompop Singhatiraj</v>
          </cell>
          <cell r="AB1015" t="str">
            <v>30-Apr-2026</v>
          </cell>
          <cell r="AC1015" t="str">
            <v>23-Apr-2026 12:23:52</v>
          </cell>
          <cell r="AD1015" t="str">
            <v>Pornlert Wanaphattharaphan</v>
          </cell>
          <cell r="AE1015" t="str">
            <v>05-May-2026</v>
          </cell>
          <cell r="AF1015" t="str">
            <v>23-Apr-2026 23:54:30</v>
          </cell>
          <cell r="AG1015" t="str">
            <v>AWC</v>
          </cell>
          <cell r="AH1015" t="str">
            <v>Approved with Comment</v>
          </cell>
          <cell r="AI1015" t="str">
            <v>Jumpol Sudjitjul</v>
          </cell>
          <cell r="AJ1015" t="str">
            <v>06-May-2026</v>
          </cell>
          <cell r="AK1015" t="str">
            <v>24-Apr-2026 08:55:44</v>
          </cell>
          <cell r="AL1015" t="str">
            <v>24-Apr-2026 02:36:26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MM-ZTK-1F-ZWP21-STR-DWG-2104</v>
          </cell>
          <cell r="C1016" t="str">
            <v>ZWP21 JACKET - VERTICAL FRAMING LAUNCH TRUSS ROW 'AA'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ZWP21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21-Apr-2026 14:03:12</v>
          </cell>
          <cell r="V1016" t="str">
            <v>wisuda.c@jutal.com</v>
          </cell>
          <cell r="W1016" t="str">
            <v>21-Apr-2026 14:20:11</v>
          </cell>
          <cell r="X1016" t="str">
            <v>Jumpol Sudjitjul</v>
          </cell>
          <cell r="Y1016" t="str">
            <v>28-Apr-2026</v>
          </cell>
          <cell r="Z1016" t="str">
            <v/>
          </cell>
          <cell r="AA1016" t="str">
            <v>Sompop Singhatiraj</v>
          </cell>
          <cell r="AB1016" t="str">
            <v>30-Apr-2026</v>
          </cell>
          <cell r="AC1016" t="str">
            <v>23-Apr-2026 12:24:59</v>
          </cell>
          <cell r="AD1016" t="str">
            <v>Pornlert Wanaphattharaphan</v>
          </cell>
          <cell r="AE1016" t="str">
            <v>05-May-2026</v>
          </cell>
          <cell r="AF1016" t="str">
            <v>23-Apr-2026 23:52:10</v>
          </cell>
          <cell r="AG1016" t="str">
            <v>AWC</v>
          </cell>
          <cell r="AH1016" t="str">
            <v>Approved with Comment</v>
          </cell>
          <cell r="AI1016" t="str">
            <v>Jumpol Sudjitjul</v>
          </cell>
          <cell r="AJ1016" t="str">
            <v>06-May-2026</v>
          </cell>
          <cell r="AK1016" t="str">
            <v>24-Apr-2026 08:58:04</v>
          </cell>
          <cell r="AL1016" t="str">
            <v>24-Apr-2026 02:56:53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MM-ZTK-1F-ZWP21-STR-DWG-2105</v>
          </cell>
          <cell r="C1017" t="str">
            <v>ZWP21 JACKET - VERTICAL FRAMING LAUNCH TRUSS ROW 'BB'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ZWP21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21-Apr-2026 14:03:40</v>
          </cell>
          <cell r="V1017" t="str">
            <v>wisuda.c@jutal.com</v>
          </cell>
          <cell r="W1017" t="str">
            <v>21-Apr-2026 14:24:09</v>
          </cell>
          <cell r="X1017" t="str">
            <v>Jumpol Sudjitjul</v>
          </cell>
          <cell r="Y1017" t="str">
            <v>28-Apr-2026</v>
          </cell>
          <cell r="Z1017" t="str">
            <v/>
          </cell>
          <cell r="AA1017" t="str">
            <v>Sompop Singhatiraj</v>
          </cell>
          <cell r="AB1017" t="str">
            <v>30-Apr-2026</v>
          </cell>
          <cell r="AC1017" t="str">
            <v>23-Apr-2026 12:27:16</v>
          </cell>
          <cell r="AD1017" t="str">
            <v>Pornlert Wanaphattharaphan</v>
          </cell>
          <cell r="AE1017" t="str">
            <v>05-May-2026</v>
          </cell>
          <cell r="AF1017" t="str">
            <v>23-Apr-2026 23:50:02</v>
          </cell>
          <cell r="AG1017" t="str">
            <v>AWC</v>
          </cell>
          <cell r="AH1017" t="str">
            <v>Approved with Comment</v>
          </cell>
          <cell r="AI1017" t="str">
            <v>Jumpol Sudjitjul</v>
          </cell>
          <cell r="AJ1017" t="str">
            <v>06-May-2026</v>
          </cell>
          <cell r="AK1017" t="str">
            <v>24-Apr-2026 08:59:27</v>
          </cell>
          <cell r="AL1017" t="str">
            <v>24-Apr-2026 02:58:07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MM-ZTK-1F-ZWP21-STR-DWG-2110</v>
          </cell>
          <cell r="C1018" t="str">
            <v>ZWP21 JACKET - HORIZONTAL FRAMING PLAN AT EL(+) 8000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ZWP21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21-Apr-2026 10:33:16</v>
          </cell>
          <cell r="V1018" t="str">
            <v>wisuda.c@jutal.com</v>
          </cell>
          <cell r="W1018" t="str">
            <v>21-Apr-2026 14:24:32</v>
          </cell>
          <cell r="X1018" t="str">
            <v>Jumpol Sudjitjul</v>
          </cell>
          <cell r="Y1018" t="str">
            <v>28-Apr-2026</v>
          </cell>
          <cell r="Z1018" t="str">
            <v/>
          </cell>
          <cell r="AA1018" t="str">
            <v>Sompop Singhatiraj</v>
          </cell>
          <cell r="AB1018" t="str">
            <v>30-Apr-2026</v>
          </cell>
          <cell r="AC1018" t="str">
            <v>23-Apr-2026 13:51:07</v>
          </cell>
          <cell r="AD1018" t="str">
            <v>Pornlert Wanaphattharaphan</v>
          </cell>
          <cell r="AE1018" t="str">
            <v>05-May-2026</v>
          </cell>
          <cell r="AF1018" t="str">
            <v>23-Apr-2026 22:52:09</v>
          </cell>
          <cell r="AG1018" t="str">
            <v>AWC</v>
          </cell>
          <cell r="AH1018" t="str">
            <v>Approved with Comment</v>
          </cell>
          <cell r="AI1018" t="str">
            <v>Jumpol Sudjitjul</v>
          </cell>
          <cell r="AJ1018" t="str">
            <v>06-May-2026</v>
          </cell>
          <cell r="AK1018" t="str">
            <v>24-Apr-2026 09:00:35</v>
          </cell>
          <cell r="AL1018" t="str">
            <v>24-Apr-2026 02:38:50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MM-ZTK-1F-ZWP21-STR-DWG-2111</v>
          </cell>
          <cell r="C1019" t="str">
            <v>ZWP21 JACKET - HORIZONTAL FRAMING PLAN AT EL(-) 3000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ZWP21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21-Apr-2026 10:33:49</v>
          </cell>
          <cell r="V1019" t="str">
            <v>wisuda.c@jutal.com</v>
          </cell>
          <cell r="W1019" t="str">
            <v>21-Apr-2026 14:24:45</v>
          </cell>
          <cell r="X1019" t="str">
            <v>Jumpol Sudjitjul</v>
          </cell>
          <cell r="Y1019" t="str">
            <v>28-Apr-2026</v>
          </cell>
          <cell r="Z1019" t="str">
            <v/>
          </cell>
          <cell r="AA1019" t="str">
            <v>Sompop Singhatiraj</v>
          </cell>
          <cell r="AB1019" t="str">
            <v>30-Apr-2026</v>
          </cell>
          <cell r="AC1019" t="str">
            <v>23-Apr-2026 13:53:45</v>
          </cell>
          <cell r="AD1019" t="str">
            <v>Pornlert Wanaphattharaphan</v>
          </cell>
          <cell r="AE1019" t="str">
            <v>05-May-2026</v>
          </cell>
          <cell r="AF1019" t="str">
            <v>23-Apr-2026 23:05:05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06-May-2026</v>
          </cell>
          <cell r="AK1019" t="str">
            <v>24-Apr-2026 09:01:43</v>
          </cell>
          <cell r="AL1019" t="str">
            <v>24-Apr-2026 02:40:02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MM-ZTK-1F-ZWP21-STR-DWG-2112</v>
          </cell>
          <cell r="C1020" t="str">
            <v>ZWP21 JACKET - HORIZONTAL FRAMING PLAN AT EL(-) 14000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ZWP21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21-Apr-2026 10:34:14</v>
          </cell>
          <cell r="V1020" t="str">
            <v>wisuda.c@jutal.com</v>
          </cell>
          <cell r="W1020" t="str">
            <v>21-Apr-2026 14:24:58</v>
          </cell>
          <cell r="X1020" t="str">
            <v>Jumpol Sudjitjul</v>
          </cell>
          <cell r="Y1020" t="str">
            <v>28-Apr-2026</v>
          </cell>
          <cell r="Z1020" t="str">
            <v/>
          </cell>
          <cell r="AA1020" t="str">
            <v>Sompop Singhatiraj</v>
          </cell>
          <cell r="AB1020" t="str">
            <v>30-Apr-2026</v>
          </cell>
          <cell r="AC1020" t="str">
            <v>23-Apr-2026 14:43:55</v>
          </cell>
          <cell r="AD1020" t="str">
            <v>Pornlert Wanaphattharaphan</v>
          </cell>
          <cell r="AE1020" t="str">
            <v>05-May-2026</v>
          </cell>
          <cell r="AF1020" t="str">
            <v>23-Apr-2026 22:32:18</v>
          </cell>
          <cell r="AG1020" t="str">
            <v>AWC</v>
          </cell>
          <cell r="AH1020" t="str">
            <v>Approved with Comment</v>
          </cell>
          <cell r="AI1020" t="str">
            <v>Jumpol Sudjitjul</v>
          </cell>
          <cell r="AJ1020" t="str">
            <v>06-May-2026</v>
          </cell>
          <cell r="AK1020" t="str">
            <v>24-Apr-2026 09:03:26</v>
          </cell>
          <cell r="AL1020" t="str">
            <v>24-Apr-2026 02:41:14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MM-ZTK-1F-ZWP21-STR-DWG-2113</v>
          </cell>
          <cell r="C1021" t="str">
            <v>ZWP21 JACKET - HORIZONTAL FRAMING PLAN AT EL(-) 26000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ZWP21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21-Apr-2026 10:34:39</v>
          </cell>
          <cell r="V1021" t="str">
            <v>wisuda.c@jutal.com</v>
          </cell>
          <cell r="W1021" t="str">
            <v>21-Apr-2026 14:29:23</v>
          </cell>
          <cell r="X1021" t="str">
            <v>Jumpol Sudjitjul</v>
          </cell>
          <cell r="Y1021" t="str">
            <v>28-Apr-2026</v>
          </cell>
          <cell r="Z1021" t="str">
            <v/>
          </cell>
          <cell r="AA1021" t="str">
            <v>Sompop Singhatiraj</v>
          </cell>
          <cell r="AB1021" t="str">
            <v>30-Apr-2026</v>
          </cell>
          <cell r="AC1021" t="str">
            <v>23-Apr-2026 14:42:51</v>
          </cell>
          <cell r="AD1021" t="str">
            <v>Pornlert Wanaphattharaphan</v>
          </cell>
          <cell r="AE1021" t="str">
            <v>05-May-2026</v>
          </cell>
          <cell r="AF1021" t="str">
            <v>23-Apr-2026 22:34:23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06-May-2026</v>
          </cell>
          <cell r="AK1021" t="str">
            <v>24-Apr-2026 08:55:40</v>
          </cell>
          <cell r="AL1021" t="str">
            <v>24-Apr-2026 02:35:12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MM-ZTK-1F-ZWP21-STR-DWG-2114</v>
          </cell>
          <cell r="C1022" t="str">
            <v>ZWP21 JACKET - HORIZONTAL FRAMING PLAN AT EL(-) 38000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ZWP21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21-Apr-2026 10:35:05</v>
          </cell>
          <cell r="V1022" t="str">
            <v>wisuda.c@jutal.com</v>
          </cell>
          <cell r="W1022" t="str">
            <v>21-Apr-2026 14:29:50</v>
          </cell>
          <cell r="X1022" t="str">
            <v>Jumpol Sudjitjul</v>
          </cell>
          <cell r="Y1022" t="str">
            <v>28-Apr-2026</v>
          </cell>
          <cell r="Z1022" t="str">
            <v/>
          </cell>
          <cell r="AA1022" t="str">
            <v>Sompop Singhatiraj</v>
          </cell>
          <cell r="AB1022" t="str">
            <v>30-Apr-2026</v>
          </cell>
          <cell r="AC1022" t="str">
            <v>23-Apr-2026 14:44:18</v>
          </cell>
          <cell r="AD1022" t="str">
            <v>Pornlert Wanaphattharaphan</v>
          </cell>
          <cell r="AE1022" t="str">
            <v>05-May-2026</v>
          </cell>
          <cell r="AF1022" t="str">
            <v>23-Apr-2026 22:30:12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06-May-2026</v>
          </cell>
          <cell r="AK1022" t="str">
            <v>24-Apr-2026 09:04:31</v>
          </cell>
          <cell r="AL1022" t="str">
            <v>24-Apr-2026 02:42:25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MM-ZTK-1F-ZWP21-STR-DWG-2115</v>
          </cell>
          <cell r="C1023" t="str">
            <v>ZWP21 JACKET - HORIZONTAL FRAMING PLAN AT EL(-) 52000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ZWP21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21-Apr-2026 10:35:37</v>
          </cell>
          <cell r="V1023" t="str">
            <v>wisuda.c@jutal.com</v>
          </cell>
          <cell r="W1023" t="str">
            <v>21-Apr-2026 14:30:03</v>
          </cell>
          <cell r="X1023" t="str">
            <v>Jumpol Sudjitjul</v>
          </cell>
          <cell r="Y1023" t="str">
            <v>28-Apr-2026</v>
          </cell>
          <cell r="Z1023" t="str">
            <v/>
          </cell>
          <cell r="AA1023" t="str">
            <v>Sompop Singhatiraj</v>
          </cell>
          <cell r="AB1023" t="str">
            <v>30-Apr-2026</v>
          </cell>
          <cell r="AC1023" t="str">
            <v>23-Apr-2026 15:36:08</v>
          </cell>
          <cell r="AD1023" t="str">
            <v>Pornlert Wanaphattharaphan</v>
          </cell>
          <cell r="AE1023" t="str">
            <v>05-May-2026</v>
          </cell>
          <cell r="AF1023" t="str">
            <v>23-Apr-2026 19:53:47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06-May-2026</v>
          </cell>
          <cell r="AK1023" t="str">
            <v>24-Apr-2026 09:05:46</v>
          </cell>
          <cell r="AL1023" t="str">
            <v>24-Apr-2026 02:43:39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MM-ZTK-1F-ZWP21-STR-DWG-2116</v>
          </cell>
          <cell r="C1024" t="str">
            <v>ZWP21 JACKET - HORIZONTAL FRAMING PLAN AT EL(-) 66000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ZWP21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21-Apr-2026 10:36:07</v>
          </cell>
          <cell r="V1024" t="str">
            <v>wisuda.c@jutal.com</v>
          </cell>
          <cell r="W1024" t="str">
            <v>21-Apr-2026 14:30:22</v>
          </cell>
          <cell r="X1024" t="str">
            <v>Jumpol Sudjitjul</v>
          </cell>
          <cell r="Y1024" t="str">
            <v>28-Apr-2026</v>
          </cell>
          <cell r="Z1024" t="str">
            <v/>
          </cell>
          <cell r="AA1024" t="str">
            <v>Sompop Singhatiraj</v>
          </cell>
          <cell r="AB1024" t="str">
            <v>30-Apr-2026</v>
          </cell>
          <cell r="AC1024" t="str">
            <v>23-Apr-2026 15:36:53</v>
          </cell>
          <cell r="AD1024" t="str">
            <v>Pornlert Wanaphattharaphan</v>
          </cell>
          <cell r="AE1024" t="str">
            <v>05-May-2026</v>
          </cell>
          <cell r="AF1024" t="str">
            <v>23-Apr-2026 19:51:13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06-May-2026</v>
          </cell>
          <cell r="AK1024" t="str">
            <v>24-Apr-2026 08:58:44</v>
          </cell>
          <cell r="AL1024" t="str">
            <v>24-Apr-2026 02:37:40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MM-ZTK-1F-ZWP21-STR-DWG-2117</v>
          </cell>
          <cell r="C1025" t="str">
            <v>ZWP21 JACKET - HORIZONTAL FRAMING PLAN AT EL(-) 79500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ZWP21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21-Apr-2026 10:36:36</v>
          </cell>
          <cell r="V1025" t="str">
            <v>wisuda.c@jutal.com</v>
          </cell>
          <cell r="W1025" t="str">
            <v>21-Apr-2026 14:32:10</v>
          </cell>
          <cell r="X1025" t="str">
            <v>Jumpol Sudjitjul</v>
          </cell>
          <cell r="Y1025" t="str">
            <v>28-Apr-2026</v>
          </cell>
          <cell r="Z1025" t="str">
            <v/>
          </cell>
          <cell r="AA1025" t="str">
            <v>Sompop Singhatiraj</v>
          </cell>
          <cell r="AB1025" t="str">
            <v>30-Apr-2026</v>
          </cell>
          <cell r="AC1025" t="str">
            <v>23-Apr-2026 15:38:12</v>
          </cell>
          <cell r="AD1025" t="str">
            <v>Pornlert Wanaphattharaphan</v>
          </cell>
          <cell r="AE1025" t="str">
            <v>05-May-2026</v>
          </cell>
          <cell r="AF1025" t="str">
            <v>23-Apr-2026 19:48:17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06-May-2026</v>
          </cell>
          <cell r="AK1025" t="str">
            <v>24-Apr-2026 09:07:07</v>
          </cell>
          <cell r="AL1025" t="str">
            <v>24-Apr-2026 02:44:53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MM-ZTK-1F-ZWP21-STR-DWG-2118</v>
          </cell>
          <cell r="C1026" t="str">
            <v>ZWP21 JACKET - HORIZONTAL FRAMING PLAN AT EL(-) 93000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ZWP21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21-Apr-2026 10:37:01</v>
          </cell>
          <cell r="V1026" t="str">
            <v>wisuda.c@jutal.com</v>
          </cell>
          <cell r="W1026" t="str">
            <v>21-Apr-2026 14:32:23</v>
          </cell>
          <cell r="X1026" t="str">
            <v>Jumpol Sudjitjul</v>
          </cell>
          <cell r="Y1026" t="str">
            <v>28-Apr-2026</v>
          </cell>
          <cell r="Z1026" t="str">
            <v/>
          </cell>
          <cell r="AA1026" t="str">
            <v>Sompop Singhatiraj</v>
          </cell>
          <cell r="AB1026" t="str">
            <v>30-Apr-2026</v>
          </cell>
          <cell r="AC1026" t="str">
            <v>23-Apr-2026 15:39:20</v>
          </cell>
          <cell r="AD1026" t="str">
            <v>Pornlert Wanaphattharaphan</v>
          </cell>
          <cell r="AE1026" t="str">
            <v>05-May-2026</v>
          </cell>
          <cell r="AF1026" t="str">
            <v>23-Apr-2026 19:42:45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06-May-2026</v>
          </cell>
          <cell r="AK1026" t="str">
            <v>24-Apr-2026 09:08:03</v>
          </cell>
          <cell r="AL1026" t="str">
            <v>24-Apr-2026 02:46:04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MM-ZTK-1F-ZWP21-STR-DWG-2119</v>
          </cell>
          <cell r="C1027" t="str">
            <v>ZWP21 JACKET - HORIZONTAL FRAMING PLAN AT EL(-) 107000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ZWP21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21-Apr-2026 10:37:30</v>
          </cell>
          <cell r="V1027" t="str">
            <v>wisuda.c@jutal.com</v>
          </cell>
          <cell r="W1027" t="str">
            <v>21-Apr-2026 14:32:41</v>
          </cell>
          <cell r="X1027" t="str">
            <v>Jumpol Sudjitjul</v>
          </cell>
          <cell r="Y1027" t="str">
            <v>28-Apr-2026</v>
          </cell>
          <cell r="Z1027" t="str">
            <v/>
          </cell>
          <cell r="AA1027" t="str">
            <v>Sompop Singhatiraj</v>
          </cell>
          <cell r="AB1027" t="str">
            <v>30-Apr-2026</v>
          </cell>
          <cell r="AC1027" t="str">
            <v>23-Apr-2026 15:39:04</v>
          </cell>
          <cell r="AD1027" t="str">
            <v>Pornlert Wanaphattharaphan</v>
          </cell>
          <cell r="AE1027" t="str">
            <v>05-May-2026</v>
          </cell>
          <cell r="AF1027" t="str">
            <v>23-Apr-2026 19:44:55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06-May-2026</v>
          </cell>
          <cell r="AK1027" t="str">
            <v>24-Apr-2026 09:06:39</v>
          </cell>
          <cell r="AL1027" t="str">
            <v>24-Apr-2026 03:01:48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MM-ZTK-1F-ZWP21-STR-DWG-2120</v>
          </cell>
          <cell r="C1028" t="str">
            <v>ZWP21 JACKET - HORIZONTAL FRAMING PLAN AT EL(-) 121000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ZWP21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21-Apr-2026 10:37:56</v>
          </cell>
          <cell r="V1028" t="str">
            <v>wisuda.c@jutal.com</v>
          </cell>
          <cell r="W1028" t="str">
            <v>21-Apr-2026 14:32:56</v>
          </cell>
          <cell r="X1028" t="str">
            <v>Jumpol Sudjitjul</v>
          </cell>
          <cell r="Y1028" t="str">
            <v>28-Apr-2026</v>
          </cell>
          <cell r="Z1028" t="str">
            <v>24-Apr-2026 11:29:05</v>
          </cell>
          <cell r="AA1028" t="str">
            <v>Sompop Singhatiraj</v>
          </cell>
          <cell r="AB1028" t="str">
            <v>30-Apr-2026</v>
          </cell>
          <cell r="AC1028" t="str">
            <v>24-Apr-2026 11:49:58</v>
          </cell>
          <cell r="AD1028" t="str">
            <v>Pornlert Wanaphattharaphan</v>
          </cell>
          <cell r="AE1028" t="str">
            <v>05-May-2026</v>
          </cell>
          <cell r="AF1028" t="str">
            <v>29-Apr-2026 22:52:33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06-May-2026</v>
          </cell>
          <cell r="AK1028" t="str">
            <v>30-Apr-2026 08:17:53</v>
          </cell>
          <cell r="AL1028" t="str">
            <v>30-Apr-2026 01:52:37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MM-ZTK-1F-ZWP21-STR-DWG-2121</v>
          </cell>
          <cell r="C1029" t="str">
            <v>ZWP21 JACKET - HORIZONTAL FRAMING PLAN AT EL(-) 135000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ZWP21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21-Apr-2026 10:38:20</v>
          </cell>
          <cell r="V1029" t="str">
            <v>wisuda.c@jutal.com</v>
          </cell>
          <cell r="W1029" t="str">
            <v>21-Apr-2026 14:34:46</v>
          </cell>
          <cell r="X1029" t="str">
            <v>Jumpol Sudjitjul</v>
          </cell>
          <cell r="Y1029" t="str">
            <v>28-Apr-2026</v>
          </cell>
          <cell r="Z1029" t="str">
            <v>24-Apr-2026 11:29:56</v>
          </cell>
          <cell r="AA1029" t="str">
            <v>Sompop Singhatiraj</v>
          </cell>
          <cell r="AB1029" t="str">
            <v>30-Apr-2026</v>
          </cell>
          <cell r="AC1029" t="str">
            <v>24-Apr-2026 17:37:19</v>
          </cell>
          <cell r="AD1029" t="str">
            <v>Pornlert Wanaphattharaphan</v>
          </cell>
          <cell r="AE1029" t="str">
            <v>05-May-2026</v>
          </cell>
          <cell r="AF1029" t="str">
            <v>29-Apr-2026 22:56:06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06-May-2026</v>
          </cell>
          <cell r="AK1029" t="str">
            <v>30-Apr-2026 08:41:16</v>
          </cell>
          <cell r="AL1029" t="str">
            <v>30-Apr-2026 01:53:50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MM-ZTK-1F-ZWP21-STR-DWG-2122</v>
          </cell>
          <cell r="C1030" t="str">
            <v>ZWP21 JACKET - HORIZONTAL FRAMING PLAN AT EL(-) 149000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ZWP21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21-Apr-2026 10:38:44</v>
          </cell>
          <cell r="V1030" t="str">
            <v>wisuda.c@jutal.com</v>
          </cell>
          <cell r="W1030" t="str">
            <v>21-Apr-2026 14:35:04</v>
          </cell>
          <cell r="X1030" t="str">
            <v>Jumpol Sudjitjul</v>
          </cell>
          <cell r="Y1030" t="str">
            <v>28-Apr-2026</v>
          </cell>
          <cell r="Z1030" t="str">
            <v>24-Apr-2026 11:30:46</v>
          </cell>
          <cell r="AA1030" t="str">
            <v>Sompop Singhatiraj</v>
          </cell>
          <cell r="AB1030" t="str">
            <v>30-Apr-2026</v>
          </cell>
          <cell r="AC1030" t="str">
            <v>24-Apr-2026 17:37:29</v>
          </cell>
          <cell r="AD1030" t="str">
            <v>Pornlert Wanaphattharaphan</v>
          </cell>
          <cell r="AE1030" t="str">
            <v>05-May-2026</v>
          </cell>
          <cell r="AF1030" t="str">
            <v>29-Apr-2026 23:00:53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06-May-2026</v>
          </cell>
          <cell r="AK1030" t="str">
            <v>30-Apr-2026 09:17:12</v>
          </cell>
          <cell r="AL1030" t="str">
            <v>30-Apr-2026 02:52:16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MM-ZTK-1F-ZWP21-STR-DWG-2123</v>
          </cell>
          <cell r="C1031" t="str">
            <v>ZWP21 JACKET - FRAMING SECTIONS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ZWP21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21-Apr-2026 10:39:08</v>
          </cell>
          <cell r="V1031" t="str">
            <v>wisuda.c@jutal.com</v>
          </cell>
          <cell r="W1031" t="str">
            <v>21-Apr-2026 14:35:18</v>
          </cell>
          <cell r="X1031" t="str">
            <v>Jumpol Sudjitjul</v>
          </cell>
          <cell r="Y1031" t="str">
            <v>28-Apr-2026</v>
          </cell>
          <cell r="Z1031" t="str">
            <v/>
          </cell>
          <cell r="AA1031" t="str">
            <v>Sompop Singhatiraj</v>
          </cell>
          <cell r="AB1031" t="str">
            <v>30-Apr-2026</v>
          </cell>
          <cell r="AC1031" t="str">
            <v>23-Apr-2026 16:14:09</v>
          </cell>
          <cell r="AD1031" t="str">
            <v>Pornlert Wanaphattharaphan</v>
          </cell>
          <cell r="AE1031" t="str">
            <v>05-May-2026</v>
          </cell>
          <cell r="AF1031" t="str">
            <v>23-Apr-2026 18:31:50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06-May-2026</v>
          </cell>
          <cell r="AK1031" t="str">
            <v>24-Apr-2026 09:02:59</v>
          </cell>
          <cell r="AL1031" t="str">
            <v>24-Apr-2026 03:00:36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MM-ZTK-1F-ZWP21-STR-DWG-2130</v>
          </cell>
          <cell r="C1032" t="str">
            <v>ZWP21 JACKET - LAUNCH CRADLE GENERAL ARRANGEMENT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ZWP21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05-May-2026 19:05:16</v>
          </cell>
          <cell r="V1032" t="str">
            <v>wisuda.c@jutal.com</v>
          </cell>
          <cell r="W1032" t="str">
            <v>06-May-2026 10:00:56</v>
          </cell>
          <cell r="X1032" t="str">
            <v>Jumpol Sudjitjul</v>
          </cell>
          <cell r="Y1032" t="str">
            <v>13-May-2026</v>
          </cell>
          <cell r="Z1032" t="str">
            <v/>
          </cell>
          <cell r="AA1032" t="str">
            <v>Sompop Singhatiraj</v>
          </cell>
          <cell r="AB1032" t="str">
            <v>15-May-2026</v>
          </cell>
          <cell r="AC1032" t="str">
            <v>16-May-2026 13:46:27</v>
          </cell>
          <cell r="AD1032" t="str">
            <v>Pornlert Wanaphattharaphan</v>
          </cell>
          <cell r="AE1032" t="str">
            <v>18-May-2026</v>
          </cell>
          <cell r="AF1032" t="str">
            <v>19-May-2026 00:28:31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19-May-2026</v>
          </cell>
          <cell r="AK1032" t="str">
            <v>19-May-2026 10:29:33</v>
          </cell>
          <cell r="AL1032" t="str">
            <v>19-May-2026 04:44:57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MM-ZTK-1F-ZWP21-STR-DWG-2131</v>
          </cell>
          <cell r="C1033" t="str">
            <v>ZWP21 JACKET - LAUNCH CRADLE DETAILS - SHEET 1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ZWP21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05-May-2026 19:05:40</v>
          </cell>
          <cell r="V1033" t="str">
            <v>wisuda.c@jutal.com</v>
          </cell>
          <cell r="W1033" t="str">
            <v>06-May-2026 10:01:19</v>
          </cell>
          <cell r="X1033" t="str">
            <v>Jumpol Sudjitjul</v>
          </cell>
          <cell r="Y1033" t="str">
            <v>13-May-2026</v>
          </cell>
          <cell r="Z1033" t="str">
            <v/>
          </cell>
          <cell r="AA1033" t="str">
            <v>Sompop Singhatiraj</v>
          </cell>
          <cell r="AB1033" t="str">
            <v>15-May-2026</v>
          </cell>
          <cell r="AC1033" t="str">
            <v>16-May-2026 13:47:49</v>
          </cell>
          <cell r="AD1033" t="str">
            <v>Pornlert Wanaphattharaphan</v>
          </cell>
          <cell r="AE1033" t="str">
            <v>18-May-2026</v>
          </cell>
          <cell r="AF1033" t="str">
            <v>19-May-2026 00:27:33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19-May-2026</v>
          </cell>
          <cell r="AK1033" t="str">
            <v>19-May-2026 10:33:37</v>
          </cell>
          <cell r="AL1033" t="str">
            <v>19-May-2026 04:47:24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MM-ZTK-1F-ZWP21-STR-DWG-2132</v>
          </cell>
          <cell r="C1034" t="str">
            <v>ZWP21 JACKET - LAUNCH CRADLE DETAILS - SHEET 2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ZWP21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05-May-2026 19:06:04</v>
          </cell>
          <cell r="V1034" t="str">
            <v>wisuda.c@jutal.com</v>
          </cell>
          <cell r="W1034" t="str">
            <v>06-May-2026 10:01:34</v>
          </cell>
          <cell r="X1034" t="str">
            <v>Jumpol Sudjitjul</v>
          </cell>
          <cell r="Y1034" t="str">
            <v>13-May-2026</v>
          </cell>
          <cell r="Z1034" t="str">
            <v/>
          </cell>
          <cell r="AA1034" t="str">
            <v>Sompop Singhatiraj</v>
          </cell>
          <cell r="AB1034" t="str">
            <v>15-May-2026</v>
          </cell>
          <cell r="AC1034" t="str">
            <v>16-May-2026 13:52:27</v>
          </cell>
          <cell r="AD1034" t="str">
            <v>Pornlert Wanaphattharaphan</v>
          </cell>
          <cell r="AE1034" t="str">
            <v>18-May-2026</v>
          </cell>
          <cell r="AF1034" t="str">
            <v>19-May-2026 00:30:24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19-May-2026</v>
          </cell>
          <cell r="AK1034" t="str">
            <v>19-May-2026 10:34:46</v>
          </cell>
          <cell r="AL1034" t="str">
            <v>19-May-2026 04:51:15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MM-ZTK-1F-ZWP21-STR-DWG-2133</v>
          </cell>
          <cell r="C1035" t="str">
            <v>ZWP21 JACKET - LAUNCH CRADLE AND VERTICAL FRAMING INTERNAL RING STIFFENER DETAILS - SHEET 1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ZWP21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05-May-2026 19:06:29</v>
          </cell>
          <cell r="V1035" t="str">
            <v>wisuda.c@jutal.com</v>
          </cell>
          <cell r="W1035" t="str">
            <v>06-May-2026 10:01:48</v>
          </cell>
          <cell r="X1035" t="str">
            <v>Jumpol Sudjitjul</v>
          </cell>
          <cell r="Y1035" t="str">
            <v>13-May-2026</v>
          </cell>
          <cell r="Z1035" t="str">
            <v>17-May-2026 06:56:55</v>
          </cell>
          <cell r="AA1035" t="str">
            <v>Sompop Singhatiraj</v>
          </cell>
          <cell r="AB1035" t="str">
            <v>15-May-2026</v>
          </cell>
          <cell r="AC1035" t="str">
            <v>16-May-2026 13:48:54</v>
          </cell>
          <cell r="AD1035" t="str">
            <v>Pornlert Wanaphattharaphan</v>
          </cell>
          <cell r="AE1035" t="str">
            <v>18-May-2026</v>
          </cell>
          <cell r="AF1035" t="str">
            <v>21-May-2026 23:15:42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19-May-2026</v>
          </cell>
          <cell r="AK1035" t="str">
            <v>22-May-2026 08:41:06</v>
          </cell>
          <cell r="AL1035" t="str">
            <v>22-May-2026 09:26:04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MM-ZTK-1F-ZWP21-STR-DWG-2134</v>
          </cell>
          <cell r="C1036" t="str">
            <v>ZWP21 JACKET - LAUNCH CRADLE AND VERTICAL FRAMING INTERNAL RING STIFFENER DETAILS - SHEET 2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ZWP21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05-May-2026 19:06:54</v>
          </cell>
          <cell r="V1036" t="str">
            <v>wisuda.c@jutal.com</v>
          </cell>
          <cell r="W1036" t="str">
            <v>06-May-2026 10:05:29</v>
          </cell>
          <cell r="X1036" t="str">
            <v>Jumpol Sudjitjul</v>
          </cell>
          <cell r="Y1036" t="str">
            <v>13-May-2026</v>
          </cell>
          <cell r="Z1036" t="str">
            <v/>
          </cell>
          <cell r="AA1036" t="str">
            <v>Sompop Singhatiraj</v>
          </cell>
          <cell r="AB1036" t="str">
            <v>15-May-2026</v>
          </cell>
          <cell r="AC1036" t="str">
            <v>16-May-2026 13:52:41</v>
          </cell>
          <cell r="AD1036" t="str">
            <v>Pornlert Wanaphattharaphan</v>
          </cell>
          <cell r="AE1036" t="str">
            <v>18-May-2026</v>
          </cell>
          <cell r="AF1036" t="str">
            <v>19-May-2026 00:25:59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19-May-2026</v>
          </cell>
          <cell r="AK1036" t="str">
            <v>19-May-2026 10:16:10</v>
          </cell>
          <cell r="AL1036" t="str">
            <v>19-May-2026 11:33:21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MM-ZTK-1F-ZWP21-STR-DWG-2135</v>
          </cell>
          <cell r="C1037" t="str">
            <v>ZWP21 JACKET - LAUNCH CRADLE AND VERTICAL FRAMING INTERNAL RING STIFFENER DETAILS - SHEET 3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ZWP21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05-May-2026 19:07:16</v>
          </cell>
          <cell r="V1037" t="str">
            <v>wisuda.c@jutal.com</v>
          </cell>
          <cell r="W1037" t="str">
            <v>06-May-2026 10:05:44</v>
          </cell>
          <cell r="X1037" t="str">
            <v>Jumpol Sudjitjul</v>
          </cell>
          <cell r="Y1037" t="str">
            <v>13-May-2026</v>
          </cell>
          <cell r="Z1037" t="str">
            <v/>
          </cell>
          <cell r="AA1037" t="str">
            <v>Sompop Singhatiraj</v>
          </cell>
          <cell r="AB1037" t="str">
            <v>15-May-2026</v>
          </cell>
          <cell r="AC1037" t="str">
            <v>16-May-2026 13:50:03</v>
          </cell>
          <cell r="AD1037" t="str">
            <v>Pornlert Wanaphattharaphan</v>
          </cell>
          <cell r="AE1037" t="str">
            <v>18-May-2026</v>
          </cell>
          <cell r="AF1037" t="str">
            <v>21-May-2026 23:13:16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19-May-2026</v>
          </cell>
          <cell r="AK1037" t="str">
            <v>22-May-2026 08:43:23</v>
          </cell>
          <cell r="AL1037" t="str">
            <v>22-May-2026 09:27:17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MM-ZTK-1F-ZWP21-STR-DWG-2136</v>
          </cell>
          <cell r="C1038" t="str">
            <v>ZWP21 JACKET - LAUNCH CRADLE AND VERTICAL FRAMING INTERNAL RING STIFFENER DETAILS - SHEET 4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ZWP21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05-May-2026 19:07:39</v>
          </cell>
          <cell r="V1038" t="str">
            <v>wisuda.c@jutal.com</v>
          </cell>
          <cell r="W1038" t="str">
            <v>06-May-2026 10:05:56</v>
          </cell>
          <cell r="X1038" t="str">
            <v>Jumpol Sudjitjul</v>
          </cell>
          <cell r="Y1038" t="str">
            <v>13-May-2026</v>
          </cell>
          <cell r="Z1038" t="str">
            <v/>
          </cell>
          <cell r="AA1038" t="str">
            <v>Sompop Singhatiraj</v>
          </cell>
          <cell r="AB1038" t="str">
            <v>15-May-2026</v>
          </cell>
          <cell r="AC1038" t="str">
            <v>16-May-2026 13:51:07</v>
          </cell>
          <cell r="AD1038" t="str">
            <v>Pornlert Wanaphattharaphan</v>
          </cell>
          <cell r="AE1038" t="str">
            <v>18-May-2026</v>
          </cell>
          <cell r="AF1038" t="str">
            <v>19-May-2026 00:29:25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19-May-2026</v>
          </cell>
          <cell r="AK1038" t="str">
            <v>19-May-2026 10:47:37</v>
          </cell>
          <cell r="AL1038" t="str">
            <v>19-May-2026 11:53:44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MM-ZTK-1F-ZWP21-STR-DWG-2141</v>
          </cell>
          <cell r="C1039" t="str">
            <v>ZWP21 JACKET - PILE CLUSTER ARRANGEMENT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ZWP21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15-May-2026 09:31:05</v>
          </cell>
          <cell r="V1039" t="str">
            <v>wisuda.c@jutal.com</v>
          </cell>
          <cell r="W1039" t="str">
            <v>15-May-2026 11:55:44</v>
          </cell>
          <cell r="X1039" t="str">
            <v>Jumpol Sudjitjul</v>
          </cell>
          <cell r="Y1039" t="str">
            <v>22-May-2026</v>
          </cell>
          <cell r="Z1039" t="str">
            <v/>
          </cell>
          <cell r="AA1039" t="str">
            <v>Sompop Singhatiraj</v>
          </cell>
          <cell r="AB1039" t="str">
            <v>26-May-2026</v>
          </cell>
          <cell r="AC1039" t="str">
            <v>20-May-2026 12:06:11</v>
          </cell>
          <cell r="AD1039" t="str">
            <v>Pornlert Wanaphattharaphan</v>
          </cell>
          <cell r="AE1039" t="str">
            <v>27-May-2026</v>
          </cell>
          <cell r="AF1039" t="str">
            <v>22-May-2026 00:29:38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28-May-2026</v>
          </cell>
          <cell r="AK1039" t="str">
            <v>22-May-2026 08:23:48</v>
          </cell>
          <cell r="AL1039" t="str">
            <v>22-May-2026 02:00:06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MM-ZTK-1F-ZWP21-STR-DWG-2142</v>
          </cell>
          <cell r="C1040" t="str">
            <v>ZWP21 JACKET - PILE SLEEVE DETAILS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ZWP21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15-May-2026 09:31:30</v>
          </cell>
          <cell r="V1040" t="str">
            <v>wisuda.c@jutal.com</v>
          </cell>
          <cell r="W1040" t="str">
            <v>15-May-2026 11:55:47</v>
          </cell>
          <cell r="X1040" t="str">
            <v>Jumpol Sudjitjul</v>
          </cell>
          <cell r="Y1040" t="str">
            <v>22-May-2026</v>
          </cell>
          <cell r="Z1040" t="str">
            <v/>
          </cell>
          <cell r="AA1040" t="str">
            <v>Sompop Singhatiraj</v>
          </cell>
          <cell r="AB1040" t="str">
            <v>26-May-2026</v>
          </cell>
          <cell r="AC1040" t="str">
            <v>20-May-2026 11:59:49</v>
          </cell>
          <cell r="AD1040" t="str">
            <v>Pornlert Wanaphattharaphan</v>
          </cell>
          <cell r="AE1040" t="str">
            <v>27-May-2026</v>
          </cell>
          <cell r="AF1040" t="str">
            <v>22-May-2026 00:24:13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28-May-2026</v>
          </cell>
          <cell r="AK1040" t="str">
            <v>22-May-2026 08:22:35</v>
          </cell>
          <cell r="AL1040" t="str">
            <v>22-May-2026 01:57:30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MM-ZTK-1F-ZWP21-STR-DWG-2143</v>
          </cell>
          <cell r="C1041" t="str">
            <v>ZWP21 JACKET - SKIRT SLEEVE MARKING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ZWP21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15-May-2026 09:31:54</v>
          </cell>
          <cell r="V1041" t="str">
            <v>wisuda.c@jutal.com</v>
          </cell>
          <cell r="W1041" t="str">
            <v>15-May-2026 11:55:46</v>
          </cell>
          <cell r="X1041" t="str">
            <v>Jumpol Sudjitjul</v>
          </cell>
          <cell r="Y1041" t="str">
            <v>22-May-2026</v>
          </cell>
          <cell r="Z1041" t="str">
            <v/>
          </cell>
          <cell r="AA1041" t="str">
            <v>Sompop Singhatiraj</v>
          </cell>
          <cell r="AB1041" t="str">
            <v>26-May-2026</v>
          </cell>
          <cell r="AC1041" t="str">
            <v>20-May-2026 12:00:59</v>
          </cell>
          <cell r="AD1041" t="str">
            <v>Pornlert Wanaphattharaphan</v>
          </cell>
          <cell r="AE1041" t="str">
            <v>27-May-2026</v>
          </cell>
          <cell r="AF1041" t="str">
            <v>22-May-2026 00:28:53</v>
          </cell>
          <cell r="AG1041" t="str">
            <v>AWC-C</v>
          </cell>
          <cell r="AH1041" t="str">
            <v>Approved with Comment (Proceed to Rev.C)</v>
          </cell>
          <cell r="AI1041" t="str">
            <v>Jumpol Sudjitjul</v>
          </cell>
          <cell r="AJ1041" t="str">
            <v>28-May-2026</v>
          </cell>
          <cell r="AK1041" t="str">
            <v>22-May-2026 08:52:23</v>
          </cell>
          <cell r="AL1041" t="str">
            <v>22-May-2026 02:38:44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MM-ZTK-1F-ZWP21-STR-DWG-2144</v>
          </cell>
          <cell r="C1042" t="str">
            <v>ZWP21 JACKET - PILE MAKE-UP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ZWP21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06-May-2026 16:34:46</v>
          </cell>
          <cell r="V1042" t="str">
            <v>wisuda.c@jutal.com</v>
          </cell>
          <cell r="W1042" t="str">
            <v>06-May-2026 17:16:15</v>
          </cell>
          <cell r="X1042" t="str">
            <v>Jumpol Sudjitjul</v>
          </cell>
          <cell r="Y1042" t="str">
            <v>14-May-2026</v>
          </cell>
          <cell r="Z1042" t="str">
            <v/>
          </cell>
          <cell r="AA1042" t="str">
            <v>Sompop Singhatiraj</v>
          </cell>
          <cell r="AB1042" t="str">
            <v>18-May-2026</v>
          </cell>
          <cell r="AC1042" t="str">
            <v>16-May-2026 10:37:46</v>
          </cell>
          <cell r="AD1042" t="str">
            <v>Pornlert Wanaphattharaphan</v>
          </cell>
          <cell r="AE1042" t="str">
            <v>19-May-2026</v>
          </cell>
          <cell r="AF1042" t="str">
            <v>19-May-2026 00:31:16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20-May-2026</v>
          </cell>
          <cell r="AK1042" t="str">
            <v>19-May-2026 10:18:52</v>
          </cell>
          <cell r="AL1042" t="str">
            <v>19-May-2026 04:21:01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MM-ZTK-1F-ZWP21-STR-DWG-2145</v>
          </cell>
          <cell r="C1043" t="str">
            <v>ZWP21 JACKET - PILE MARKING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ZWP21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14-Aug-2026 17:31:19</v>
          </cell>
          <cell r="V1043" t="str">
            <v>wisuda.c@jutal.com</v>
          </cell>
          <cell r="W1043" t="str">
            <v>14-Aug-2026 17:41:31</v>
          </cell>
          <cell r="X1043" t="str">
            <v>Jumpol Sudjitjul</v>
          </cell>
          <cell r="Y1043" t="str">
            <v>24-Aug-2026</v>
          </cell>
          <cell r="Z1043" t="str">
            <v/>
          </cell>
          <cell r="AA1043" t="str">
            <v>Sompop Singhatiraj</v>
          </cell>
          <cell r="AB1043" t="str">
            <v>26-Aug-2026</v>
          </cell>
          <cell r="AC1043" t="str">
            <v>21-Aug-2026 10:20:24</v>
          </cell>
          <cell r="AD1043" t="str">
            <v>Pornlert Wanaphattharaphan</v>
          </cell>
          <cell r="AE1043" t="str">
            <v>27-Aug-2026</v>
          </cell>
          <cell r="AF1043" t="str">
            <v>23-Aug-2026 23:26:10</v>
          </cell>
          <cell r="AG1043" t="str">
            <v>AWC-C</v>
          </cell>
          <cell r="AH1043" t="str">
            <v>Approved with Comment (Proceed to Rev.C)</v>
          </cell>
          <cell r="AI1043" t="str">
            <v>Jumpol Sudjitjul</v>
          </cell>
          <cell r="AJ1043" t="str">
            <v>28-Aug-2026</v>
          </cell>
          <cell r="AK1043" t="str">
            <v>24-Aug-2026 18:21:08</v>
          </cell>
          <cell r="AL1043" t="str">
            <v>24-Aug-2026 11:41:24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MM-ZTK-1F-ZWP21-STR-DWG-2200</v>
          </cell>
          <cell r="C1044" t="str">
            <v>ZWP21 JACKET - HYDROSTATIC RING DETAILS - SHEET 1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ZWP21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19-May-2026 13:31:47</v>
          </cell>
          <cell r="V1044" t="str">
            <v>wisuda.c@jutal.com</v>
          </cell>
          <cell r="W1044" t="str">
            <v>19-May-2026 13:38:41</v>
          </cell>
          <cell r="X1044" t="str">
            <v>Jumpol Sudjitjul</v>
          </cell>
          <cell r="Y1044" t="str">
            <v>26-May-2026</v>
          </cell>
          <cell r="Z1044" t="str">
            <v/>
          </cell>
          <cell r="AA1044" t="str">
            <v>Sompop Singhatiraj</v>
          </cell>
          <cell r="AB1044" t="str">
            <v>28-May-2026</v>
          </cell>
          <cell r="AC1044" t="str">
            <v>25-May-2026 16:00:21</v>
          </cell>
          <cell r="AD1044" t="str">
            <v>Pornlert Wanaphattharaphan</v>
          </cell>
          <cell r="AE1044" t="str">
            <v>29-May-2026</v>
          </cell>
          <cell r="AF1044" t="str">
            <v>25-May-2026 20:48:26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02-Jun-2026</v>
          </cell>
          <cell r="AK1044" t="str">
            <v>25-May-2026 21:15:48</v>
          </cell>
          <cell r="AL1044" t="str">
            <v>25-May-2026 21:31:35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MM-ZTK-1F-ZWP21-STR-DWG-2201</v>
          </cell>
          <cell r="C1045" t="str">
            <v>ZWP21 JACKET - HYDROSTATIC RING DETAILS - SHEET 2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ZWP21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19-May-2026 13:32:33</v>
          </cell>
          <cell r="V1045" t="str">
            <v>wisuda.c@jutal.com</v>
          </cell>
          <cell r="W1045" t="str">
            <v>19-May-2026 13:39:07</v>
          </cell>
          <cell r="X1045" t="str">
            <v>Jumpol Sudjitjul</v>
          </cell>
          <cell r="Y1045" t="str">
            <v>26-May-2026</v>
          </cell>
          <cell r="Z1045" t="str">
            <v/>
          </cell>
          <cell r="AA1045" t="str">
            <v>Sompop Singhatiraj</v>
          </cell>
          <cell r="AB1045" t="str">
            <v>28-May-2026</v>
          </cell>
          <cell r="AC1045" t="str">
            <v>25-May-2026 16:01:40</v>
          </cell>
          <cell r="AD1045" t="str">
            <v>Pornlert Wanaphattharaphan</v>
          </cell>
          <cell r="AE1045" t="str">
            <v>29-May-2026</v>
          </cell>
          <cell r="AF1045" t="str">
            <v>25-May-2026 20:49:53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02-Jun-2026</v>
          </cell>
          <cell r="AK1045" t="str">
            <v>25-May-2026 21:15:37</v>
          </cell>
          <cell r="AL1045" t="str">
            <v>25-May-2026 21:30:16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MM-ZTK-1F-ZWP21-STR-DWG-2241</v>
          </cell>
          <cell r="C1046" t="str">
            <v>ZWP21 JACKET - RISER PROTECTOR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ZWP21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11-Jun-2026 18:12:40</v>
          </cell>
          <cell r="V1046" t="str">
            <v>wisuda.c@jutal.com</v>
          </cell>
          <cell r="W1046" t="str">
            <v>12-Jun-2026 09:48:54</v>
          </cell>
          <cell r="X1046" t="str">
            <v>Jumpol Sudjitjul</v>
          </cell>
          <cell r="Y1046" t="str">
            <v>19-Jun-2026</v>
          </cell>
          <cell r="Z1046" t="str">
            <v/>
          </cell>
          <cell r="AA1046" t="str">
            <v>Sompop Singhatiraj</v>
          </cell>
          <cell r="AB1046" t="str">
            <v>23-Jun-2026</v>
          </cell>
          <cell r="AC1046" t="str">
            <v>15-Jun-2026 15:58:01</v>
          </cell>
          <cell r="AD1046" t="str">
            <v>Pornlert Wanaphattharaphan</v>
          </cell>
          <cell r="AE1046" t="str">
            <v>24-Jun-2026</v>
          </cell>
          <cell r="AF1046" t="str">
            <v>18-Jun-2026 19:57:56</v>
          </cell>
          <cell r="AG1046" t="str">
            <v>AWC-C</v>
          </cell>
          <cell r="AH1046" t="str">
            <v>Approved with Comment (Proceed to Rev.C)</v>
          </cell>
          <cell r="AI1046" t="str">
            <v>Jumpol Sudjitjul</v>
          </cell>
          <cell r="AJ1046" t="str">
            <v>25-Jun-2026</v>
          </cell>
          <cell r="AK1046" t="str">
            <v>19-Jun-2026 08:57:28</v>
          </cell>
          <cell r="AL1046" t="str">
            <v>19-Jun-2026 02:44:19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MM-ZTK-1F-ZWP21-STR-DWG-2300</v>
          </cell>
          <cell r="C1047" t="str">
            <v>ZWP21 JACKET - CASING GUIDE ARRANGEMENT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ZWP21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11-Jun-2026 18:13:04</v>
          </cell>
          <cell r="V1047" t="str">
            <v>wisuda.c@jutal.com</v>
          </cell>
          <cell r="W1047" t="str">
            <v>12-Jun-2026 10:29:19</v>
          </cell>
          <cell r="X1047" t="str">
            <v>Jumpol Sudjitjul</v>
          </cell>
          <cell r="Y1047" t="str">
            <v>19-Jun-2026</v>
          </cell>
          <cell r="Z1047" t="str">
            <v/>
          </cell>
          <cell r="AA1047" t="str">
            <v>Sompop Singhatiraj</v>
          </cell>
          <cell r="AB1047" t="str">
            <v>23-Jun-2026</v>
          </cell>
          <cell r="AC1047" t="str">
            <v>15-Jun-2026 15:15:49</v>
          </cell>
          <cell r="AD1047" t="str">
            <v>Pornlert Wanaphattharaphan</v>
          </cell>
          <cell r="AE1047" t="str">
            <v>24-Jun-2026</v>
          </cell>
          <cell r="AF1047" t="str">
            <v>18-Jun-2026 19:55:59</v>
          </cell>
          <cell r="AG1047" t="str">
            <v>AWC-C</v>
          </cell>
          <cell r="AH1047" t="str">
            <v>Approved with Comment (Proceed to Rev.C)</v>
          </cell>
          <cell r="AI1047" t="str">
            <v>Jumpol Sudjitjul</v>
          </cell>
          <cell r="AJ1047" t="str">
            <v>25-Jun-2026</v>
          </cell>
          <cell r="AK1047" t="str">
            <v>19-Jun-2026 08:57:04</v>
          </cell>
          <cell r="AL1047" t="str">
            <v>19-Jun-2026 02:41:44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MM-ZTK-1F-ZWP21-STR-DWG-2301</v>
          </cell>
          <cell r="C1048" t="str">
            <v>ZWP21 JACKET - CASING GUIDE DETAILS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ZWP21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11-Jun-2026 18:13:28</v>
          </cell>
          <cell r="V1048" t="str">
            <v>wisuda.c@jutal.com</v>
          </cell>
          <cell r="W1048" t="str">
            <v>12-Jun-2026 10:29:36</v>
          </cell>
          <cell r="X1048" t="str">
            <v>Jumpol Sudjitjul</v>
          </cell>
          <cell r="Y1048" t="str">
            <v>19-Jun-2026</v>
          </cell>
          <cell r="Z1048" t="str">
            <v/>
          </cell>
          <cell r="AA1048" t="str">
            <v>Sompop Singhatiraj</v>
          </cell>
          <cell r="AB1048" t="str">
            <v>23-Jun-2026</v>
          </cell>
          <cell r="AC1048" t="str">
            <v>15-Jun-2026 15:17:37</v>
          </cell>
          <cell r="AD1048" t="str">
            <v>Pornlert Wanaphattharaphan</v>
          </cell>
          <cell r="AE1048" t="str">
            <v>24-Jun-2026</v>
          </cell>
          <cell r="AF1048" t="str">
            <v>18-Jun-2026 19:57:01</v>
          </cell>
          <cell r="AG1048" t="str">
            <v>AWC-C</v>
          </cell>
          <cell r="AH1048" t="str">
            <v>Approved with Comment (Proceed to Rev.C)</v>
          </cell>
          <cell r="AI1048" t="str">
            <v>Jumpol Sudjitjul</v>
          </cell>
          <cell r="AJ1048" t="str">
            <v>25-Jun-2026</v>
          </cell>
          <cell r="AK1048" t="str">
            <v>19-Jun-2026 08:56:40</v>
          </cell>
          <cell r="AL1048" t="str">
            <v>19-Jun-2026 02:39:10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MM-ZTK-1F-ZWP21-STR-DWG-2311</v>
          </cell>
          <cell r="C1049" t="str">
            <v>ZWP21 JACKET - ANODE STRUCTURE AND INSTALLATION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ZWP21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29-Apr-2026 12:35:52</v>
          </cell>
          <cell r="V1049" t="str">
            <v>wisuda.c@jutal.com</v>
          </cell>
          <cell r="W1049" t="str">
            <v>29-Apr-2026 13:23:41</v>
          </cell>
          <cell r="X1049" t="str">
            <v>Jumpol Sudjitjul</v>
          </cell>
          <cell r="Y1049" t="str">
            <v>08-May-2026</v>
          </cell>
          <cell r="Z1049" t="str">
            <v>30-Apr-2026 10:11:21</v>
          </cell>
          <cell r="AA1049" t="str">
            <v>Sompop Singhatiraj</v>
          </cell>
          <cell r="AB1049" t="str">
            <v>12-May-2026</v>
          </cell>
          <cell r="AC1049" t="str">
            <v>11-May-2026 14:13:00</v>
          </cell>
          <cell r="AD1049" t="str">
            <v>Pornlert Wanaphattharaphan</v>
          </cell>
          <cell r="AE1049" t="str">
            <v>13-May-2026</v>
          </cell>
          <cell r="AF1049" t="str">
            <v>15-May-2026 00:51:19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14-May-2026</v>
          </cell>
          <cell r="AK1049" t="str">
            <v>15-May-2026 10:31:39</v>
          </cell>
          <cell r="AL1049" t="str">
            <v>15-May-2026 03:56:29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MM-ZTK-1F-ZWP21-STR-DWG-2312</v>
          </cell>
          <cell r="C1050" t="str">
            <v>ZWP21 JACKET - ANODE DISTRIBUTION OF VERTICAL FRAMING ROW 'A'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ZWP21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04-May-2026 11:03:16</v>
          </cell>
          <cell r="V1050" t="str">
            <v>wisuda.c@jutal.com</v>
          </cell>
          <cell r="W1050" t="str">
            <v>04-May-2026 11:21:45</v>
          </cell>
          <cell r="X1050" t="str">
            <v>Jumpol Sudjitjul</v>
          </cell>
          <cell r="Y1050" t="str">
            <v>11-May-2026</v>
          </cell>
          <cell r="Z1050" t="str">
            <v>06-May-2026 14:07:30</v>
          </cell>
          <cell r="AA1050" t="str">
            <v>Sompop Singhatiraj</v>
          </cell>
          <cell r="AB1050" t="str">
            <v>13-May-2026</v>
          </cell>
          <cell r="AC1050" t="str">
            <v>11-May-2026 14:44:40</v>
          </cell>
          <cell r="AD1050" t="str">
            <v>Pornlert Wanaphattharaphan</v>
          </cell>
          <cell r="AE1050" t="str">
            <v>14-May-2026</v>
          </cell>
          <cell r="AF1050" t="str">
            <v>18-May-2026 23:36:50</v>
          </cell>
          <cell r="AG1050" t="str">
            <v>AWC</v>
          </cell>
          <cell r="AH1050" t="str">
            <v>Approved with Comment</v>
          </cell>
          <cell r="AI1050" t="str">
            <v>Jumpol Sudjitjul</v>
          </cell>
          <cell r="AJ1050" t="str">
            <v>15-May-2026</v>
          </cell>
          <cell r="AK1050" t="str">
            <v>19-May-2026 10:13:21</v>
          </cell>
          <cell r="AL1050" t="str">
            <v>19-May-2026 04:19:38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MM-ZTK-1F-ZWP21-STR-DWG-2313</v>
          </cell>
          <cell r="C1051" t="str">
            <v>ZWP21 JACKET - ANODE DISTRIBUTION OF VERTICAL FRAMING ROW 'B'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ZWP21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04-May-2026 11:03:39</v>
          </cell>
          <cell r="V1051" t="str">
            <v>wisuda.c@jutal.com</v>
          </cell>
          <cell r="W1051" t="str">
            <v>04-May-2026 11:41:17</v>
          </cell>
          <cell r="X1051" t="str">
            <v>Jumpol Sudjitjul</v>
          </cell>
          <cell r="Y1051" t="str">
            <v>11-May-2026</v>
          </cell>
          <cell r="Z1051" t="str">
            <v>06-May-2026 14:10:25</v>
          </cell>
          <cell r="AA1051" t="str">
            <v>Sompop Singhatiraj</v>
          </cell>
          <cell r="AB1051" t="str">
            <v>13-May-2026</v>
          </cell>
          <cell r="AC1051" t="str">
            <v>11-May-2026 14:46:57</v>
          </cell>
          <cell r="AD1051" t="str">
            <v>Pornlert Wanaphattharaphan</v>
          </cell>
          <cell r="AE1051" t="str">
            <v>14-May-2026</v>
          </cell>
          <cell r="AF1051" t="str">
            <v>18-May-2026 23:37:16</v>
          </cell>
          <cell r="AG1051" t="str">
            <v>AWC</v>
          </cell>
          <cell r="AH1051" t="str">
            <v>Approved with Comment</v>
          </cell>
          <cell r="AI1051" t="str">
            <v>Jumpol Sudjitjul</v>
          </cell>
          <cell r="AJ1051" t="str">
            <v>15-May-2026</v>
          </cell>
          <cell r="AK1051" t="str">
            <v>19-May-2026 10:47:34</v>
          </cell>
          <cell r="AL1051" t="str">
            <v>19-May-2026 04:52:26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MM-ZTK-1F-ZWP21-STR-DWG-2314</v>
          </cell>
          <cell r="C1052" t="str">
            <v>ZWP21 JACKET - ANODE DISTRIBUTION OF VERTICAL FRAMING ROW '1' &amp; '1.1'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ZWP21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04-May-2026 11:04:02</v>
          </cell>
          <cell r="V1052" t="str">
            <v>wisuda.c@jutal.com</v>
          </cell>
          <cell r="W1052" t="str">
            <v>04-May-2026 11:41:29</v>
          </cell>
          <cell r="X1052" t="str">
            <v>Jumpol Sudjitjul</v>
          </cell>
          <cell r="Y1052" t="str">
            <v>11-May-2026</v>
          </cell>
          <cell r="Z1052" t="str">
            <v>06-May-2026 14:12:40</v>
          </cell>
          <cell r="AA1052" t="str">
            <v>Sompop Singhatiraj</v>
          </cell>
          <cell r="AB1052" t="str">
            <v>13-May-2026</v>
          </cell>
          <cell r="AC1052" t="str">
            <v>11-May-2026 14:47:08</v>
          </cell>
          <cell r="AD1052" t="str">
            <v>Pornlert Wanaphattharaphan</v>
          </cell>
          <cell r="AE1052" t="str">
            <v>14-May-2026</v>
          </cell>
          <cell r="AF1052" t="str">
            <v>18-May-2026 23:38:25</v>
          </cell>
          <cell r="AG1052" t="str">
            <v>AWC</v>
          </cell>
          <cell r="AH1052" t="str">
            <v>Approved with Comment</v>
          </cell>
          <cell r="AI1052" t="str">
            <v>Jumpol Sudjitjul</v>
          </cell>
          <cell r="AJ1052" t="str">
            <v>15-May-2026</v>
          </cell>
          <cell r="AK1052" t="str">
            <v>19-May-2026 10:33:57</v>
          </cell>
          <cell r="AL1052" t="str">
            <v>19-May-2026 04:48:41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MM-ZTK-1F-ZWP21-STR-DWG-2315</v>
          </cell>
          <cell r="C1053" t="str">
            <v>ZWP21 JACKET - ANODE DISTRIBUTION OF VERTICAL FRAMING ROW '2'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ZWP21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04-May-2026 11:04:25</v>
          </cell>
          <cell r="V1053" t="str">
            <v>wisuda.c@jutal.com</v>
          </cell>
          <cell r="W1053" t="str">
            <v>04-May-2026 11:41:42</v>
          </cell>
          <cell r="X1053" t="str">
            <v>Jumpol Sudjitjul</v>
          </cell>
          <cell r="Y1053" t="str">
            <v>11-May-2026</v>
          </cell>
          <cell r="Z1053" t="str">
            <v>06-May-2026 14:15:00</v>
          </cell>
          <cell r="AA1053" t="str">
            <v>Sompop Singhatiraj</v>
          </cell>
          <cell r="AB1053" t="str">
            <v>13-May-2026</v>
          </cell>
          <cell r="AC1053" t="str">
            <v>11-May-2026 15:53:14</v>
          </cell>
          <cell r="AD1053" t="str">
            <v>Pornlert Wanaphattharaphan</v>
          </cell>
          <cell r="AE1053" t="str">
            <v>14-May-2026</v>
          </cell>
          <cell r="AF1053" t="str">
            <v>18-May-2026 23:45:18</v>
          </cell>
          <cell r="AG1053" t="str">
            <v>AWC</v>
          </cell>
          <cell r="AH1053" t="str">
            <v>Approved with Comment</v>
          </cell>
          <cell r="AI1053" t="str">
            <v>Jumpol Sudjitjul</v>
          </cell>
          <cell r="AJ1053" t="str">
            <v>15-May-2026</v>
          </cell>
          <cell r="AK1053" t="str">
            <v>19-May-2026 10:34:34</v>
          </cell>
          <cell r="AL1053" t="str">
            <v>19-May-2026 04:50:01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MM-ZTK-1F-ZWP21-STR-DWG-2316</v>
          </cell>
          <cell r="C1054" t="str">
            <v>ZWP21 JACKET - ANODE DISTRIBUTION OF VERTICAL FRAMING LAUNCH TRUSS ROW 'AA'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ZWP21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04-May-2026 11:04:52</v>
          </cell>
          <cell r="V1054" t="str">
            <v>wisuda.c@jutal.com</v>
          </cell>
          <cell r="W1054" t="str">
            <v>04-May-2026 11:41:56</v>
          </cell>
          <cell r="X1054" t="str">
            <v>Jumpol Sudjitjul</v>
          </cell>
          <cell r="Y1054" t="str">
            <v>11-May-2026</v>
          </cell>
          <cell r="Z1054" t="str">
            <v>06-May-2026 14:17:02</v>
          </cell>
          <cell r="AA1054" t="str">
            <v>Sompop Singhatiraj</v>
          </cell>
          <cell r="AB1054" t="str">
            <v>13-May-2026</v>
          </cell>
          <cell r="AC1054" t="str">
            <v>11-May-2026 14:48:37</v>
          </cell>
          <cell r="AD1054" t="str">
            <v>Pornlert Wanaphattharaphan</v>
          </cell>
          <cell r="AE1054" t="str">
            <v>14-May-2026</v>
          </cell>
          <cell r="AF1054" t="str">
            <v>18-May-2026 23:39:33</v>
          </cell>
          <cell r="AG1054" t="str">
            <v>AWC</v>
          </cell>
          <cell r="AH1054" t="str">
            <v>Approved with Comment</v>
          </cell>
          <cell r="AI1054" t="str">
            <v>Jumpol Sudjitjul</v>
          </cell>
          <cell r="AJ1054" t="str">
            <v>15-May-2026</v>
          </cell>
          <cell r="AK1054" t="str">
            <v>19-May-2026 10:11:07</v>
          </cell>
          <cell r="AL1054" t="str">
            <v>19-May-2026 04:18:14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MM-ZTK-1F-ZWP21-STR-DWG-2317</v>
          </cell>
          <cell r="C1055" t="str">
            <v>ZWP21 JACKET - ANODE DISTRIBUTION OF VERTICAL FRAMING LAUNCH TRUSS ROW 'BB'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ZWP21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04-May-2026 11:05:17</v>
          </cell>
          <cell r="V1055" t="str">
            <v>wisuda.c@jutal.com</v>
          </cell>
          <cell r="W1055" t="str">
            <v>04-May-2026 12:51:36</v>
          </cell>
          <cell r="X1055" t="str">
            <v>Jumpol Sudjitjul</v>
          </cell>
          <cell r="Y1055" t="str">
            <v>11-May-2026</v>
          </cell>
          <cell r="Z1055" t="str">
            <v>06-May-2026 14:19:38</v>
          </cell>
          <cell r="AA1055" t="str">
            <v>Sompop Singhatiraj</v>
          </cell>
          <cell r="AB1055" t="str">
            <v>13-May-2026</v>
          </cell>
          <cell r="AC1055" t="str">
            <v>11-May-2026 14:48:24</v>
          </cell>
          <cell r="AD1055" t="str">
            <v>Pornlert Wanaphattharaphan</v>
          </cell>
          <cell r="AE1055" t="str">
            <v>14-May-2026</v>
          </cell>
          <cell r="AF1055" t="str">
            <v>18-May-2026 23:39:08</v>
          </cell>
          <cell r="AG1055" t="str">
            <v>AWC</v>
          </cell>
          <cell r="AH1055" t="str">
            <v>Approved with Comment</v>
          </cell>
          <cell r="AI1055" t="str">
            <v>Jumpol Sudjitjul</v>
          </cell>
          <cell r="AJ1055" t="str">
            <v>15-May-2026</v>
          </cell>
          <cell r="AK1055" t="str">
            <v>19-May-2026 10:04:24</v>
          </cell>
          <cell r="AL1055" t="str">
            <v>19-May-2026 04:07:32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MM-ZTK-1F-ZWP21-STR-DWG-2321</v>
          </cell>
          <cell r="C1056" t="str">
            <v>ZWP21 JACKET - ANODE DISTRIBUTION OF HORIZONTAL FRAMING PLAN AT EL(-) 14000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ZWP21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04-May-2026 11:05:42</v>
          </cell>
          <cell r="V1056" t="str">
            <v>wisuda.c@jutal.com</v>
          </cell>
          <cell r="W1056" t="str">
            <v>04-May-2026 12:52:38</v>
          </cell>
          <cell r="X1056" t="str">
            <v>Jumpol Sudjitjul</v>
          </cell>
          <cell r="Y1056" t="str">
            <v>11-May-2026</v>
          </cell>
          <cell r="Z1056" t="str">
            <v>06-May-2026 14:22:58</v>
          </cell>
          <cell r="AA1056" t="str">
            <v>Sompop Singhatiraj</v>
          </cell>
          <cell r="AB1056" t="str">
            <v>13-May-2026</v>
          </cell>
          <cell r="AC1056" t="str">
            <v>13-May-2026 09:40:16</v>
          </cell>
          <cell r="AD1056" t="str">
            <v>Pornlert Wanaphattharaphan</v>
          </cell>
          <cell r="AE1056" t="str">
            <v>14-May-2026</v>
          </cell>
          <cell r="AF1056" t="str">
            <v>19-May-2026 00:01:28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  <cell r="AJ1056" t="str">
            <v>15-May-2026</v>
          </cell>
          <cell r="AK1056" t="str">
            <v>19-May-2026 10:32:34</v>
          </cell>
          <cell r="AL1056" t="str">
            <v>19-May-2026 04:46:12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MM-ZTK-1F-ZWP21-STR-DWG-2322</v>
          </cell>
          <cell r="C1057" t="str">
            <v>ZWP21 JACKET - ANODE DISTRIBUTION OF HORIZONTAL FRAMING PLAN AT EL(-) 26000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ZWP21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DWG</v>
          </cell>
          <cell r="O1057" t="str">
            <v>General Drawing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04-May-2026 11:06:04</v>
          </cell>
          <cell r="V1057" t="str">
            <v>wisuda.c@jutal.com</v>
          </cell>
          <cell r="W1057" t="str">
            <v>04-May-2026 11:46:17</v>
          </cell>
          <cell r="X1057" t="str">
            <v>Jumpol Sudjitjul</v>
          </cell>
          <cell r="Y1057" t="str">
            <v>11-May-2026</v>
          </cell>
          <cell r="Z1057" t="str">
            <v>06-May-2026 14:25:19</v>
          </cell>
          <cell r="AA1057" t="str">
            <v>Sompop Singhatiraj</v>
          </cell>
          <cell r="AB1057" t="str">
            <v>13-May-2026</v>
          </cell>
          <cell r="AC1057" t="str">
            <v>13-May-2026 09:40:24</v>
          </cell>
          <cell r="AD1057" t="str">
            <v>Pornlert Wanaphattharaphan</v>
          </cell>
          <cell r="AE1057" t="str">
            <v>14-May-2026</v>
          </cell>
          <cell r="AF1057" t="str">
            <v>19-May-2026 00:01:59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15-May-2026</v>
          </cell>
          <cell r="AK1057" t="str">
            <v>19-May-2026 10:28:50</v>
          </cell>
          <cell r="AL1057" t="str">
            <v>19-May-2026 04:43:45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MM-ZTK-1F-ZWP21-STR-DWG-2323</v>
          </cell>
          <cell r="C1058" t="str">
            <v>ZWP21 JACKET - ANODE DISTRIBUTION OF HORIZONTAL FRAMING PLAN AT EL(-) 38000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ZWP21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DWG</v>
          </cell>
          <cell r="O1058" t="str">
            <v>General Drawing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04-May-2026 11:06:27</v>
          </cell>
          <cell r="V1058" t="str">
            <v>wisuda.c@jutal.com</v>
          </cell>
          <cell r="W1058" t="str">
            <v>04-May-2026 11:46:29</v>
          </cell>
          <cell r="X1058" t="str">
            <v>Jumpol Sudjitjul</v>
          </cell>
          <cell r="Y1058" t="str">
            <v>11-May-2026</v>
          </cell>
          <cell r="Z1058" t="str">
            <v>06-May-2026 14:27:16</v>
          </cell>
          <cell r="AA1058" t="str">
            <v>Sompop Singhatiraj</v>
          </cell>
          <cell r="AB1058" t="str">
            <v>13-May-2026</v>
          </cell>
          <cell r="AC1058" t="str">
            <v>13-May-2026 09:40:34</v>
          </cell>
          <cell r="AD1058" t="str">
            <v>Pornlert Wanaphattharaphan</v>
          </cell>
          <cell r="AE1058" t="str">
            <v>14-May-2026</v>
          </cell>
          <cell r="AF1058" t="str">
            <v>19-May-2026 00:02:25</v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>15-May-2026</v>
          </cell>
          <cell r="AK1058" t="str">
            <v>19-May-2026 10:26:41</v>
          </cell>
          <cell r="AL1058" t="str">
            <v>19-May-2026 04:41:25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MM-ZTK-1F-ZWP21-STR-DWG-2324</v>
          </cell>
          <cell r="C1059" t="str">
            <v>ZWP21 JACKET - ANODE DISTRIBUTION OF HORIZONTAL FRAMING PLAN AT EL(-) 52000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ZWP21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DWG</v>
          </cell>
          <cell r="O1059" t="str">
            <v>General Drawing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04-May-2026 11:06:52</v>
          </cell>
          <cell r="V1059" t="str">
            <v>wisuda.c@jutal.com</v>
          </cell>
          <cell r="W1059" t="str">
            <v>04-May-2026 11:46:41</v>
          </cell>
          <cell r="X1059" t="str">
            <v>Jumpol Sudjitjul</v>
          </cell>
          <cell r="Y1059" t="str">
            <v>11-May-2026</v>
          </cell>
          <cell r="Z1059" t="str">
            <v>06-May-2026 14:30:12</v>
          </cell>
          <cell r="AA1059" t="str">
            <v>Sompop Singhatiraj</v>
          </cell>
          <cell r="AB1059" t="str">
            <v>13-May-2026</v>
          </cell>
          <cell r="AC1059" t="str">
            <v>13-May-2026 09:41:40</v>
          </cell>
          <cell r="AD1059" t="str">
            <v>Pornlert Wanaphattharaphan</v>
          </cell>
          <cell r="AE1059" t="str">
            <v>14-May-2026</v>
          </cell>
          <cell r="AF1059" t="str">
            <v>19-May-2026 00:02:55</v>
          </cell>
          <cell r="AG1059" t="str">
            <v>AWC</v>
          </cell>
          <cell r="AH1059" t="str">
            <v>Approved with Comment</v>
          </cell>
          <cell r="AI1059" t="str">
            <v>Jumpol Sudjitjul</v>
          </cell>
          <cell r="AJ1059" t="str">
            <v>15-May-2026</v>
          </cell>
          <cell r="AK1059" t="str">
            <v>19-May-2026 10:09:08</v>
          </cell>
          <cell r="AL1059" t="str">
            <v>19-May-2026 04:13:34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MM-ZTK-1F-ZWP21-STR-DWG-2325</v>
          </cell>
          <cell r="C1060" t="str">
            <v>ZWP21 JACKET - ANODE DISTRIBUTION OF HORIZONTAL FRAMING PLAN AT EL(-) 66000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ZWP21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04-May-2026 11:07:14</v>
          </cell>
          <cell r="V1060" t="str">
            <v>wisuda.c@jutal.com</v>
          </cell>
          <cell r="W1060" t="str">
            <v>04-May-2026 11:46:53</v>
          </cell>
          <cell r="X1060" t="str">
            <v>Jumpol Sudjitjul</v>
          </cell>
          <cell r="Y1060" t="str">
            <v>11-May-2026</v>
          </cell>
          <cell r="Z1060" t="str">
            <v>06-May-2026 14:32:22</v>
          </cell>
          <cell r="AA1060" t="str">
            <v>Sompop Singhatiraj</v>
          </cell>
          <cell r="AB1060" t="str">
            <v>13-May-2026</v>
          </cell>
          <cell r="AC1060" t="str">
            <v>13-May-2026 09:41:49</v>
          </cell>
          <cell r="AD1060" t="str">
            <v>Pornlert Wanaphattharaphan</v>
          </cell>
          <cell r="AE1060" t="str">
            <v>14-May-2026</v>
          </cell>
          <cell r="AF1060" t="str">
            <v>19-May-2026 00:03:51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15-May-2026</v>
          </cell>
          <cell r="AK1060" t="str">
            <v>19-May-2026 10:23:59</v>
          </cell>
          <cell r="AL1060" t="str">
            <v>19-May-2026 04:25:57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MM-ZTK-1F-ZWP21-STR-DWG-2326</v>
          </cell>
          <cell r="C1061" t="str">
            <v>ZWP21 JACKET - ANODE DISTRIBUTION OF HORIZONTAL FRAMING PLAN AT EL(-) 79500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ZWP21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DWG</v>
          </cell>
          <cell r="O1061" t="str">
            <v>General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04-May-2026 11:07:37</v>
          </cell>
          <cell r="V1061" t="str">
            <v>wisuda.c@jutal.com</v>
          </cell>
          <cell r="W1061" t="str">
            <v>04-May-2026 12:48:51</v>
          </cell>
          <cell r="X1061" t="str">
            <v>Jumpol Sudjitjul</v>
          </cell>
          <cell r="Y1061" t="str">
            <v>11-May-2026</v>
          </cell>
          <cell r="Z1061" t="str">
            <v>06-May-2026 14:35:02</v>
          </cell>
          <cell r="AA1061" t="str">
            <v>Sompop Singhatiraj</v>
          </cell>
          <cell r="AB1061" t="str">
            <v>13-May-2026</v>
          </cell>
          <cell r="AC1061" t="str">
            <v>13-May-2026 09:41:59</v>
          </cell>
          <cell r="AD1061" t="str">
            <v>Pornlert Wanaphattharaphan</v>
          </cell>
          <cell r="AE1061" t="str">
            <v>14-May-2026</v>
          </cell>
          <cell r="AF1061" t="str">
            <v>19-May-2026 00:04:28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15-May-2026</v>
          </cell>
          <cell r="AK1061" t="str">
            <v>19-May-2026 10:21:17</v>
          </cell>
          <cell r="AL1061" t="str">
            <v>19-May-2026 04:24:44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MM-ZTK-1F-ZWP21-STR-DWG-2327</v>
          </cell>
          <cell r="C1062" t="str">
            <v>ZWP21 JACKET - ANODE DISTRIBUTION OF HORIZONTAL FRAMING PLAN AT EL(-) 93000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ZWP21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DWG</v>
          </cell>
          <cell r="O1062" t="str">
            <v>General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04-May-2026 11:08:00</v>
          </cell>
          <cell r="V1062" t="str">
            <v>wisuda.c@jutal.com</v>
          </cell>
          <cell r="W1062" t="str">
            <v>04-May-2026 12:49:03</v>
          </cell>
          <cell r="X1062" t="str">
            <v>Jumpol Sudjitjul</v>
          </cell>
          <cell r="Y1062" t="str">
            <v>11-May-2026</v>
          </cell>
          <cell r="Z1062" t="str">
            <v>06-May-2026 14:42:16</v>
          </cell>
          <cell r="AA1062" t="str">
            <v>Sompop Singhatiraj</v>
          </cell>
          <cell r="AB1062" t="str">
            <v>13-May-2026</v>
          </cell>
          <cell r="AC1062" t="str">
            <v>13-May-2026 09:43:07</v>
          </cell>
          <cell r="AD1062" t="str">
            <v>Pornlert Wanaphattharaphan</v>
          </cell>
          <cell r="AE1062" t="str">
            <v>14-May-2026</v>
          </cell>
          <cell r="AF1062" t="str">
            <v>19-May-2026 00:05:01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15-May-2026</v>
          </cell>
          <cell r="AK1062" t="str">
            <v>19-May-2026 10:20:19</v>
          </cell>
          <cell r="AL1062" t="str">
            <v>19-May-2026 04:22:18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MM-ZTK-1F-ZWP21-STR-DWG-2328</v>
          </cell>
          <cell r="C1063" t="str">
            <v>ZWP21 JACKET - ANODE DISTRIBUTION OF HORIZONTAL FRAMING PLAN AT EL(-) 107000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ZWP21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DWG</v>
          </cell>
          <cell r="O1063" t="str">
            <v>General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04-May-2026 11:08:26</v>
          </cell>
          <cell r="V1063" t="str">
            <v>wisuda.c@jutal.com</v>
          </cell>
          <cell r="W1063" t="str">
            <v>04-May-2026 12:05:02</v>
          </cell>
          <cell r="X1063" t="str">
            <v>Jumpol Sudjitjul</v>
          </cell>
          <cell r="Y1063" t="str">
            <v>11-May-2026</v>
          </cell>
          <cell r="Z1063" t="str">
            <v>06-May-2026 14:45:45</v>
          </cell>
          <cell r="AA1063" t="str">
            <v>Sompop Singhatiraj</v>
          </cell>
          <cell r="AB1063" t="str">
            <v>13-May-2026</v>
          </cell>
          <cell r="AC1063" t="str">
            <v>13-May-2026 09:43:18</v>
          </cell>
          <cell r="AD1063" t="str">
            <v>Pornlert Wanaphattharaphan</v>
          </cell>
          <cell r="AE1063" t="str">
            <v>14-May-2026</v>
          </cell>
          <cell r="AF1063" t="str">
            <v>19-May-2026 00:05:34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15-May-2026</v>
          </cell>
          <cell r="AK1063" t="str">
            <v>19-May-2026 10:19:09</v>
          </cell>
          <cell r="AL1063" t="str">
            <v>19-May-2026 04:37:18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MM-ZTK-1F-ZWP21-STR-DWG-2329</v>
          </cell>
          <cell r="C1064" t="str">
            <v>ZWP21 JACKET - ANODE DISTRIBUTION OF HORIZONTAL FRAMING PLAN AT EL(-) 121000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ZWP21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DWG</v>
          </cell>
          <cell r="O1064" t="str">
            <v>General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04-May-2026 11:08:50</v>
          </cell>
          <cell r="V1064" t="str">
            <v>wisuda.c@jutal.com</v>
          </cell>
          <cell r="W1064" t="str">
            <v>04-May-2026 12:05:14</v>
          </cell>
          <cell r="X1064" t="str">
            <v>Jumpol Sudjitjul</v>
          </cell>
          <cell r="Y1064" t="str">
            <v>11-May-2026</v>
          </cell>
          <cell r="Z1064" t="str">
            <v>06-May-2026 14:49:04</v>
          </cell>
          <cell r="AA1064" t="str">
            <v>Sompop Singhatiraj</v>
          </cell>
          <cell r="AB1064" t="str">
            <v>13-May-2026</v>
          </cell>
          <cell r="AC1064" t="str">
            <v>13-May-2026 09:43:25</v>
          </cell>
          <cell r="AD1064" t="str">
            <v>Pornlert Wanaphattharaphan</v>
          </cell>
          <cell r="AE1064" t="str">
            <v>14-May-2026</v>
          </cell>
          <cell r="AF1064" t="str">
            <v>19-May-2026 00:06:05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15-May-2026</v>
          </cell>
          <cell r="AK1064" t="str">
            <v>19-May-2026 10:17:41</v>
          </cell>
          <cell r="AL1064" t="str">
            <v>19-May-2026 04:36:04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MM-ZTK-1F-ZWP21-STR-DWG-2330</v>
          </cell>
          <cell r="C1065" t="str">
            <v>ZWP21 JACKET - ANODE DISTRIBUTION OF HORIZONTAL FRAMING PLAN AT EL(-) 135000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ZWP21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DWG</v>
          </cell>
          <cell r="O1065" t="str">
            <v>General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04-May-2026 11:09:12</v>
          </cell>
          <cell r="V1065" t="str">
            <v>wisuda.c@jutal.com</v>
          </cell>
          <cell r="W1065" t="str">
            <v>04-May-2026 12:05:26</v>
          </cell>
          <cell r="X1065" t="str">
            <v>Jumpol Sudjitjul</v>
          </cell>
          <cell r="Y1065" t="str">
            <v>11-May-2026</v>
          </cell>
          <cell r="Z1065" t="str">
            <v>06-May-2026 14:55:44</v>
          </cell>
          <cell r="AA1065" t="str">
            <v>Sompop Singhatiraj</v>
          </cell>
          <cell r="AB1065" t="str">
            <v>13-May-2026</v>
          </cell>
          <cell r="AC1065" t="str">
            <v>13-May-2026 09:35:01</v>
          </cell>
          <cell r="AD1065" t="str">
            <v>Pornlert Wanaphattharaphan</v>
          </cell>
          <cell r="AE1065" t="str">
            <v>14-May-2026</v>
          </cell>
          <cell r="AF1065" t="str">
            <v>18-May-2026 23:59:48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15-May-2026</v>
          </cell>
          <cell r="AK1065" t="str">
            <v>19-May-2026 10:16:15</v>
          </cell>
          <cell r="AL1065" t="str">
            <v>19-May-2026 04:34:41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MM-ZTK-1F-ZWP21-STR-DWG-2331</v>
          </cell>
          <cell r="C1066" t="str">
            <v>ZWP21 JACKET - ANODE DISTRIBUTION OF HORIZONTAL FRAMING PLAN AT EL(-) 149000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ZWP21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DWG</v>
          </cell>
          <cell r="O1066" t="str">
            <v>General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04-May-2026 11:09:34</v>
          </cell>
          <cell r="V1066" t="str">
            <v>wisuda.c@jutal.com</v>
          </cell>
          <cell r="W1066" t="str">
            <v>04-May-2026 12:05:38</v>
          </cell>
          <cell r="X1066" t="str">
            <v>Jumpol Sudjitjul</v>
          </cell>
          <cell r="Y1066" t="str">
            <v>11-May-2026</v>
          </cell>
          <cell r="Z1066" t="str">
            <v>06-May-2026 15:11:59</v>
          </cell>
          <cell r="AA1066" t="str">
            <v>Sompop Singhatiraj</v>
          </cell>
          <cell r="AB1066" t="str">
            <v>13-May-2026</v>
          </cell>
          <cell r="AC1066" t="str">
            <v>13-May-2026 09:45:24</v>
          </cell>
          <cell r="AD1066" t="str">
            <v>Pornlert Wanaphattharaphan</v>
          </cell>
          <cell r="AE1066" t="str">
            <v>14-May-2026</v>
          </cell>
          <cell r="AF1066" t="str">
            <v>19-May-2026 00:06:35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15-May-2026</v>
          </cell>
          <cell r="AK1066" t="str">
            <v>19-May-2026 10:12:55</v>
          </cell>
          <cell r="AL1066" t="str">
            <v>19-May-2026 04:31:58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MM-ZTK-1F-ZWP21-STR-DWG-2332</v>
          </cell>
          <cell r="C1067" t="str">
            <v>ZWP21 JACKET - ANODE DISTRIBUTION OF PILE CLUSTER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ZWP21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DWG</v>
          </cell>
          <cell r="O1067" t="str">
            <v>General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04-May-2026 11:09:59</v>
          </cell>
          <cell r="V1067" t="str">
            <v>wisuda.c@jutal.com</v>
          </cell>
          <cell r="W1067" t="str">
            <v>04-May-2026 11:59:39</v>
          </cell>
          <cell r="X1067" t="str">
            <v>Jumpol Sudjitjul</v>
          </cell>
          <cell r="Y1067" t="str">
            <v>11-May-2026</v>
          </cell>
          <cell r="Z1067" t="str">
            <v>06-May-2026 15:14:50</v>
          </cell>
          <cell r="AA1067" t="str">
            <v>Sompop Singhatiraj</v>
          </cell>
          <cell r="AB1067" t="str">
            <v>13-May-2026</v>
          </cell>
          <cell r="AC1067" t="str">
            <v>13-May-2026 09:27:35</v>
          </cell>
          <cell r="AD1067" t="str">
            <v>Pornlert Wanaphattharaphan</v>
          </cell>
          <cell r="AE1067" t="str">
            <v>14-May-2026</v>
          </cell>
          <cell r="AF1067" t="str">
            <v>18-May-2026 23:58:27</v>
          </cell>
          <cell r="AG1067" t="str">
            <v>AWC</v>
          </cell>
          <cell r="AH1067" t="str">
            <v>Approved with Comment</v>
          </cell>
          <cell r="AI1067" t="str">
            <v>Jumpol Sudjitjul</v>
          </cell>
          <cell r="AJ1067" t="str">
            <v>15-May-2026</v>
          </cell>
          <cell r="AK1067" t="str">
            <v>19-May-2026 10:10:12</v>
          </cell>
          <cell r="AL1067" t="str">
            <v>19-May-2026 04:30:41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MM-ZTK-1F-ZWP21-STR-DWG-2801</v>
          </cell>
          <cell r="C1068" t="str">
            <v>ZWP21 JACKET RISER AND RISER SUPPORT LOCATION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ZWP21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DWG</v>
          </cell>
          <cell r="O1068" t="str">
            <v>General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18-Jun-2026 10:02:52</v>
          </cell>
          <cell r="V1068" t="str">
            <v>wisuda.c@jutal.com</v>
          </cell>
          <cell r="W1068" t="str">
            <v>18-Jun-2026 10:06:02</v>
          </cell>
          <cell r="X1068" t="str">
            <v>Jumpol Sudjitjul</v>
          </cell>
          <cell r="Y1068" t="str">
            <v>25-Jun-2026</v>
          </cell>
          <cell r="Z1068" t="str">
            <v>18-Jun-2026 15:57:07</v>
          </cell>
          <cell r="AA1068" t="str">
            <v>Sompop Singhatiraj</v>
          </cell>
          <cell r="AB1068" t="str">
            <v>29-Jun-2026</v>
          </cell>
          <cell r="AC1068" t="str">
            <v>19-Jun-2026 17:04:26</v>
          </cell>
          <cell r="AD1068" t="str">
            <v>Pornlert Wanaphattharaphan</v>
          </cell>
          <cell r="AE1068" t="str">
            <v>30-Jun-2026</v>
          </cell>
          <cell r="AF1068" t="str">
            <v>20-Jun-2026 17:24:59</v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  <cell r="AJ1068" t="str">
            <v>01-Jul-2026</v>
          </cell>
          <cell r="AK1068" t="str">
            <v>21-Jun-2026 21:30:40</v>
          </cell>
          <cell r="AL1068" t="str">
            <v>22-Jun-2026 00:53:47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MM-ZTK-1F-ZWP21-STR-DWG-2802</v>
          </cell>
          <cell r="C1069" t="str">
            <v>ZWP21 JACKET - 18" RISER CLAMP DETAILS - HANGER CLAMP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ZWP21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DWG</v>
          </cell>
          <cell r="O1069" t="str">
            <v>General Drawing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24-Aug-2026 10:48:55</v>
          </cell>
          <cell r="V1069" t="str">
            <v>wisuda.c@jutal.com</v>
          </cell>
          <cell r="W1069" t="str">
            <v>24-Aug-2026 20:39:59</v>
          </cell>
          <cell r="X1069" t="str">
            <v>Jumpol Sudjitjul</v>
          </cell>
          <cell r="Y1069" t="str">
            <v>01-Sep-2026</v>
          </cell>
          <cell r="Z1069" t="str">
            <v/>
          </cell>
          <cell r="AA1069" t="str">
            <v>Sompop Singhatiraj</v>
          </cell>
          <cell r="AB1069" t="str">
            <v>03-Sep-2026</v>
          </cell>
          <cell r="AC1069" t="str">
            <v>25-Aug-2026 15:06:53</v>
          </cell>
          <cell r="AD1069" t="str">
            <v>Pornlert Wanaphattharaphan</v>
          </cell>
          <cell r="AE1069" t="str">
            <v>04-Sep-2026</v>
          </cell>
          <cell r="AF1069" t="str">
            <v>30-Aug-2026 17:26:57</v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  <cell r="AJ1069" t="str">
            <v>07-Sep-2026</v>
          </cell>
          <cell r="AK1069" t="str">
            <v>30-Aug-2026 21:17:22</v>
          </cell>
          <cell r="AL1069" t="str">
            <v>30-Aug-2026 14:27:57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MM-ZTK-1F-ZWP21-STR-DWG-2803</v>
          </cell>
          <cell r="C1070" t="str">
            <v>ZWP21 JACKET - 18" RISER CLAMP DETAILS - SLIDING CLAMP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ZWP21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DWG</v>
          </cell>
          <cell r="O1070" t="str">
            <v>General Drawing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24-Aug-2026 09:50:55</v>
          </cell>
          <cell r="V1070" t="str">
            <v>wisuda.c@jutal.com</v>
          </cell>
          <cell r="W1070" t="str">
            <v>24-Aug-2026 20:39:59</v>
          </cell>
          <cell r="X1070" t="str">
            <v>Jumpol Sudjitjul</v>
          </cell>
          <cell r="Y1070" t="str">
            <v>01-Sep-2026</v>
          </cell>
          <cell r="Z1070" t="str">
            <v/>
          </cell>
          <cell r="AA1070" t="str">
            <v>Sompop Singhatiraj</v>
          </cell>
          <cell r="AB1070" t="str">
            <v>03-Sep-2026</v>
          </cell>
          <cell r="AC1070" t="str">
            <v>25-Aug-2026 15:08:46</v>
          </cell>
          <cell r="AD1070" t="str">
            <v>Pornlert Wanaphattharaphan</v>
          </cell>
          <cell r="AE1070" t="str">
            <v>04-Sep-2026</v>
          </cell>
          <cell r="AF1070" t="str">
            <v>30-Aug-2026 17:28:11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  <cell r="AJ1070" t="str">
            <v>07-Sep-2026</v>
          </cell>
          <cell r="AK1070" t="str">
            <v>30-Aug-2026 21:17:57</v>
          </cell>
          <cell r="AL1070" t="str">
            <v>30-Aug-2026 14:25:19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MM-ZTK-1F-ZWP21-STR-DWG-2804</v>
          </cell>
          <cell r="C1071" t="str">
            <v>ZWP21 JACKET - 18" RISER CLAMP DETAILS - SLIDING CLAMP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ZWP21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DWG</v>
          </cell>
          <cell r="O1071" t="str">
            <v>General Drawing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24-Aug-2026 10:49:25</v>
          </cell>
          <cell r="V1071" t="str">
            <v>wisuda.c@jutal.com</v>
          </cell>
          <cell r="W1071" t="str">
            <v>24-Aug-2026 20:39:59</v>
          </cell>
          <cell r="X1071" t="str">
            <v>Jumpol Sudjitjul</v>
          </cell>
          <cell r="Y1071" t="str">
            <v>01-Sep-2026</v>
          </cell>
          <cell r="Z1071" t="str">
            <v/>
          </cell>
          <cell r="AA1071" t="str">
            <v>Sompop Singhatiraj</v>
          </cell>
          <cell r="AB1071" t="str">
            <v>03-Sep-2026</v>
          </cell>
          <cell r="AC1071" t="str">
            <v>25-Aug-2026 15:10:47</v>
          </cell>
          <cell r="AD1071" t="str">
            <v>Pornlert Wanaphattharaphan</v>
          </cell>
          <cell r="AE1071" t="str">
            <v>04-Sep-2026</v>
          </cell>
          <cell r="AF1071" t="str">
            <v>30-Aug-2026 17:43:43</v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  <cell r="AJ1071" t="str">
            <v>07-Sep-2026</v>
          </cell>
          <cell r="AK1071" t="str">
            <v>30-Aug-2026 21:18:20</v>
          </cell>
          <cell r="AL1071" t="str">
            <v>30-Aug-2026 14:29:09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MM-ZTK-1F-ZWP21-STR-DWG-2805</v>
          </cell>
          <cell r="C1072" t="str">
            <v>ZWP21 JACKET - 18" RISER CLAMP DETAILS - TEMPORARY CLAMP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ZWP21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DWG</v>
          </cell>
          <cell r="O1072" t="str">
            <v>General Drawing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24-Aug-2026 10:49:52</v>
          </cell>
          <cell r="V1072" t="str">
            <v>wisuda.c@jutal.com</v>
          </cell>
          <cell r="W1072" t="str">
            <v>24-Aug-2026 20:40:05</v>
          </cell>
          <cell r="X1072" t="str">
            <v>Jumpol Sudjitjul</v>
          </cell>
          <cell r="Y1072" t="str">
            <v>01-Sep-2026</v>
          </cell>
          <cell r="Z1072" t="str">
            <v/>
          </cell>
          <cell r="AA1072" t="str">
            <v>Sompop Singhatiraj</v>
          </cell>
          <cell r="AB1072" t="str">
            <v>03-Sep-2026</v>
          </cell>
          <cell r="AC1072" t="str">
            <v>25-Aug-2026 15:11:14</v>
          </cell>
          <cell r="AD1072" t="str">
            <v>Pornlert Wanaphattharaphan</v>
          </cell>
          <cell r="AE1072" t="str">
            <v>04-Sep-2026</v>
          </cell>
          <cell r="AF1072" t="str">
            <v>30-Aug-2026 17:58:52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  <cell r="AJ1072" t="str">
            <v>07-Sep-2026</v>
          </cell>
          <cell r="AK1072" t="str">
            <v>30-Aug-2026 21:20:08</v>
          </cell>
          <cell r="AL1072" t="str">
            <v>30-Aug-2026 14:30:18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MM-ZTK-1F-ZWP21-STR-DWG-2806</v>
          </cell>
          <cell r="C1073" t="str">
            <v>ZWP21 JACKET - 10" RISER CLAMP DETAILS - HANGER CLAMP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ZWP21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DWG</v>
          </cell>
          <cell r="O1073" t="str">
            <v>General Drawing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24-Aug-2026 10:50:20</v>
          </cell>
          <cell r="V1073" t="str">
            <v>wisuda.c@jutal.com</v>
          </cell>
          <cell r="W1073" t="str">
            <v>24-Aug-2026 20:39:59</v>
          </cell>
          <cell r="X1073" t="str">
            <v>Jumpol Sudjitjul</v>
          </cell>
          <cell r="Y1073" t="str">
            <v>01-Sep-2026</v>
          </cell>
          <cell r="Z1073" t="str">
            <v/>
          </cell>
          <cell r="AA1073" t="str">
            <v>Sompop Singhatiraj</v>
          </cell>
          <cell r="AB1073" t="str">
            <v>03-Sep-2026</v>
          </cell>
          <cell r="AC1073" t="str">
            <v>25-Aug-2026 15:12:05</v>
          </cell>
          <cell r="AD1073" t="str">
            <v>Pornlert Wanaphattharaphan</v>
          </cell>
          <cell r="AE1073" t="str">
            <v>04-Sep-2026</v>
          </cell>
          <cell r="AF1073" t="str">
            <v>30-Aug-2026 18:06:36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07-Sep-2026</v>
          </cell>
          <cell r="AK1073" t="str">
            <v>30-Aug-2026 21:21:06</v>
          </cell>
          <cell r="AL1073" t="str">
            <v>30-Aug-2026 14:55:35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MM-ZTK-1F-ZWP21-STR-DWG-2807</v>
          </cell>
          <cell r="C1074" t="str">
            <v>ZWP21 JACKET - 10" RISER CLAMP DETAILS - SLIDING CLAMP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ZWP21</v>
          </cell>
          <cell r="J1074" t="str">
            <v/>
          </cell>
          <cell r="K1074" t="str">
            <v/>
          </cell>
          <cell r="L1074" t="str">
            <v>STR</v>
          </cell>
          <cell r="M1074" t="str">
            <v>Structural</v>
          </cell>
          <cell r="N1074" t="str">
            <v>DWG</v>
          </cell>
          <cell r="O1074" t="str">
            <v>General Drawing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24-Aug-2026 09:51:30</v>
          </cell>
          <cell r="V1074" t="str">
            <v>wisuda.c@jutal.com</v>
          </cell>
          <cell r="W1074" t="str">
            <v>24-Aug-2026 20:40:01</v>
          </cell>
          <cell r="X1074" t="str">
            <v>Jumpol Sudjitjul</v>
          </cell>
          <cell r="Y1074" t="str">
            <v>01-Sep-2026</v>
          </cell>
          <cell r="Z1074" t="str">
            <v/>
          </cell>
          <cell r="AA1074" t="str">
            <v>Sompop Singhatiraj</v>
          </cell>
          <cell r="AB1074" t="str">
            <v>03-Sep-2026</v>
          </cell>
          <cell r="AC1074" t="str">
            <v>25-Aug-2026 15:14:10</v>
          </cell>
          <cell r="AD1074" t="str">
            <v>Pornlert Wanaphattharaphan</v>
          </cell>
          <cell r="AE1074" t="str">
            <v>04-Sep-2026</v>
          </cell>
          <cell r="AF1074" t="str">
            <v>30-Aug-2026 18:07:33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  <cell r="AJ1074" t="str">
            <v>07-Sep-2026</v>
          </cell>
          <cell r="AK1074" t="str">
            <v>30-Aug-2026 21:21:49</v>
          </cell>
          <cell r="AL1074" t="str">
            <v>30-Aug-2026 14:50:48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MM-ZTK-1F-ZWP21-STR-DWG-2808</v>
          </cell>
          <cell r="C1075" t="str">
            <v>ZWP21 JACKET - 10" RISER CLAMP DETAILS - SLIDING CLAMP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ZWP21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DWG</v>
          </cell>
          <cell r="O1075" t="str">
            <v>General Drawing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24-Aug-2026 10:50:47</v>
          </cell>
          <cell r="V1075" t="str">
            <v>wisuda.c@jutal.com</v>
          </cell>
          <cell r="W1075" t="str">
            <v>24-Aug-2026 20:40:00</v>
          </cell>
          <cell r="X1075" t="str">
            <v>Jumpol Sudjitjul</v>
          </cell>
          <cell r="Y1075" t="str">
            <v>01-Sep-2026</v>
          </cell>
          <cell r="Z1075" t="str">
            <v/>
          </cell>
          <cell r="AA1075" t="str">
            <v>Sompop Singhatiraj</v>
          </cell>
          <cell r="AB1075" t="str">
            <v>03-Sep-2026</v>
          </cell>
          <cell r="AC1075" t="str">
            <v>25-Aug-2026 15:13:47</v>
          </cell>
          <cell r="AD1075" t="str">
            <v>Pornlert Wanaphattharaphan</v>
          </cell>
          <cell r="AE1075" t="str">
            <v>04-Sep-2026</v>
          </cell>
          <cell r="AF1075" t="str">
            <v>30-Aug-2026 18:07:14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07-Sep-2026</v>
          </cell>
          <cell r="AK1075" t="str">
            <v>30-Aug-2026 21:23:50</v>
          </cell>
          <cell r="AL1075" t="str">
            <v>30-Aug-2026 14:56:45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MM-ZTK-1F-ZWP21-STR-DWG-2809</v>
          </cell>
          <cell r="C1076" t="str">
            <v>ZWP21 JACKET - 10" RISER CLAMP DETAILS - TEMPORARY CLAMP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ZWP21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DWG</v>
          </cell>
          <cell r="O1076" t="str">
            <v>General Drawing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25-Aug-2026 18:33:57</v>
          </cell>
          <cell r="V1076" t="str">
            <v>wisuda.c@jutal.com</v>
          </cell>
          <cell r="W1076" t="str">
            <v>26-Aug-2026 10:02:38</v>
          </cell>
          <cell r="X1076" t="str">
            <v>Jumpol Sudjitjul</v>
          </cell>
          <cell r="Y1076" t="str">
            <v>02-Sep-2026</v>
          </cell>
          <cell r="Z1076" t="str">
            <v/>
          </cell>
          <cell r="AA1076" t="str">
            <v>Sompop Singhatiraj</v>
          </cell>
          <cell r="AB1076" t="str">
            <v>04-Sep-2026</v>
          </cell>
          <cell r="AC1076" t="str">
            <v>27-Aug-2026 13:06:37</v>
          </cell>
          <cell r="AD1076" t="str">
            <v>Pornlert Wanaphattharaphan</v>
          </cell>
          <cell r="AE1076" t="str">
            <v>07-Sep-2026</v>
          </cell>
          <cell r="AF1076" t="str">
            <v>31-Aug-2026 00:20:09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08-Sep-2026</v>
          </cell>
          <cell r="AK1076" t="str">
            <v>31-Aug-2026 16:09:51</v>
          </cell>
          <cell r="AL1076" t="str">
            <v>31-Aug-2026 10:07:45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MM-ZTK-1F-ZWP21-STR-DWG-2900</v>
          </cell>
          <cell r="C1077" t="str">
            <v>ZWP21 JACKET - CLOSURE PLATE DETAILS - SHEET 1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ZWP21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DWG</v>
          </cell>
          <cell r="O1077" t="str">
            <v>General Drawing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11-Jun-2026 18:13:52</v>
          </cell>
          <cell r="V1077" t="str">
            <v>wisuda.c@jutal.com</v>
          </cell>
          <cell r="W1077" t="str">
            <v>12-Jun-2026 10:14:21</v>
          </cell>
          <cell r="X1077" t="str">
            <v>Jumpol Sudjitjul</v>
          </cell>
          <cell r="Y1077" t="str">
            <v>19-Jun-2026</v>
          </cell>
          <cell r="Z1077" t="str">
            <v/>
          </cell>
          <cell r="AA1077" t="str">
            <v>Sompop Singhatiraj</v>
          </cell>
          <cell r="AB1077" t="str">
            <v>23-Jun-2026</v>
          </cell>
          <cell r="AC1077" t="str">
            <v>15-Jun-2026 16:57:40</v>
          </cell>
          <cell r="AD1077" t="str">
            <v>Pornlert Wanaphattharaphan</v>
          </cell>
          <cell r="AE1077" t="str">
            <v>24-Jun-2026</v>
          </cell>
          <cell r="AF1077" t="str">
            <v>18-Jun-2026 19:58:26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25-Jun-2026</v>
          </cell>
          <cell r="AK1077" t="str">
            <v>19-Jun-2026 08:56:12</v>
          </cell>
          <cell r="AL1077" t="str">
            <v>19-Jun-2026 02:37:53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MM-ZTK-1F-ZWP21-STR-DWG-2901</v>
          </cell>
          <cell r="C1078" t="str">
            <v>ZWP21 JACKET - CLOSURE PLATE DETAILS - SHEET 2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ZWP21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DWG</v>
          </cell>
          <cell r="O1078" t="str">
            <v>General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11-Jun-2026 18:14:16</v>
          </cell>
          <cell r="V1078" t="str">
            <v>wisuda.c@jutal.com</v>
          </cell>
          <cell r="W1078" t="str">
            <v>12-Jun-2026 10:14:21</v>
          </cell>
          <cell r="X1078" t="str">
            <v>Jumpol Sudjitjul</v>
          </cell>
          <cell r="Y1078" t="str">
            <v>19-Jun-2026</v>
          </cell>
          <cell r="Z1078" t="str">
            <v/>
          </cell>
          <cell r="AA1078" t="str">
            <v>Sompop Singhatiraj</v>
          </cell>
          <cell r="AB1078" t="str">
            <v>23-Jun-2026</v>
          </cell>
          <cell r="AC1078" t="str">
            <v>15-Jun-2026 16:57:53</v>
          </cell>
          <cell r="AD1078" t="str">
            <v>Pornlert Wanaphattharaphan</v>
          </cell>
          <cell r="AE1078" t="str">
            <v>24-Jun-2026</v>
          </cell>
          <cell r="AF1078" t="str">
            <v>18-Jun-2026 20:04:52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25-Jun-2026</v>
          </cell>
          <cell r="AK1078" t="str">
            <v>19-Jun-2026 08:55:47</v>
          </cell>
          <cell r="AL1078" t="str">
            <v>19-Jun-2026 02:35:22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MM-ZTK-1F-ZWP21-STR-DWG-2902</v>
          </cell>
          <cell r="C1079" t="str">
            <v>ZWP21 JACKET - LEG PARTITION DETAILS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ZWP21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DWG</v>
          </cell>
          <cell r="O1079" t="str">
            <v>General Drawing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19-May-2026 13:33:14</v>
          </cell>
          <cell r="V1079" t="str">
            <v>wisuda.c@jutal.com</v>
          </cell>
          <cell r="W1079" t="str">
            <v>19-May-2026 13:43:01</v>
          </cell>
          <cell r="X1079" t="str">
            <v>Jumpol Sudjitjul</v>
          </cell>
          <cell r="Y1079" t="str">
            <v>26-May-2026</v>
          </cell>
          <cell r="Z1079" t="str">
            <v/>
          </cell>
          <cell r="AA1079" t="str">
            <v>Sompop Singhatiraj</v>
          </cell>
          <cell r="AB1079" t="str">
            <v>28-May-2026</v>
          </cell>
          <cell r="AC1079" t="str">
            <v>25-May-2026 16:03:08</v>
          </cell>
          <cell r="AD1079" t="str">
            <v>Pornlert Wanaphattharaphan</v>
          </cell>
          <cell r="AE1079" t="str">
            <v>29-May-2026</v>
          </cell>
          <cell r="AF1079" t="str">
            <v>25-May-2026 20:50:43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02-Jun-2026</v>
          </cell>
          <cell r="AK1079" t="str">
            <v>25-May-2026 21:14:50</v>
          </cell>
          <cell r="AL1079" t="str">
            <v>25-May-2026 14:28:57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MM-ZTK-1F-ZWP21-STR-DWG-2911</v>
          </cell>
          <cell r="C1080" t="str">
            <v>ZWP21 JACKET - UPENDING ARRANGEMENT AND DETAILS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ZWP21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DWG</v>
          </cell>
          <cell r="O1080" t="str">
            <v>General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12-Jun-2026 08:39:28</v>
          </cell>
          <cell r="V1080" t="str">
            <v>wisuda.c@jutal.com</v>
          </cell>
          <cell r="W1080" t="str">
            <v>12-Jun-2026 10:37:42</v>
          </cell>
          <cell r="X1080" t="str">
            <v>Jumpol Sudjitjul</v>
          </cell>
          <cell r="Y1080" t="str">
            <v>19-Jun-2026</v>
          </cell>
          <cell r="Z1080" t="str">
            <v/>
          </cell>
          <cell r="AA1080" t="str">
            <v>Sompop Singhatiraj</v>
          </cell>
          <cell r="AB1080" t="str">
            <v>23-Jun-2026</v>
          </cell>
          <cell r="AC1080" t="str">
            <v>15-Jun-2026 17:41:54</v>
          </cell>
          <cell r="AD1080" t="str">
            <v>Pornlert Wanaphattharaphan</v>
          </cell>
          <cell r="AE1080" t="str">
            <v>24-Jun-2026</v>
          </cell>
          <cell r="AF1080" t="str">
            <v>18-Jun-2026 20:18:50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25-Jun-2026</v>
          </cell>
          <cell r="AK1080" t="str">
            <v>19-Jun-2026 08:55:16</v>
          </cell>
          <cell r="AL1080" t="str">
            <v>19-Jun-2026 02:30:05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MM-ZTK-1F-ZWP21-STR-DWG-2931</v>
          </cell>
          <cell r="C1081" t="str">
            <v>ZWP21 JACKET - BALLAST / DEBALLAST SCHEMATIC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ZWP21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DWG</v>
          </cell>
          <cell r="O1081" t="str">
            <v>General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06-May-2026 16:35:33</v>
          </cell>
          <cell r="V1081" t="str">
            <v>wisuda.c@jutal.com</v>
          </cell>
          <cell r="W1081" t="str">
            <v>06-May-2026 17:16:30</v>
          </cell>
          <cell r="X1081" t="str">
            <v>Jumpol Sudjitjul</v>
          </cell>
          <cell r="Y1081" t="str">
            <v>14-May-2026</v>
          </cell>
          <cell r="Z1081" t="str">
            <v/>
          </cell>
          <cell r="AA1081" t="str">
            <v>Sompop Singhatiraj</v>
          </cell>
          <cell r="AB1081" t="str">
            <v>18-May-2026</v>
          </cell>
          <cell r="AC1081" t="str">
            <v>16-May-2026 11:50:47</v>
          </cell>
          <cell r="AD1081" t="str">
            <v>Pornlert Wanaphattharaphan</v>
          </cell>
          <cell r="AE1081" t="str">
            <v>19-May-2026</v>
          </cell>
          <cell r="AF1081" t="str">
            <v>19-May-2026 00:32:02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20-May-2026</v>
          </cell>
          <cell r="AK1081" t="str">
            <v>19-May-2026 10:07:18</v>
          </cell>
          <cell r="AL1081" t="str">
            <v>19-May-2026 04:09:58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MM-ZTK-1F-ZWP21-STR-DWG-2932</v>
          </cell>
          <cell r="C1082" t="str">
            <v>ZWP21 JACKET - GROUTING SCHEMATIC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ZWP21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DWG</v>
          </cell>
          <cell r="O1082" t="str">
            <v>General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06-May-2026 16:36:00</v>
          </cell>
          <cell r="V1082" t="str">
            <v>wisuda.c@jutal.com</v>
          </cell>
          <cell r="W1082" t="str">
            <v>06-May-2026 17:16:46</v>
          </cell>
          <cell r="X1082" t="str">
            <v>Jumpol Sudjitjul</v>
          </cell>
          <cell r="Y1082" t="str">
            <v>14-May-2026</v>
          </cell>
          <cell r="Z1082" t="str">
            <v/>
          </cell>
          <cell r="AA1082" t="str">
            <v>Sompop Singhatiraj</v>
          </cell>
          <cell r="AB1082" t="str">
            <v>18-May-2026</v>
          </cell>
          <cell r="AC1082" t="str">
            <v>16-May-2026 11:50:57</v>
          </cell>
          <cell r="AD1082" t="str">
            <v>Pornlert Wanaphattharaphan</v>
          </cell>
          <cell r="AE1082" t="str">
            <v>19-May-2026</v>
          </cell>
          <cell r="AF1082" t="str">
            <v>19-May-2026 00:26:58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20-May-2026</v>
          </cell>
          <cell r="AK1082" t="str">
            <v>19-May-2026 10:03:53</v>
          </cell>
          <cell r="AL1082" t="str">
            <v>19-May-2026 04:06:13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MM-ZTK-1F-ZWP21-STR-DWG-2933</v>
          </cell>
          <cell r="C1083" t="str">
            <v>ZWP21 JACKET - BALLAST SYSTEM AND GROUTING LINE ROUTING AT ROW A ELEVATION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ZWP21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DWG</v>
          </cell>
          <cell r="O1083" t="str">
            <v>General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19-Jun-2026 09:25:15</v>
          </cell>
          <cell r="V1083" t="str">
            <v>wisuda.c@jutal.com</v>
          </cell>
          <cell r="W1083" t="str">
            <v>19-Jun-2026 10:18:05</v>
          </cell>
          <cell r="X1083" t="str">
            <v>Jumpol Sudjitjul</v>
          </cell>
          <cell r="Y1083" t="str">
            <v>26-Jun-2026</v>
          </cell>
          <cell r="Z1083" t="str">
            <v/>
          </cell>
          <cell r="AA1083" t="str">
            <v>Sompop Singhatiraj</v>
          </cell>
          <cell r="AB1083" t="str">
            <v>30-Jun-2026</v>
          </cell>
          <cell r="AC1083" t="str">
            <v>22-Jun-2026 16:30:41</v>
          </cell>
          <cell r="AD1083" t="str">
            <v>Pornlert Wanaphattharaphan</v>
          </cell>
          <cell r="AE1083" t="str">
            <v>01-Jul-2026</v>
          </cell>
          <cell r="AF1083" t="str">
            <v>22-Jun-2026 16:55:15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02-Jul-2026</v>
          </cell>
          <cell r="AK1083" t="str">
            <v>22-Jun-2026 16:57:29</v>
          </cell>
          <cell r="AL1083" t="str">
            <v>22-Jun-2026 10:15:58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MM-ZTK-1F-ZWP21-STR-DWG-2934</v>
          </cell>
          <cell r="C1084" t="str">
            <v>ZWP21 JACKET - BALLAST SYSTEM AND GROUTING LINE ROUTING AT ROW B ELEVATION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ZWP21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DWG</v>
          </cell>
          <cell r="O1084" t="str">
            <v>General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19-Jun-2026 09:25:40</v>
          </cell>
          <cell r="V1084" t="str">
            <v>wisuda.c@jutal.com</v>
          </cell>
          <cell r="W1084" t="str">
            <v>19-Jun-2026 10:18:35</v>
          </cell>
          <cell r="X1084" t="str">
            <v>Jumpol Sudjitjul</v>
          </cell>
          <cell r="Y1084" t="str">
            <v>26-Jun-2026</v>
          </cell>
          <cell r="Z1084" t="str">
            <v/>
          </cell>
          <cell r="AA1084" t="str">
            <v>Sompop Singhatiraj</v>
          </cell>
          <cell r="AB1084" t="str">
            <v>30-Jun-2026</v>
          </cell>
          <cell r="AC1084" t="str">
            <v>23-Jun-2026 06:53:09</v>
          </cell>
          <cell r="AD1084" t="str">
            <v>Pornlert Wanaphattharaphan</v>
          </cell>
          <cell r="AE1084" t="str">
            <v>01-Jul-2026</v>
          </cell>
          <cell r="AF1084" t="str">
            <v>23-Jun-2026 23:06:56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02-Jul-2026</v>
          </cell>
          <cell r="AK1084" t="str">
            <v>24-Jun-2026 13:47:13</v>
          </cell>
          <cell r="AL1084" t="str">
            <v>24-Jun-2026 07:24:33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MM-ZTK-1F-ZWP21-STR-DWG-2935</v>
          </cell>
          <cell r="C1085" t="str">
            <v>ZWP21 JACKET - BALLAST AND GROUTING SYSTEM SUPPORT DETAILS SHEET 1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ZWP21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DWG</v>
          </cell>
          <cell r="O1085" t="str">
            <v>General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19-Jun-2026 09:26:08</v>
          </cell>
          <cell r="V1085" t="str">
            <v>wisuda.c@jutal.com</v>
          </cell>
          <cell r="W1085" t="str">
            <v>19-Jun-2026 10:18:50</v>
          </cell>
          <cell r="X1085" t="str">
            <v>Jumpol Sudjitjul</v>
          </cell>
          <cell r="Y1085" t="str">
            <v>26-Jun-2026</v>
          </cell>
          <cell r="Z1085" t="str">
            <v/>
          </cell>
          <cell r="AA1085" t="str">
            <v>Sompop Singhatiraj</v>
          </cell>
          <cell r="AB1085" t="str">
            <v>30-Jun-2026</v>
          </cell>
          <cell r="AC1085" t="str">
            <v>22-Jun-2026 16:36:15</v>
          </cell>
          <cell r="AD1085" t="str">
            <v>Pornlert Wanaphattharaphan</v>
          </cell>
          <cell r="AE1085" t="str">
            <v>01-Jul-2026</v>
          </cell>
          <cell r="AF1085" t="str">
            <v>22-Jun-2026 22:23:26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02-Jul-2026</v>
          </cell>
          <cell r="AK1085" t="str">
            <v>23-Jun-2026 09:42:41</v>
          </cell>
          <cell r="AL1085" t="str">
            <v>23-Jun-2026 03:47:57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MM-ZTK-1F-ZWP21-STR-DWG-2936</v>
          </cell>
          <cell r="C1086" t="str">
            <v>ZWP21 JACKET - BALLAST AND GROUTING SYSTEM SUPPORT DETAILS SHEET 2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ZWP21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DWG</v>
          </cell>
          <cell r="O1086" t="str">
            <v>General Drawing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19-Jun-2026 09:26:33</v>
          </cell>
          <cell r="V1086" t="str">
            <v>wisuda.c@jutal.com</v>
          </cell>
          <cell r="W1086" t="str">
            <v>19-Jun-2026 10:19:04</v>
          </cell>
          <cell r="X1086" t="str">
            <v>Jumpol Sudjitjul</v>
          </cell>
          <cell r="Y1086" t="str">
            <v>26-Jun-2026</v>
          </cell>
          <cell r="Z1086" t="str">
            <v/>
          </cell>
          <cell r="AA1086" t="str">
            <v>Sompop Singhatiraj</v>
          </cell>
          <cell r="AB1086" t="str">
            <v>30-Jun-2026</v>
          </cell>
          <cell r="AC1086" t="str">
            <v>22-Jun-2026 16:37:17</v>
          </cell>
          <cell r="AD1086" t="str">
            <v>Pornlert Wanaphattharaphan</v>
          </cell>
          <cell r="AE1086" t="str">
            <v>01-Jul-2026</v>
          </cell>
          <cell r="AF1086" t="str">
            <v>22-Jun-2026 22:21:14</v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  <cell r="AJ1086" t="str">
            <v>02-Jul-2026</v>
          </cell>
          <cell r="AK1086" t="str">
            <v>23-Jun-2026 09:42:09</v>
          </cell>
          <cell r="AL1086" t="str">
            <v>23-Jun-2026 03:49:20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MM-ZTK-1F-ZWP21-STR-DWG-2937</v>
          </cell>
          <cell r="C1087" t="str">
            <v>ZWP21 JACKET - BALLAST SYSTEM VALVE DETAILS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ZWP21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DWG</v>
          </cell>
          <cell r="O1087" t="str">
            <v>General Drawing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19-Jun-2026 09:26:58</v>
          </cell>
          <cell r="V1087" t="str">
            <v>wisuda.c@jutal.com</v>
          </cell>
          <cell r="W1087" t="str">
            <v>19-Jun-2026 10:19:19</v>
          </cell>
          <cell r="X1087" t="str">
            <v>Jumpol Sudjitjul</v>
          </cell>
          <cell r="Y1087" t="str">
            <v>26-Jun-2026</v>
          </cell>
          <cell r="Z1087" t="str">
            <v/>
          </cell>
          <cell r="AA1087" t="str">
            <v>Sompop Singhatiraj</v>
          </cell>
          <cell r="AB1087" t="str">
            <v>30-Jun-2026</v>
          </cell>
          <cell r="AC1087" t="str">
            <v>22-Jun-2026 16:38:22</v>
          </cell>
          <cell r="AD1087" t="str">
            <v>Pornlert Wanaphattharaphan</v>
          </cell>
          <cell r="AE1087" t="str">
            <v>01-Jul-2026</v>
          </cell>
          <cell r="AF1087" t="str">
            <v>22-Jun-2026 17:06:56</v>
          </cell>
          <cell r="AG1087" t="str">
            <v>AWC</v>
          </cell>
          <cell r="AH1087" t="str">
            <v>Approved with Comment</v>
          </cell>
          <cell r="AI1087" t="str">
            <v>Jumpol Sudjitjul</v>
          </cell>
          <cell r="AJ1087" t="str">
            <v>02-Jul-2026</v>
          </cell>
          <cell r="AK1087" t="str">
            <v>23-Jun-2026 09:41:34</v>
          </cell>
          <cell r="AL1087" t="str">
            <v>23-Jun-2026 03:50:37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MM-ZTK-1F-ZWP21-STR-DWG-2938</v>
          </cell>
          <cell r="C1088" t="str">
            <v>ZWP21 JACKET -GROUT, SKIRT SLEEVE VENT AND FLOODING DETAILS AT SKIRT PILE SLEEVE SHEET 1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C - Engineering Dwg</v>
          </cell>
          <cell r="I1088" t="str">
            <v>ZWP21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DWG</v>
          </cell>
          <cell r="O1088" t="str">
            <v>General Drawing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19-Jun-2026 09:27:24</v>
          </cell>
          <cell r="V1088" t="str">
            <v>wisuda.c@jutal.com</v>
          </cell>
          <cell r="W1088" t="str">
            <v>19-Jun-2026 10:21:08</v>
          </cell>
          <cell r="X1088" t="str">
            <v>Jumpol Sudjitjul</v>
          </cell>
          <cell r="Y1088" t="str">
            <v>26-Jun-2026</v>
          </cell>
          <cell r="Z1088" t="str">
            <v/>
          </cell>
          <cell r="AA1088" t="str">
            <v>Sompop Singhatiraj</v>
          </cell>
          <cell r="AB1088" t="str">
            <v>30-Jun-2026</v>
          </cell>
          <cell r="AC1088" t="str">
            <v>22-Jun-2026 16:38:57</v>
          </cell>
          <cell r="AD1088" t="str">
            <v>Pornlert Wanaphattharaphan</v>
          </cell>
          <cell r="AE1088" t="str">
            <v>01-Jul-2026</v>
          </cell>
          <cell r="AF1088" t="str">
            <v>22-Jun-2026 17:01:08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02-Jul-2026</v>
          </cell>
          <cell r="AK1088" t="str">
            <v>23-Jun-2026 09:41:12</v>
          </cell>
          <cell r="AL1088" t="str">
            <v>23-Jun-2026 03:51:51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MM-ZTK-1F-ZWP21-STR-DWG-2939</v>
          </cell>
          <cell r="C1089" t="str">
            <v>ZWP21 JACKET -GROUT, SKIRT SLEEVE VENT AND FLOODING DETAILS AT SKIRT PILE SLEEVE SHEET 2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C - Engineering Dwg</v>
          </cell>
          <cell r="I1089" t="str">
            <v>ZWP21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DWG</v>
          </cell>
          <cell r="O1089" t="str">
            <v>General Drawing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19-Jun-2026 09:28:00</v>
          </cell>
          <cell r="V1089" t="str">
            <v>wisuda.c@jutal.com</v>
          </cell>
          <cell r="W1089" t="str">
            <v>19-Jun-2026 10:21:22</v>
          </cell>
          <cell r="X1089" t="str">
            <v>Jumpol Sudjitjul</v>
          </cell>
          <cell r="Y1089" t="str">
            <v>26-Jun-2026</v>
          </cell>
          <cell r="Z1089" t="str">
            <v/>
          </cell>
          <cell r="AA1089" t="str">
            <v>Sompop Singhatiraj</v>
          </cell>
          <cell r="AB1089" t="str">
            <v>30-Jun-2026</v>
          </cell>
          <cell r="AC1089" t="str">
            <v>22-Jun-2026 16:39:36</v>
          </cell>
          <cell r="AD1089" t="str">
            <v>Pornlert Wanaphattharaphan</v>
          </cell>
          <cell r="AE1089" t="str">
            <v>01-Jul-2026</v>
          </cell>
          <cell r="AF1089" t="str">
            <v>22-Jun-2026 17:00:37</v>
          </cell>
          <cell r="AG1089" t="str">
            <v>AWC</v>
          </cell>
          <cell r="AH1089" t="str">
            <v>Approved with Comment</v>
          </cell>
          <cell r="AI1089" t="str">
            <v>Jumpol Sudjitjul</v>
          </cell>
          <cell r="AJ1089" t="str">
            <v>02-Jul-2026</v>
          </cell>
          <cell r="AK1089" t="str">
            <v>23-Jun-2026 09:40:53</v>
          </cell>
          <cell r="AL1089" t="str">
            <v>23-Jun-2026 03:53:05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MM-ZTK-1F-ZWP21-STR-DWG-2940</v>
          </cell>
          <cell r="C1090" t="str">
            <v>ZWP21 JACKET - BALLAST SYSTEM AND GROUTING LINE ROUTING AT EL(+) 8000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C - Engineering Dwg</v>
          </cell>
          <cell r="I1090" t="str">
            <v>ZWP21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DWG</v>
          </cell>
          <cell r="O1090" t="str">
            <v>General Drawing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19-Jun-2026 09:28:31</v>
          </cell>
          <cell r="V1090" t="str">
            <v>wisuda.c@jutal.com</v>
          </cell>
          <cell r="W1090" t="str">
            <v>19-Jun-2026 10:25:46</v>
          </cell>
          <cell r="X1090" t="str">
            <v>Jumpol Sudjitjul</v>
          </cell>
          <cell r="Y1090" t="str">
            <v>26-Jun-2026</v>
          </cell>
          <cell r="Z1090" t="str">
            <v/>
          </cell>
          <cell r="AA1090" t="str">
            <v>Sompop Singhatiraj</v>
          </cell>
          <cell r="AB1090" t="str">
            <v>30-Jun-2026</v>
          </cell>
          <cell r="AC1090" t="str">
            <v>22-Jun-2026 15:08:11</v>
          </cell>
          <cell r="AD1090" t="str">
            <v>Pornlert Wanaphattharaphan</v>
          </cell>
          <cell r="AE1090" t="str">
            <v>01-Jul-2026</v>
          </cell>
          <cell r="AF1090" t="str">
            <v>22-Jun-2026 16:47:28</v>
          </cell>
          <cell r="AG1090" t="str">
            <v>AWC</v>
          </cell>
          <cell r="AH1090" t="str">
            <v>Approved with Comment</v>
          </cell>
          <cell r="AI1090" t="str">
            <v>Jumpol Sudjitjul</v>
          </cell>
          <cell r="AJ1090" t="str">
            <v>02-Jul-2026</v>
          </cell>
          <cell r="AK1090" t="str">
            <v>22-Jun-2026 16:50:23</v>
          </cell>
          <cell r="AL1090" t="str">
            <v>22-Jun-2026 10:14:30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MM-ZTK-1F-ZWP21-STR-DWG-2941</v>
          </cell>
          <cell r="C1091" t="str">
            <v>ZWP21 JACKET - GROUT SYSTEM DETAILS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C - Engineering Dwg</v>
          </cell>
          <cell r="I1091" t="str">
            <v>ZWP21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DWG</v>
          </cell>
          <cell r="O1091" t="str">
            <v>General Drawing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19-Jun-2026 09:29:06</v>
          </cell>
          <cell r="V1091" t="str">
            <v>wisuda.c@jutal.com</v>
          </cell>
          <cell r="W1091" t="str">
            <v>19-Jun-2026 10:25:30</v>
          </cell>
          <cell r="X1091" t="str">
            <v>Jumpol Sudjitjul</v>
          </cell>
          <cell r="Y1091" t="str">
            <v>26-Jun-2026</v>
          </cell>
          <cell r="Z1091" t="str">
            <v/>
          </cell>
          <cell r="AA1091" t="str">
            <v>Sompop Singhatiraj</v>
          </cell>
          <cell r="AB1091" t="str">
            <v>30-Jun-2026</v>
          </cell>
          <cell r="AC1091" t="str">
            <v>22-Jun-2026 15:09:49</v>
          </cell>
          <cell r="AD1091" t="str">
            <v>Pornlert Wanaphattharaphan</v>
          </cell>
          <cell r="AE1091" t="str">
            <v>01-Jul-2026</v>
          </cell>
          <cell r="AF1091" t="str">
            <v>22-Jun-2026 16:53:46</v>
          </cell>
          <cell r="AG1091" t="str">
            <v>AWC</v>
          </cell>
          <cell r="AH1091" t="str">
            <v>Approved with Comment</v>
          </cell>
          <cell r="AI1091" t="str">
            <v>Jumpol Sudjitjul</v>
          </cell>
          <cell r="AJ1091" t="str">
            <v>02-Jul-2026</v>
          </cell>
          <cell r="AK1091" t="str">
            <v>22-Jun-2026 16:56:23</v>
          </cell>
          <cell r="AL1091" t="str">
            <v>22-Jun-2026 10:07:34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MM-ZTK-1F-ZWP21-STR-DWG-2971</v>
          </cell>
          <cell r="C1092" t="str">
            <v>ZWP21 JACKET - WELD PROFILE CONTROL SHEET 1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C - Engineering Dwg</v>
          </cell>
          <cell r="I1092" t="str">
            <v>ZWP21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DWG</v>
          </cell>
          <cell r="O1092" t="str">
            <v>General Drawing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18-Jun-2026 10:03:37</v>
          </cell>
          <cell r="V1092" t="str">
            <v>wisuda.c@jutal.com</v>
          </cell>
          <cell r="W1092" t="str">
            <v>18-Jun-2026 10:34:58</v>
          </cell>
          <cell r="X1092" t="str">
            <v>Jumpol Sudjitjul</v>
          </cell>
          <cell r="Y1092" t="str">
            <v>25-Jun-2026</v>
          </cell>
          <cell r="Z1092" t="str">
            <v/>
          </cell>
          <cell r="AA1092" t="str">
            <v>Sompop Singhatiraj</v>
          </cell>
          <cell r="AB1092" t="str">
            <v>29-Jun-2026</v>
          </cell>
          <cell r="AC1092" t="str">
            <v>22-Jun-2026 17:17:32</v>
          </cell>
          <cell r="AD1092" t="str">
            <v>Pornlert Wanaphattharaphan</v>
          </cell>
          <cell r="AE1092" t="str">
            <v>30-Jun-2026</v>
          </cell>
          <cell r="AF1092" t="str">
            <v>22-Jun-2026 22:26:09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01-Jul-2026</v>
          </cell>
          <cell r="AK1092" t="str">
            <v>23-Jun-2026 09:40:28</v>
          </cell>
          <cell r="AL1092" t="str">
            <v>23-Jun-2026 03:00:50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MM-ZTK-1F-ZWP21-STR-DWG-2972</v>
          </cell>
          <cell r="C1093" t="str">
            <v>ZWP21 JACKET - WELD PROFILE CONTROL SHEET 2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C - Engineering Dwg</v>
          </cell>
          <cell r="I1093" t="str">
            <v>ZWP21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DWG</v>
          </cell>
          <cell r="O1093" t="str">
            <v>General Drawing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18-Jun-2026 10:04:08</v>
          </cell>
          <cell r="V1093" t="str">
            <v>wisuda.c@jutal.com</v>
          </cell>
          <cell r="W1093" t="str">
            <v>18-Jun-2026 10:35:17</v>
          </cell>
          <cell r="X1093" t="str">
            <v>Jumpol Sudjitjul</v>
          </cell>
          <cell r="Y1093" t="str">
            <v>25-Jun-2026</v>
          </cell>
          <cell r="Z1093" t="str">
            <v/>
          </cell>
          <cell r="AA1093" t="str">
            <v>Sompop Singhatiraj</v>
          </cell>
          <cell r="AB1093" t="str">
            <v>29-Jun-2026</v>
          </cell>
          <cell r="AC1093" t="str">
            <v>22-Jun-2026 17:18:21</v>
          </cell>
          <cell r="AD1093" t="str">
            <v>Pornlert Wanaphattharaphan</v>
          </cell>
          <cell r="AE1093" t="str">
            <v>30-Jun-2026</v>
          </cell>
          <cell r="AF1093" t="str">
            <v>22-Jun-2026 22:31:54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01-Jul-2026</v>
          </cell>
          <cell r="AK1093" t="str">
            <v>23-Jun-2026 09:31:02</v>
          </cell>
          <cell r="AL1093" t="str">
            <v>23-Jun-2026 02:58:10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MM-ZTK-1F-ZWP21-STR-DWG-2973</v>
          </cell>
          <cell r="C1094" t="str">
            <v>ZWP21 JACKET - WELD PROFILE CONTROL SHEET 3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ZWP21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DWG</v>
          </cell>
          <cell r="O1094" t="str">
            <v>General Drawing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18-Jun-2026 10:04:38</v>
          </cell>
          <cell r="V1094" t="str">
            <v>wisuda.c@jutal.com</v>
          </cell>
          <cell r="W1094" t="str">
            <v>18-Jun-2026 10:35:32</v>
          </cell>
          <cell r="X1094" t="str">
            <v>Jumpol Sudjitjul</v>
          </cell>
          <cell r="Y1094" t="str">
            <v>25-Jun-2026</v>
          </cell>
          <cell r="Z1094" t="str">
            <v/>
          </cell>
          <cell r="AA1094" t="str">
            <v>Sompop Singhatiraj</v>
          </cell>
          <cell r="AB1094" t="str">
            <v>29-Jun-2026</v>
          </cell>
          <cell r="AC1094" t="str">
            <v>22-Jun-2026 17:19:28</v>
          </cell>
          <cell r="AD1094" t="str">
            <v>Pornlert Wanaphattharaphan</v>
          </cell>
          <cell r="AE1094" t="str">
            <v>30-Jun-2026</v>
          </cell>
          <cell r="AF1094" t="str">
            <v>22-Jun-2026 22:32:58</v>
          </cell>
          <cell r="AG1094" t="str">
            <v>AWC</v>
          </cell>
          <cell r="AH1094" t="str">
            <v>Approved with Comment</v>
          </cell>
          <cell r="AI1094" t="str">
            <v>Jumpol Sudjitjul</v>
          </cell>
          <cell r="AJ1094" t="str">
            <v>01-Jul-2026</v>
          </cell>
          <cell r="AK1094" t="str">
            <v>23-Jun-2026 09:29:41</v>
          </cell>
          <cell r="AL1094" t="str">
            <v>23-Jun-2026 02:56:51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MM-ZTK-1F-ZWP21-STR-DWG-2974</v>
          </cell>
          <cell r="C1095" t="str">
            <v>ZWP21 JACKET - WELD PROFILE CONTROL SHEET 4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ZWP21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DWG</v>
          </cell>
          <cell r="O1095" t="str">
            <v>General Drawing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18-Jun-2026 10:05:12</v>
          </cell>
          <cell r="V1095" t="str">
            <v>wisuda.c@jutal.com</v>
          </cell>
          <cell r="W1095" t="str">
            <v>18-Jun-2026 10:35:45</v>
          </cell>
          <cell r="X1095" t="str">
            <v>Jumpol Sudjitjul</v>
          </cell>
          <cell r="Y1095" t="str">
            <v>25-Jun-2026</v>
          </cell>
          <cell r="Z1095" t="str">
            <v/>
          </cell>
          <cell r="AA1095" t="str">
            <v>Sompop Singhatiraj</v>
          </cell>
          <cell r="AB1095" t="str">
            <v>29-Jun-2026</v>
          </cell>
          <cell r="AC1095" t="str">
            <v>22-Jun-2026 17:23:50</v>
          </cell>
          <cell r="AD1095" t="str">
            <v>Pornlert Wanaphattharaphan</v>
          </cell>
          <cell r="AE1095" t="str">
            <v>30-Jun-2026</v>
          </cell>
          <cell r="AF1095" t="str">
            <v>22-Jun-2026 22:34:18</v>
          </cell>
          <cell r="AG1095" t="str">
            <v>AWC</v>
          </cell>
          <cell r="AH1095" t="str">
            <v>Approved with Comment</v>
          </cell>
          <cell r="AI1095" t="str">
            <v>Jumpol Sudjitjul</v>
          </cell>
          <cell r="AJ1095" t="str">
            <v>01-Jul-2026</v>
          </cell>
          <cell r="AK1095" t="str">
            <v>23-Jun-2026 09:26:04</v>
          </cell>
          <cell r="AL1095" t="str">
            <v>23-Jun-2026 02:54:18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MM-ZTK-1F-ZWP21-STR-DWG-2975</v>
          </cell>
          <cell r="C1096" t="str">
            <v>ZWP21 JACKET - WELD PROFILE CONTROL SHEET 5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ZWP21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DWG</v>
          </cell>
          <cell r="O1096" t="str">
            <v>General Drawing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18-Jun-2026 09:15:15</v>
          </cell>
          <cell r="V1096" t="str">
            <v>wisuda.c@jutal.com</v>
          </cell>
          <cell r="W1096" t="str">
            <v>18-Jun-2026 10:00:24</v>
          </cell>
          <cell r="X1096" t="str">
            <v>Jumpol Sudjitjul</v>
          </cell>
          <cell r="Y1096" t="str">
            <v>25-Jun-2026</v>
          </cell>
          <cell r="Z1096" t="str">
            <v/>
          </cell>
          <cell r="AA1096" t="str">
            <v>Sompop Singhatiraj</v>
          </cell>
          <cell r="AB1096" t="str">
            <v>29-Jun-2026</v>
          </cell>
          <cell r="AC1096" t="str">
            <v>22-Jun-2026 17:24:16</v>
          </cell>
          <cell r="AD1096" t="str">
            <v>Pornlert Wanaphattharaphan</v>
          </cell>
          <cell r="AE1096" t="str">
            <v>30-Jun-2026</v>
          </cell>
          <cell r="AF1096" t="str">
            <v>22-Jun-2026 22:35:36</v>
          </cell>
          <cell r="AG1096" t="str">
            <v>AWC</v>
          </cell>
          <cell r="AH1096" t="str">
            <v>Approved with Comment</v>
          </cell>
          <cell r="AI1096" t="str">
            <v>Jumpol Sudjitjul</v>
          </cell>
          <cell r="AJ1096" t="str">
            <v>01-Jul-2026</v>
          </cell>
          <cell r="AK1096" t="str">
            <v>23-Jun-2026 09:26:35</v>
          </cell>
          <cell r="AL1096" t="str">
            <v>23-Jun-2026 02:55:37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MM-ZTK-1F-ZWP21-STR-DWG-2976</v>
          </cell>
          <cell r="C1097" t="str">
            <v>ZWP21 JACKET - WELD PROFILE CONTROL SHEET 6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ZWP21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DWG</v>
          </cell>
          <cell r="O1097" t="str">
            <v>General Drawing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18-Jun-2026 09:15:41</v>
          </cell>
          <cell r="V1097" t="str">
            <v>wisuda.c@jutal.com</v>
          </cell>
          <cell r="W1097" t="str">
            <v>18-Jun-2026 10:00:47</v>
          </cell>
          <cell r="X1097" t="str">
            <v>Jumpol Sudjitjul</v>
          </cell>
          <cell r="Y1097" t="str">
            <v>25-Jun-2026</v>
          </cell>
          <cell r="Z1097" t="str">
            <v/>
          </cell>
          <cell r="AA1097" t="str">
            <v>Sompop Singhatiraj</v>
          </cell>
          <cell r="AB1097" t="str">
            <v>29-Jun-2026</v>
          </cell>
          <cell r="AC1097" t="str">
            <v>22-Jun-2026 17:25:19</v>
          </cell>
          <cell r="AD1097" t="str">
            <v>Pornlert Wanaphattharaphan</v>
          </cell>
          <cell r="AE1097" t="str">
            <v>30-Jun-2026</v>
          </cell>
          <cell r="AF1097" t="str">
            <v>22-Jun-2026 22:36:54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01-Jul-2026</v>
          </cell>
          <cell r="AK1097" t="str">
            <v>23-Jun-2026 09:25:31</v>
          </cell>
          <cell r="AL1097" t="str">
            <v>23-Jun-2026 02:53:00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MM-ZTK-1F-ZWP21-STR-DWG-2981</v>
          </cell>
          <cell r="C1098" t="str">
            <v>ZWP21 JACKET - LEG PAINT MARKING DETAILS - SHEET 1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ZWP21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DWG</v>
          </cell>
          <cell r="O1098" t="str">
            <v>General Drawing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20-Jul-2026 10:36:16</v>
          </cell>
          <cell r="V1098" t="str">
            <v>wisuda.c@jutal.com</v>
          </cell>
          <cell r="W1098" t="str">
            <v>20-Jul-2026 15:36:01</v>
          </cell>
          <cell r="X1098" t="str">
            <v>Jumpol Sudjitjul</v>
          </cell>
          <cell r="Y1098" t="str">
            <v>27-Jul-2026</v>
          </cell>
          <cell r="Z1098" t="str">
            <v/>
          </cell>
          <cell r="AA1098" t="str">
            <v>Sompop Singhatiraj</v>
          </cell>
          <cell r="AB1098" t="str">
            <v>31-Jul-2026</v>
          </cell>
          <cell r="AC1098" t="str">
            <v>24-Jul-2026 10:20:17</v>
          </cell>
          <cell r="AD1098" t="str">
            <v>Pornlert Wanaphattharaphan</v>
          </cell>
          <cell r="AE1098" t="str">
            <v>03-Aug-2026</v>
          </cell>
          <cell r="AF1098" t="str">
            <v>24-Jul-2026 22:38:28</v>
          </cell>
          <cell r="AG1098" t="str">
            <v>AWC-C</v>
          </cell>
          <cell r="AH1098" t="str">
            <v>Approved with Comment (Proceed to Rev.C)</v>
          </cell>
          <cell r="AI1098" t="str">
            <v>Jumpol Sudjitjul</v>
          </cell>
          <cell r="AJ1098" t="str">
            <v>04-Aug-2026</v>
          </cell>
          <cell r="AK1098" t="str">
            <v>27-Jul-2026 15:07:48</v>
          </cell>
          <cell r="AL1098" t="str">
            <v>27-Jul-2026 09:38:33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MM-ZTK-1F-ZWP21-STR-DWG-2982</v>
          </cell>
          <cell r="C1099" t="str">
            <v>ZWP21 JACKET - LEG PAINT MARKING DETAILS - SHEET 2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ZWP21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DWG</v>
          </cell>
          <cell r="O1099" t="str">
            <v>General Drawing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20-Jul-2026 10:36:44</v>
          </cell>
          <cell r="V1099" t="str">
            <v>wisuda.c@jutal.com</v>
          </cell>
          <cell r="W1099" t="str">
            <v>20-Jul-2026 15:36:32</v>
          </cell>
          <cell r="X1099" t="str">
            <v>Jumpol Sudjitjul</v>
          </cell>
          <cell r="Y1099" t="str">
            <v>27-Jul-2026</v>
          </cell>
          <cell r="Z1099" t="str">
            <v/>
          </cell>
          <cell r="AA1099" t="str">
            <v>Sompop Singhatiraj</v>
          </cell>
          <cell r="AB1099" t="str">
            <v>31-Jul-2026</v>
          </cell>
          <cell r="AC1099" t="str">
            <v>24-Jul-2026 10:23:35</v>
          </cell>
          <cell r="AD1099" t="str">
            <v>Pornlert Wanaphattharaphan</v>
          </cell>
          <cell r="AE1099" t="str">
            <v>03-Aug-2026</v>
          </cell>
          <cell r="AF1099" t="str">
            <v>24-Jul-2026 22:39:03</v>
          </cell>
          <cell r="AG1099" t="str">
            <v>AWC-C</v>
          </cell>
          <cell r="AH1099" t="str">
            <v>Approved with Comment (Proceed to Rev.C)</v>
          </cell>
          <cell r="AI1099" t="str">
            <v>Jumpol Sudjitjul</v>
          </cell>
          <cell r="AJ1099" t="str">
            <v>04-Aug-2026</v>
          </cell>
          <cell r="AK1099" t="str">
            <v>27-Jul-2026 15:08:22</v>
          </cell>
          <cell r="AL1099" t="str">
            <v>27-Jul-2026 09:39:50</v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MM-ZTK-1F-ZWP21-STR-DWG-2991</v>
          </cell>
          <cell r="C1100" t="str">
            <v>ZWP21 JACKET - JACKET TRANSPORTATION ARRANGEMENT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ZWP21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DWG</v>
          </cell>
          <cell r="O1100" t="str">
            <v>General Drawing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20-Jul-2026 10:37:14</v>
          </cell>
          <cell r="V1100" t="str">
            <v>wisuda.c@jutal.com</v>
          </cell>
          <cell r="W1100" t="str">
            <v>20-Jul-2026 15:38:12</v>
          </cell>
          <cell r="X1100" t="str">
            <v>Jumpol Sudjitjul</v>
          </cell>
          <cell r="Y1100" t="str">
            <v>27-Jul-2026</v>
          </cell>
          <cell r="Z1100" t="str">
            <v/>
          </cell>
          <cell r="AA1100" t="str">
            <v>Sompop Singhatiraj</v>
          </cell>
          <cell r="AB1100" t="str">
            <v>31-Jul-2026</v>
          </cell>
          <cell r="AC1100" t="str">
            <v>24-Jul-2026 10:23:57</v>
          </cell>
          <cell r="AD1100" t="str">
            <v>Pornlert Wanaphattharaphan</v>
          </cell>
          <cell r="AE1100" t="str">
            <v>03-Aug-2026</v>
          </cell>
          <cell r="AF1100" t="str">
            <v>24-Jul-2026 22:42:53</v>
          </cell>
          <cell r="AG1100" t="str">
            <v>AWC-C</v>
          </cell>
          <cell r="AH1100" t="str">
            <v>Approved with Comment (Proceed to Rev.C)</v>
          </cell>
          <cell r="AI1100" t="str">
            <v>Jumpol Sudjitjul</v>
          </cell>
          <cell r="AJ1100" t="str">
            <v>04-Aug-2026</v>
          </cell>
          <cell r="AK1100" t="str">
            <v>27-Jul-2026 15:09:29</v>
          </cell>
          <cell r="AL1100" t="str">
            <v>27-Jul-2026 09:42:21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MM-ZTK-1F-ZWP21-STR-DWG-2994</v>
          </cell>
          <cell r="C1101" t="str">
            <v>ZWP21 JACKET - VORTEX SHEDDING PREVENTION - SHEET 1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ZWP21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DWG</v>
          </cell>
          <cell r="O1101" t="str">
            <v>General Drawing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14-Aug-2026 17:32:41</v>
          </cell>
          <cell r="V1101" t="str">
            <v>wisuda.c@jutal.com</v>
          </cell>
          <cell r="W1101" t="str">
            <v>14-Aug-2026 17:42:33</v>
          </cell>
          <cell r="X1101" t="str">
            <v>Jumpol Sudjitjul</v>
          </cell>
          <cell r="Y1101" t="str">
            <v>24-Aug-2026</v>
          </cell>
          <cell r="Z1101" t="str">
            <v/>
          </cell>
          <cell r="AA1101" t="str">
            <v>Sompop Singhatiraj</v>
          </cell>
          <cell r="AB1101" t="str">
            <v>26-Aug-2026</v>
          </cell>
          <cell r="AC1101" t="str">
            <v>21-Aug-2026 15:47:11</v>
          </cell>
          <cell r="AD1101" t="str">
            <v>Pornlert Wanaphattharaphan</v>
          </cell>
          <cell r="AE1101" t="str">
            <v>27-Aug-2026</v>
          </cell>
          <cell r="AF1101" t="str">
            <v>23-Aug-2026 23:30:55</v>
          </cell>
          <cell r="AG1101" t="str">
            <v>AWC-C</v>
          </cell>
          <cell r="AH1101" t="str">
            <v>Approved with Comment (Proceed to Rev.C)</v>
          </cell>
          <cell r="AI1101" t="str">
            <v>Jumpol Sudjitjul</v>
          </cell>
          <cell r="AJ1101" t="str">
            <v>28-Aug-2026</v>
          </cell>
          <cell r="AK1101" t="str">
            <v>24-Aug-2026 18:10:13</v>
          </cell>
          <cell r="AL1101" t="str">
            <v>24-Aug-2026 11:40:12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MM-ZTK-1F-ZWP21-STR-DWG-2995</v>
          </cell>
          <cell r="C1102" t="str">
            <v>ZWP21 JACKET - VORTEX SHEDDING PREVENTION - SHEET 2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ZWP21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DWG</v>
          </cell>
          <cell r="O1102" t="str">
            <v>General Drawing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14-Aug-2026 17:33:07</v>
          </cell>
          <cell r="V1102" t="str">
            <v>wisuda.c@jutal.com</v>
          </cell>
          <cell r="W1102" t="str">
            <v>14-Aug-2026 17:42:47</v>
          </cell>
          <cell r="X1102" t="str">
            <v>Jumpol Sudjitjul</v>
          </cell>
          <cell r="Y1102" t="str">
            <v>24-Aug-2026</v>
          </cell>
          <cell r="Z1102" t="str">
            <v/>
          </cell>
          <cell r="AA1102" t="str">
            <v>Sompop Singhatiraj</v>
          </cell>
          <cell r="AB1102" t="str">
            <v>26-Aug-2026</v>
          </cell>
          <cell r="AC1102" t="str">
            <v>21-Aug-2026 15:44:17</v>
          </cell>
          <cell r="AD1102" t="str">
            <v>Pornlert Wanaphattharaphan</v>
          </cell>
          <cell r="AE1102" t="str">
            <v>27-Aug-2026</v>
          </cell>
          <cell r="AF1102" t="str">
            <v>23-Aug-2026 23:30:07</v>
          </cell>
          <cell r="AG1102" t="str">
            <v>AWC-C</v>
          </cell>
          <cell r="AH1102" t="str">
            <v>Approved with Comment (Proceed to Rev.C)</v>
          </cell>
          <cell r="AI1102" t="str">
            <v>Jumpol Sudjitjul</v>
          </cell>
          <cell r="AJ1102" t="str">
            <v>28-Aug-2026</v>
          </cell>
          <cell r="AK1102" t="str">
            <v>24-Aug-2026 18:09:44</v>
          </cell>
          <cell r="AL1102" t="str">
            <v>24-Aug-2026 11:38:56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MM-ZTK-1F-ZWP21-STR-MR-2001</v>
          </cell>
          <cell r="C1103" t="str">
            <v>MATERIAL REǪUISITION FOR ZWP21 JACKET PRIMARY TUBULAR STEEL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B - Engineering Doc</v>
          </cell>
          <cell r="I1103" t="str">
            <v>ZWP21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MR</v>
          </cell>
          <cell r="O1103" t="str">
            <v>Material Requisition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04-May-2026 02:02:08</v>
          </cell>
          <cell r="V1103" t="str">
            <v>wisuda.c@jutal.com</v>
          </cell>
          <cell r="W1103" t="str">
            <v>04-May-2026 13:11:25</v>
          </cell>
          <cell r="X1103" t="str">
            <v>Jumpol Sudjitjul</v>
          </cell>
          <cell r="Y1103" t="str">
            <v>11-May-2026</v>
          </cell>
          <cell r="Z1103" t="str">
            <v>10-May-2026 08:22:30</v>
          </cell>
          <cell r="AA1103" t="str">
            <v>Sompop Singhatiraj</v>
          </cell>
          <cell r="AB1103" t="str">
            <v>13-May-2026</v>
          </cell>
          <cell r="AC1103" t="str">
            <v>15-May-2026 16:01:03</v>
          </cell>
          <cell r="AD1103" t="str">
            <v>Pornlert Wanaphattharaphan</v>
          </cell>
          <cell r="AE1103" t="str">
            <v>14-May-2026</v>
          </cell>
          <cell r="AF1103" t="str">
            <v>15-May-2026 23:19:31</v>
          </cell>
          <cell r="AG1103" t="str">
            <v>AWC-C</v>
          </cell>
          <cell r="AH1103" t="str">
            <v>Approved with Comment (Proceed to Rev.C)</v>
          </cell>
          <cell r="AI1103" t="str">
            <v>Jumpol Sudjitjul</v>
          </cell>
          <cell r="AJ1103" t="str">
            <v>15-May-2026</v>
          </cell>
          <cell r="AK1103" t="str">
            <v>17-May-2026 10:28:55</v>
          </cell>
          <cell r="AL1103" t="str">
            <v>17-May-2026 11:02:21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MM-ZTK-1F-ZWP21-STR-MR-2002</v>
          </cell>
          <cell r="C1104" t="str">
            <v>MATERIAL REǪUISITION FOR ZWP21 JACKET PRIMARY STEEL (PLATE)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B - Engineering Doc</v>
          </cell>
          <cell r="I1104" t="str">
            <v>ZWP21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MR</v>
          </cell>
          <cell r="O1104" t="str">
            <v>Material Requisition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06-May-2026 09:05:39</v>
          </cell>
          <cell r="V1104" t="str">
            <v>wisuda.c@jutal.com</v>
          </cell>
          <cell r="W1104" t="str">
            <v>06-May-2026 10:32:08</v>
          </cell>
          <cell r="X1104" t="str">
            <v>Jumpol Sudjitjul</v>
          </cell>
          <cell r="Y1104" t="str">
            <v>13-May-2026</v>
          </cell>
          <cell r="Z1104" t="str">
            <v>15-May-2026 07:39:18</v>
          </cell>
          <cell r="AA1104" t="str">
            <v>Sompop Singhatiraj</v>
          </cell>
          <cell r="AB1104" t="str">
            <v>15-May-2026</v>
          </cell>
          <cell r="AC1104" t="str">
            <v>15-May-2026 16:49:04</v>
          </cell>
          <cell r="AD1104" t="str">
            <v>Pornlert Wanaphattharaphan</v>
          </cell>
          <cell r="AE1104" t="str">
            <v>18-May-2026</v>
          </cell>
          <cell r="AF1104" t="str">
            <v>15-May-2026 23:33:14</v>
          </cell>
          <cell r="AG1104" t="str">
            <v>AWC-C</v>
          </cell>
          <cell r="AH1104" t="str">
            <v>Approved with Comment (Proceed to Rev.C)</v>
          </cell>
          <cell r="AI1104" t="str">
            <v>Jumpol Sudjitjul</v>
          </cell>
          <cell r="AJ1104" t="str">
            <v>19-May-2026</v>
          </cell>
          <cell r="AK1104" t="str">
            <v>17-May-2026 10:27:49</v>
          </cell>
          <cell r="AL1104" t="str">
            <v>17-May-2026 11:02:42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MM-ZTK-1F-ZWP21-STR-MTO-2001</v>
          </cell>
          <cell r="C1105" t="str">
            <v>ZWP21 JACKET PRIMARY STEEL AND PILE MTO REPORT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B - Engineering Doc</v>
          </cell>
          <cell r="I1105" t="str">
            <v>ZWP21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MTO</v>
          </cell>
          <cell r="O1105" t="str">
            <v>Material Take Off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03-Jul-2026 23:37:20</v>
          </cell>
          <cell r="V1105" t="str">
            <v>wisuda.c@jutal.com</v>
          </cell>
          <cell r="W1105" t="str">
            <v>04-Jul-2026 14:34:14</v>
          </cell>
          <cell r="X1105" t="str">
            <v>Jumpol Sudjitjul</v>
          </cell>
          <cell r="Y1105" t="str">
            <v>10-Jul-2026</v>
          </cell>
          <cell r="Z1105" t="str">
            <v/>
          </cell>
          <cell r="AA1105" t="str">
            <v>Sompop Singhatiraj</v>
          </cell>
          <cell r="AB1105" t="str">
            <v>14-Jul-2026</v>
          </cell>
          <cell r="AC1105" t="str">
            <v>07-Jul-2026 09:51:53</v>
          </cell>
          <cell r="AD1105" t="str">
            <v>Pornlert Wanaphattharaphan</v>
          </cell>
          <cell r="AE1105" t="str">
            <v>15-Jul-2026</v>
          </cell>
          <cell r="AF1105" t="str">
            <v>08-Jul-2026 01:16:11</v>
          </cell>
          <cell r="AG1105" t="str">
            <v>AWC-C</v>
          </cell>
          <cell r="AH1105" t="str">
            <v>Approved with Comment (Proceed to Rev.C)</v>
          </cell>
          <cell r="AI1105" t="str">
            <v>Jumpol Sudjitjul</v>
          </cell>
          <cell r="AJ1105" t="str">
            <v>16-Jul-2026</v>
          </cell>
          <cell r="AK1105" t="str">
            <v>08-Jul-2026 09:44:56</v>
          </cell>
          <cell r="AL1105" t="str">
            <v>08-Jul-2026 03:22:31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MM-ZTK-1F-ZWP21-STR-MTO-2002</v>
          </cell>
          <cell r="C1106" t="str">
            <v>ZWP21 JACKET SECONDARY AND TERTIARY STEEL MTO REPORT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B - Engineering Doc</v>
          </cell>
          <cell r="I1106" t="str">
            <v>ZWP21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MTO</v>
          </cell>
          <cell r="O1106" t="str">
            <v>Material Take Off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03-Jul-2026 23:37:51</v>
          </cell>
          <cell r="V1106" t="str">
            <v>wisuda.c@jutal.com</v>
          </cell>
          <cell r="W1106" t="str">
            <v>04-Jul-2026 14:34:32</v>
          </cell>
          <cell r="X1106" t="str">
            <v>Jumpol Sudjitjul</v>
          </cell>
          <cell r="Y1106" t="str">
            <v>10-Jul-2026</v>
          </cell>
          <cell r="Z1106" t="str">
            <v/>
          </cell>
          <cell r="AA1106" t="str">
            <v>Sompop Singhatiraj</v>
          </cell>
          <cell r="AB1106" t="str">
            <v>14-Jul-2026</v>
          </cell>
          <cell r="AC1106" t="str">
            <v>07-Jul-2026 09:52:28</v>
          </cell>
          <cell r="AD1106" t="str">
            <v>Pornlert Wanaphattharaphan</v>
          </cell>
          <cell r="AE1106" t="str">
            <v>15-Jul-2026</v>
          </cell>
          <cell r="AF1106" t="str">
            <v>08-Jul-2026 01:16:54</v>
          </cell>
          <cell r="AG1106" t="str">
            <v>AWC-C</v>
          </cell>
          <cell r="AH1106" t="str">
            <v>Approved with Comment (Proceed to Rev.C)</v>
          </cell>
          <cell r="AI1106" t="str">
            <v>Jumpol Sudjitjul</v>
          </cell>
          <cell r="AJ1106" t="str">
            <v>16-Jul-2026</v>
          </cell>
          <cell r="AK1106" t="str">
            <v>08-Jul-2026 09:44:15</v>
          </cell>
          <cell r="AL1106" t="str">
            <v>08-Jul-2026 03:02:19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MM-ZTK-1F-ZWP21-STR-WCR-2001</v>
          </cell>
          <cell r="C1107" t="str">
            <v>ZWP21 JACKET WEIGHT CONTROL REPORT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B - Engineering Doc</v>
          </cell>
          <cell r="I1107" t="str">
            <v>ZWP21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WCR</v>
          </cell>
          <cell r="O1107" t="str">
            <v>Weight Control Report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14-Apr-2026 10:50:14</v>
          </cell>
          <cell r="V1107" t="str">
            <v>zm169dc@jutal.com</v>
          </cell>
          <cell r="W1107" t="str">
            <v>16-Apr-2026 12:47:37</v>
          </cell>
          <cell r="X1107" t="str">
            <v>Jumpol Sudjitjul</v>
          </cell>
          <cell r="Y1107" t="str">
            <v>23-Apr-2026</v>
          </cell>
          <cell r="Z1107" t="str">
            <v/>
          </cell>
          <cell r="AA1107" t="str">
            <v>Sompop Singhatiraj</v>
          </cell>
          <cell r="AB1107" t="str">
            <v>27-Apr-2026</v>
          </cell>
          <cell r="AC1107" t="str">
            <v>20-Apr-2026 16:29:27</v>
          </cell>
          <cell r="AD1107" t="str">
            <v>Pornlert Wanaphattharaphan</v>
          </cell>
          <cell r="AE1107" t="str">
            <v>28-Apr-2026</v>
          </cell>
          <cell r="AF1107" t="str">
            <v>24-Apr-2026 00:13:21</v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  <cell r="AJ1107" t="str">
            <v>29-Apr-2026</v>
          </cell>
          <cell r="AK1107" t="str">
            <v>24-Apr-2026 09:00:55</v>
          </cell>
          <cell r="AL1107" t="str">
            <v>24-Apr-2026 02:59:23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MM-ZTK-1F-ZWP21-TNI-DWG-8001</v>
          </cell>
          <cell r="C1108" t="str">
            <v>ZWP21 JACKET TRANSPORTATION STOWAGE PLAN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F - Transportation &amp; Installation</v>
          </cell>
          <cell r="I1108" t="str">
            <v>ZWP21</v>
          </cell>
          <cell r="J1108" t="str">
            <v/>
          </cell>
          <cell r="K1108" t="str">
            <v/>
          </cell>
          <cell r="L1108" t="str">
            <v>TNI</v>
          </cell>
          <cell r="M1108" t="str">
            <v>Transportation and Installation</v>
          </cell>
          <cell r="N1108" t="str">
            <v>DWG</v>
          </cell>
          <cell r="O1108" t="str">
            <v>General Drawing</v>
          </cell>
          <cell r="P1108" t="str">
            <v>0</v>
          </cell>
          <cell r="Q1108" t="str">
            <v>In Review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10-Sep-2026 16:25:00</v>
          </cell>
          <cell r="V1108" t="str">
            <v>kjb@coes.cn</v>
          </cell>
          <cell r="W1108" t="str">
            <v>10-Sep-2026 17:23:01</v>
          </cell>
          <cell r="X1108" t="str">
            <v>Jumpol Sudjitjul</v>
          </cell>
          <cell r="Y1108" t="str">
            <v>18-Sep-2026</v>
          </cell>
          <cell r="Z1108" t="str">
            <v>11-Sep-2026 07:16:49</v>
          </cell>
          <cell r="AA1108" t="str">
            <v>Sukit Nualchanchai</v>
          </cell>
          <cell r="AB1108" t="str">
            <v>22-Sep-2026</v>
          </cell>
          <cell r="AC1108" t="str">
            <v/>
          </cell>
          <cell r="AD1108" t="str">
            <v>Prin Jitatisil</v>
          </cell>
          <cell r="AE1108" t="str">
            <v>23-Sep-2026</v>
          </cell>
          <cell r="AF1108" t="str">
            <v/>
          </cell>
          <cell r="AG1108" t="str">
            <v/>
          </cell>
          <cell r="AJ1108" t="str">
            <v>24-Sep-2026</v>
          </cell>
          <cell r="AK1108" t="str">
            <v/>
          </cell>
          <cell r="AL1108" t="str">
            <v/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MM-ZTK-1F-ZWP22-COR-CAL-0001</v>
          </cell>
          <cell r="C1109" t="str">
            <v>ZWP22 CATHODIC PROTECTION CALCULATION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B - Engineering Doc</v>
          </cell>
          <cell r="I1109" t="str">
            <v>ZWP22</v>
          </cell>
          <cell r="J1109" t="str">
            <v/>
          </cell>
          <cell r="K1109" t="str">
            <v/>
          </cell>
          <cell r="L1109" t="str">
            <v>COR</v>
          </cell>
          <cell r="M1109" t="str">
            <v>Corrosion</v>
          </cell>
          <cell r="N1109" t="str">
            <v>CAL</v>
          </cell>
          <cell r="O1109" t="str">
            <v>Calculation Note, Calculation Report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02-Jun-2026 10:51:05</v>
          </cell>
          <cell r="V1109" t="str">
            <v>wisuda.c@jutal.com</v>
          </cell>
          <cell r="W1109" t="str">
            <v>02-Jun-2026 15:10:42</v>
          </cell>
          <cell r="X1109" t="str">
            <v>Jumpol Sudjitjul</v>
          </cell>
          <cell r="Y1109" t="str">
            <v>10-Jun-2026</v>
          </cell>
          <cell r="Z1109" t="str">
            <v/>
          </cell>
          <cell r="AA1109" t="str">
            <v>Sompop Singhatiraj</v>
          </cell>
          <cell r="AB1109" t="str">
            <v>12-Jun-2026</v>
          </cell>
          <cell r="AC1109" t="str">
            <v>07-Jun-2026 11:38:32</v>
          </cell>
          <cell r="AD1109" t="str">
            <v>Pornlert Wanaphattharaphan</v>
          </cell>
          <cell r="AE1109" t="str">
            <v>15-Jun-2026</v>
          </cell>
          <cell r="AF1109" t="str">
            <v>10-Jun-2026 21:38:27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16-Jun-2026</v>
          </cell>
          <cell r="AK1109" t="str">
            <v>11-Jun-2026 13:49:02</v>
          </cell>
          <cell r="AL1109" t="str">
            <v>11-Jun-2026 07:27:39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MM-ZTK-1F-ZWP22-NVA-CAL-2011</v>
          </cell>
          <cell r="C1110" t="str">
            <v>ZWP22 JACKET BARGE MOTION ANALYSIS REPORT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B - Engineering Doc</v>
          </cell>
          <cell r="I1110" t="str">
            <v>ZWP22</v>
          </cell>
          <cell r="J1110" t="str">
            <v/>
          </cell>
          <cell r="K1110" t="str">
            <v/>
          </cell>
          <cell r="L1110" t="str">
            <v>NVA</v>
          </cell>
          <cell r="M1110" t="str">
            <v>Naval</v>
          </cell>
          <cell r="N1110" t="str">
            <v>CAL</v>
          </cell>
          <cell r="O1110" t="str">
            <v>Calculation Note, Calculation Report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24-Aug-2026 10:01:14</v>
          </cell>
          <cell r="V1110" t="str">
            <v>wisuda.c@jutal.com</v>
          </cell>
          <cell r="W1110" t="str">
            <v>25-Aug-2026 10:21:25</v>
          </cell>
          <cell r="X1110" t="str">
            <v>Jumpol Sudjitjul</v>
          </cell>
          <cell r="Y1110" t="str">
            <v>01-Sep-2026</v>
          </cell>
          <cell r="Z1110" t="str">
            <v/>
          </cell>
          <cell r="AA1110" t="str">
            <v>Sompop Singhatiraj</v>
          </cell>
          <cell r="AB1110" t="str">
            <v>03-Sep-2026</v>
          </cell>
          <cell r="AC1110" t="str">
            <v>31-Aug-2026 10:41:33</v>
          </cell>
          <cell r="AD1110" t="str">
            <v>Pornlert Wanaphattharaphan</v>
          </cell>
          <cell r="AE1110" t="str">
            <v>04-Sep-2026</v>
          </cell>
          <cell r="AF1110" t="str">
            <v>07-Sep-2026 00:47:16</v>
          </cell>
          <cell r="AG1110" t="str">
            <v>AWC-C</v>
          </cell>
          <cell r="AH1110" t="str">
            <v>Approved with Comment (Proceed to Rev.C)</v>
          </cell>
          <cell r="AI1110" t="str">
            <v>Jumpol Sudjitjul</v>
          </cell>
          <cell r="AJ1110" t="str">
            <v>07-Sep-2026</v>
          </cell>
          <cell r="AK1110" t="str">
            <v>07-Sep-2026 18:05:13</v>
          </cell>
          <cell r="AL1110" t="str">
            <v>10-Sep-2026 02:46:56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MM-ZTK-1F-ZWP22-NVA-CAL-2012</v>
          </cell>
          <cell r="C1111" t="str">
            <v>ZWP22 JACKET LAUNCH ANALYSIS REPORT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B - Engineering Doc</v>
          </cell>
          <cell r="I1111" t="str">
            <v>ZWP22</v>
          </cell>
          <cell r="J1111" t="str">
            <v/>
          </cell>
          <cell r="K1111" t="str">
            <v/>
          </cell>
          <cell r="L1111" t="str">
            <v>NVA</v>
          </cell>
          <cell r="M1111" t="str">
            <v>Naval</v>
          </cell>
          <cell r="N1111" t="str">
            <v>CAL</v>
          </cell>
          <cell r="O1111" t="str">
            <v>Calculation Note, Calculation Report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04-Jun-2026 09:38:25</v>
          </cell>
          <cell r="V1111" t="str">
            <v>wisuda.c@jutal.com</v>
          </cell>
          <cell r="W1111" t="str">
            <v>04-Jun-2026 13:42:36</v>
          </cell>
          <cell r="X1111" t="str">
            <v>Jumpol Sudjitjul</v>
          </cell>
          <cell r="Y1111" t="str">
            <v>11-Jun-2026</v>
          </cell>
          <cell r="Z1111" t="str">
            <v/>
          </cell>
          <cell r="AA1111" t="str">
            <v>Sompop Singhatiraj</v>
          </cell>
          <cell r="AB1111" t="str">
            <v>15-Jun-2026</v>
          </cell>
          <cell r="AC1111" t="str">
            <v>05-Jun-2026 19:36:04</v>
          </cell>
          <cell r="AD1111" t="str">
            <v>Pornlert Wanaphattharaphan</v>
          </cell>
          <cell r="AE1111" t="str">
            <v>16-Jun-2026</v>
          </cell>
          <cell r="AF1111" t="str">
            <v>10-Jun-2026 21:42:12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17-Jun-2026</v>
          </cell>
          <cell r="AK1111" t="str">
            <v>11-Jun-2026 13:48:34</v>
          </cell>
          <cell r="AL1111" t="str">
            <v>11-Jun-2026 07:21:17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MM-ZTK-1F-ZWP22-NVA-CAL-2013</v>
          </cell>
          <cell r="C1112" t="str">
            <v>ZWP22 JACKET FREE FLOATATION AND UPENDING ANALYSIS REPORT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B - Engineering Doc</v>
          </cell>
          <cell r="I1112" t="str">
            <v>ZWP22</v>
          </cell>
          <cell r="J1112" t="str">
            <v/>
          </cell>
          <cell r="K1112" t="str">
            <v/>
          </cell>
          <cell r="L1112" t="str">
            <v>NVA</v>
          </cell>
          <cell r="M1112" t="str">
            <v>Naval</v>
          </cell>
          <cell r="N1112" t="str">
            <v>CAL</v>
          </cell>
          <cell r="O1112" t="str">
            <v>Calculation Note, Calculation Report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14-Aug-2026 16:19:01</v>
          </cell>
          <cell r="V1112" t="str">
            <v>wisuda.c@jutal.com</v>
          </cell>
          <cell r="W1112" t="str">
            <v>14-Aug-2026 16:32:03</v>
          </cell>
          <cell r="X1112" t="str">
            <v>Jumpol Sudjitjul</v>
          </cell>
          <cell r="Y1112" t="str">
            <v>21-Aug-2026</v>
          </cell>
          <cell r="Z1112" t="str">
            <v/>
          </cell>
          <cell r="AA1112" t="str">
            <v>Sompop Singhatiraj</v>
          </cell>
          <cell r="AB1112" t="str">
            <v>25-Aug-2026</v>
          </cell>
          <cell r="AC1112" t="str">
            <v>16-Aug-2026 16:34:57</v>
          </cell>
          <cell r="AD1112" t="str">
            <v>Pornlert Wanaphattharaphan</v>
          </cell>
          <cell r="AE1112" t="str">
            <v>26-Aug-2026</v>
          </cell>
          <cell r="AF1112" t="str">
            <v>16-Aug-2026 17:37:55</v>
          </cell>
          <cell r="AG1112" t="str">
            <v>AWC-C</v>
          </cell>
          <cell r="AH1112" t="str">
            <v>Approved with Comment (Proceed to Rev.C)</v>
          </cell>
          <cell r="AI1112" t="str">
            <v>Jumpol Sudjitjul</v>
          </cell>
          <cell r="AJ1112" t="str">
            <v>27-Aug-2026</v>
          </cell>
          <cell r="AK1112" t="str">
            <v>17-Aug-2026 14:22:14</v>
          </cell>
          <cell r="AL1112" t="str">
            <v>17-Aug-2026 08:47:43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MM-ZTK-1F-ZWP22-PIP-LAY-0005</v>
          </cell>
          <cell r="C1113" t="str">
            <v>EQUIPMENT LAYOUT SUMP DECK PLAN T.O.S. EL.(+) 14.700 M. &amp; BOAT LANDING PLAN T.O.S EL.(+) 5.000 M.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ZWP22</v>
          </cell>
          <cell r="J1113" t="str">
            <v/>
          </cell>
          <cell r="K1113" t="str">
            <v/>
          </cell>
          <cell r="L1113" t="str">
            <v>PIP</v>
          </cell>
          <cell r="M1113" t="str">
            <v>Piping</v>
          </cell>
          <cell r="N1113" t="str">
            <v>LAY</v>
          </cell>
          <cell r="O1113" t="str">
            <v>Layout Drawing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16-May-2026 14:08:42</v>
          </cell>
          <cell r="V1113" t="str">
            <v>wisuda.c@jutal.com</v>
          </cell>
          <cell r="W1113" t="str">
            <v>18-May-2026 08:19:37</v>
          </cell>
          <cell r="X1113" t="str">
            <v>Jumpol Sudjitjul</v>
          </cell>
          <cell r="Y1113" t="str">
            <v>25-May-2026</v>
          </cell>
          <cell r="Z1113" t="str">
            <v/>
          </cell>
          <cell r="AA1113" t="str">
            <v>Aphisit Pinkaew</v>
          </cell>
          <cell r="AB1113" t="str">
            <v>27-May-2026</v>
          </cell>
          <cell r="AC1113" t="str">
            <v>02-Jun-2026 21:48:09</v>
          </cell>
          <cell r="AD1113" t="str">
            <v>Pornlert Wanaphattharaphan</v>
          </cell>
          <cell r="AE1113" t="str">
            <v>28-May-2026</v>
          </cell>
          <cell r="AF1113" t="str">
            <v>05-Jun-2026 22:07:55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29-May-2026</v>
          </cell>
          <cell r="AK1113" t="str">
            <v>07-Jun-2026 17:36:58</v>
          </cell>
          <cell r="AL1113" t="str">
            <v>07-Jun-2026 18:03:23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MM-ZTK-1F-ZWP22-PIP-LAY-0006</v>
          </cell>
          <cell r="C1114" t="str">
            <v>EQUIPMENT LAYOUT ELEVATION LOOKING NORTH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ZWP22</v>
          </cell>
          <cell r="J1114" t="str">
            <v/>
          </cell>
          <cell r="K1114" t="str">
            <v/>
          </cell>
          <cell r="L1114" t="str">
            <v>PIP</v>
          </cell>
          <cell r="M1114" t="str">
            <v>Piping</v>
          </cell>
          <cell r="N1114" t="str">
            <v>LAY</v>
          </cell>
          <cell r="O1114" t="str">
            <v>Layout Drawing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16-May-2026 14:09:07</v>
          </cell>
          <cell r="V1114" t="str">
            <v>wisuda.c@jutal.com</v>
          </cell>
          <cell r="W1114" t="str">
            <v>18-May-2026 08:20:06</v>
          </cell>
          <cell r="X1114" t="str">
            <v>Jumpol Sudjitjul</v>
          </cell>
          <cell r="Y1114" t="str">
            <v>25-May-2026</v>
          </cell>
          <cell r="Z1114" t="str">
            <v/>
          </cell>
          <cell r="AA1114" t="str">
            <v>Aphisit Pinkaew</v>
          </cell>
          <cell r="AB1114" t="str">
            <v>27-May-2026</v>
          </cell>
          <cell r="AC1114" t="str">
            <v>02-Jun-2026 21:50:10</v>
          </cell>
          <cell r="AD1114" t="str">
            <v>Pornlert Wanaphattharaphan</v>
          </cell>
          <cell r="AE1114" t="str">
            <v>28-May-2026</v>
          </cell>
          <cell r="AF1114" t="str">
            <v>05-Jun-2026 22:27:56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29-May-2026</v>
          </cell>
          <cell r="AK1114" t="str">
            <v>07-Jun-2026 17:37:25</v>
          </cell>
          <cell r="AL1114" t="str">
            <v>07-Jun-2026 18:04:39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MM-ZTK-1F-ZWP22-PIP-LAY-0007</v>
          </cell>
          <cell r="C1115" t="str">
            <v>EQUIPMENT LAYOUT ELEVATION LOOKING EAST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ZWP22</v>
          </cell>
          <cell r="J1115" t="str">
            <v/>
          </cell>
          <cell r="K1115" t="str">
            <v/>
          </cell>
          <cell r="L1115" t="str">
            <v>PIP</v>
          </cell>
          <cell r="M1115" t="str">
            <v>Piping</v>
          </cell>
          <cell r="N1115" t="str">
            <v>LAY</v>
          </cell>
          <cell r="O1115" t="str">
            <v>Layout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16-May-2026 14:09:31</v>
          </cell>
          <cell r="V1115" t="str">
            <v>wisuda.c@jutal.com</v>
          </cell>
          <cell r="W1115" t="str">
            <v>18-May-2026 08:20:38</v>
          </cell>
          <cell r="X1115" t="str">
            <v>Jumpol Sudjitjul</v>
          </cell>
          <cell r="Y1115" t="str">
            <v>25-May-2026</v>
          </cell>
          <cell r="Z1115" t="str">
            <v/>
          </cell>
          <cell r="AA1115" t="str">
            <v>Aphisit Pinkaew</v>
          </cell>
          <cell r="AB1115" t="str">
            <v>27-May-2026</v>
          </cell>
          <cell r="AC1115" t="str">
            <v>02-Jun-2026 21:51:54</v>
          </cell>
          <cell r="AD1115" t="str">
            <v>Pornlert Wanaphattharaphan</v>
          </cell>
          <cell r="AE1115" t="str">
            <v>28-May-2026</v>
          </cell>
          <cell r="AF1115" t="str">
            <v>05-Jun-2026 22:29:32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29-May-2026</v>
          </cell>
          <cell r="AK1115" t="str">
            <v>07-Jun-2026 17:38:45</v>
          </cell>
          <cell r="AL1115" t="str">
            <v>07-Jun-2026 18:07:10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MM-ZTK-1F-ZWP22-PIP-LAY-0008</v>
          </cell>
          <cell r="C1116" t="str">
            <v>EQUIPMENT LAYOUT ELEVATION LOOKING SOUTH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ZWP22</v>
          </cell>
          <cell r="J1116" t="str">
            <v/>
          </cell>
          <cell r="K1116" t="str">
            <v/>
          </cell>
          <cell r="L1116" t="str">
            <v>PIP</v>
          </cell>
          <cell r="M1116" t="str">
            <v>Piping</v>
          </cell>
          <cell r="N1116" t="str">
            <v>LAY</v>
          </cell>
          <cell r="O1116" t="str">
            <v>Layout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16-May-2026 14:09:58</v>
          </cell>
          <cell r="V1116" t="str">
            <v>wisuda.c@jutal.com</v>
          </cell>
          <cell r="W1116" t="str">
            <v>18-May-2026 08:21:02</v>
          </cell>
          <cell r="X1116" t="str">
            <v>Jumpol Sudjitjul</v>
          </cell>
          <cell r="Y1116" t="str">
            <v>25-May-2026</v>
          </cell>
          <cell r="Z1116" t="str">
            <v/>
          </cell>
          <cell r="AA1116" t="str">
            <v>Aphisit Pinkaew</v>
          </cell>
          <cell r="AB1116" t="str">
            <v>27-May-2026</v>
          </cell>
          <cell r="AC1116" t="str">
            <v>02-Jun-2026 21:53:43</v>
          </cell>
          <cell r="AD1116" t="str">
            <v>Pornlert Wanaphattharaphan</v>
          </cell>
          <cell r="AE1116" t="str">
            <v>28-May-2026</v>
          </cell>
          <cell r="AF1116" t="str">
            <v>05-Jun-2026 22:30:33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29-May-2026</v>
          </cell>
          <cell r="AK1116" t="str">
            <v>07-Jun-2026 17:39:19</v>
          </cell>
          <cell r="AL1116" t="str">
            <v>07-Jun-2026 18:08:29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MM-ZTK-1F-ZWP22-PIP-LAY-0009</v>
          </cell>
          <cell r="C1117" t="str">
            <v>EQUIPMENT LAYOUT ELEVATION LOOKING WEST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ZWP22</v>
          </cell>
          <cell r="J1117" t="str">
            <v/>
          </cell>
          <cell r="K1117" t="str">
            <v/>
          </cell>
          <cell r="L1117" t="str">
            <v>PIP</v>
          </cell>
          <cell r="M1117" t="str">
            <v>Piping</v>
          </cell>
          <cell r="N1117" t="str">
            <v>LAY</v>
          </cell>
          <cell r="O1117" t="str">
            <v>Layout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16-May-2026 14:10:21</v>
          </cell>
          <cell r="V1117" t="str">
            <v>wisuda.c@jutal.com</v>
          </cell>
          <cell r="W1117" t="str">
            <v>18-May-2026 08:21:24</v>
          </cell>
          <cell r="X1117" t="str">
            <v>Jumpol Sudjitjul</v>
          </cell>
          <cell r="Y1117" t="str">
            <v>25-May-2026</v>
          </cell>
          <cell r="Z1117" t="str">
            <v/>
          </cell>
          <cell r="AA1117" t="str">
            <v>Aphisit Pinkaew</v>
          </cell>
          <cell r="AB1117" t="str">
            <v>27-May-2026</v>
          </cell>
          <cell r="AC1117" t="str">
            <v>02-Jun-2026 21:55:27</v>
          </cell>
          <cell r="AD1117" t="str">
            <v>Pornlert Wanaphattharaphan</v>
          </cell>
          <cell r="AE1117" t="str">
            <v>28-May-2026</v>
          </cell>
          <cell r="AF1117" t="str">
            <v>05-Jun-2026 22:31:35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29-May-2026</v>
          </cell>
          <cell r="AK1117" t="str">
            <v>07-Jun-2026 17:38:18</v>
          </cell>
          <cell r="AL1117" t="str">
            <v>07-Jun-2026 18:05:54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MM-ZTK-1F-ZWP22-PRC-UPO-5001</v>
          </cell>
          <cell r="C1118" t="str">
            <v>PRIMARY STEEL PLATES FOR ZWP22 (CUT-OFF DATE 31-JUL-26)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A - Project Management Doc</v>
          </cell>
          <cell r="I1118" t="str">
            <v>ZWP22</v>
          </cell>
          <cell r="J1118" t="str">
            <v/>
          </cell>
          <cell r="K1118" t="str">
            <v/>
          </cell>
          <cell r="L1118" t="str">
            <v>PRC</v>
          </cell>
          <cell r="M1118" t="str">
            <v>Procurement</v>
          </cell>
          <cell r="N1118" t="str">
            <v>UPO</v>
          </cell>
          <cell r="O1118" t="str">
            <v>Unpriced Purchase Order</v>
          </cell>
          <cell r="P1118" t="str">
            <v>0</v>
          </cell>
          <cell r="Q1118" t="str">
            <v>Submitted</v>
          </cell>
          <cell r="R1118" t="str">
            <v>IFI</v>
          </cell>
          <cell r="S1118" t="str">
            <v>Issued for Information</v>
          </cell>
          <cell r="T1118" t="str">
            <v/>
          </cell>
          <cell r="U1118" t="str">
            <v>03-Aug-2026 10:54:26</v>
          </cell>
          <cell r="V1118" t="str">
            <v>zm169dc@jutal.com</v>
          </cell>
          <cell r="W1118" t="str">
            <v>03-Aug-2026 14:05:19</v>
          </cell>
          <cell r="X1118" t="str">
            <v>Jumpol Sudjitjul</v>
          </cell>
          <cell r="Y1118" t="str">
            <v/>
          </cell>
          <cell r="Z1118" t="str">
            <v/>
          </cell>
          <cell r="AA1118" t="str">
            <v>Jirayu Pantito</v>
          </cell>
          <cell r="AB1118" t="str">
            <v/>
          </cell>
          <cell r="AC1118" t="str">
            <v>12-Aug-2026 19:34:40</v>
          </cell>
          <cell r="AE1118" t="str">
            <v/>
          </cell>
          <cell r="AF1118" t="str">
            <v/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/>
          </cell>
          <cell r="AK1118" t="str">
            <v>13-Aug-2026 12:47:57</v>
          </cell>
          <cell r="AL1118" t="str">
            <v>13-Aug-2026 06:07:59</v>
          </cell>
          <cell r="AM1118" t="str">
            <v>0</v>
          </cell>
          <cell r="AP1118" t="str">
            <v>For Info</v>
          </cell>
          <cell r="AQ1118" t="str">
            <v>Locate</v>
          </cell>
        </row>
        <row r="1119">
          <cell r="B1119" t="str">
            <v>MM-ZTK-1F-ZWP22-STR-CAL-2001</v>
          </cell>
          <cell r="C1119" t="str">
            <v>ZWP22 JACKET COMPUTER MODELING AND LOAD FORMULATION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B - Engineering Doc</v>
          </cell>
          <cell r="I1119" t="str">
            <v>ZWP22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CAL</v>
          </cell>
          <cell r="O1119" t="str">
            <v>Calculation Note, Calculation Report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19-May-2026 16:15:42</v>
          </cell>
          <cell r="V1119" t="str">
            <v>wisuda.c@jutal.com</v>
          </cell>
          <cell r="W1119" t="str">
            <v>19-May-2026 16:36:48</v>
          </cell>
          <cell r="X1119" t="str">
            <v>Jumpol Sudjitjul</v>
          </cell>
          <cell r="Y1119" t="str">
            <v>26-May-2026</v>
          </cell>
          <cell r="Z1119" t="str">
            <v/>
          </cell>
          <cell r="AA1119" t="str">
            <v>Sompop Singhatiraj</v>
          </cell>
          <cell r="AB1119" t="str">
            <v>28-May-2026</v>
          </cell>
          <cell r="AC1119" t="str">
            <v>25-May-2026 14:38:07</v>
          </cell>
          <cell r="AD1119" t="str">
            <v>Pornlert Wanaphattharaphan</v>
          </cell>
          <cell r="AE1119" t="str">
            <v>29-May-2026</v>
          </cell>
          <cell r="AF1119" t="str">
            <v>25-May-2026 20:29:11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02-Jun-2026</v>
          </cell>
          <cell r="AK1119" t="str">
            <v>25-May-2026 21:13:24</v>
          </cell>
          <cell r="AL1119" t="str">
            <v>25-May-2026 14:27:31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MM-ZTK-1F-ZWP22-STR-CAL-2011</v>
          </cell>
          <cell r="C1120" t="str">
            <v>ZWP22 JACKET IN-PLACE ANALYSIS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B - Engineering Doc</v>
          </cell>
          <cell r="I1120" t="str">
            <v>ZWP22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CAL</v>
          </cell>
          <cell r="O1120" t="str">
            <v>Calculation Note, Calculation Report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27-Jun-2026 19:01:45</v>
          </cell>
          <cell r="V1120" t="str">
            <v>wisuda.c@jutal.com</v>
          </cell>
          <cell r="W1120" t="str">
            <v>27-Jun-2026 19:09:25</v>
          </cell>
          <cell r="X1120" t="str">
            <v>Jumpol Sudjitjul</v>
          </cell>
          <cell r="Y1120" t="str">
            <v>06-Jul-2026</v>
          </cell>
          <cell r="Z1120" t="str">
            <v/>
          </cell>
          <cell r="AA1120" t="str">
            <v>Sompop Singhatiraj</v>
          </cell>
          <cell r="AB1120" t="str">
            <v>08-Jul-2026</v>
          </cell>
          <cell r="AC1120" t="str">
            <v>03-Jul-2026 15:45:53</v>
          </cell>
          <cell r="AD1120" t="str">
            <v>Pornlert Wanaphattharaphan</v>
          </cell>
          <cell r="AE1120" t="str">
            <v>09-Jul-2026</v>
          </cell>
          <cell r="AF1120" t="str">
            <v>08-Jul-2026 00:56:23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10-Jul-2026</v>
          </cell>
          <cell r="AK1120" t="str">
            <v>08-Jul-2026 09:41:47</v>
          </cell>
          <cell r="AL1120" t="str">
            <v>08-Jul-2026 03:32:26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MM-ZTK-1F-ZWP22-STR-CAL-2012</v>
          </cell>
          <cell r="C1121" t="str">
            <v>ZWP22 JACKET DYNAMIC ANALYSIS REPORT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B - Engineering Doc</v>
          </cell>
          <cell r="I1121" t="str">
            <v>ZWP22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CAL</v>
          </cell>
          <cell r="O1121" t="str">
            <v>Calculation Note, Calculation Report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04-Jun-2026 09:37:46</v>
          </cell>
          <cell r="V1121" t="str">
            <v>wisuda.c@jutal.com</v>
          </cell>
          <cell r="W1121" t="str">
            <v>04-Jun-2026 13:34:03</v>
          </cell>
          <cell r="X1121" t="str">
            <v>Jumpol Sudjitjul</v>
          </cell>
          <cell r="Y1121" t="str">
            <v>11-Jun-2026</v>
          </cell>
          <cell r="Z1121" t="str">
            <v/>
          </cell>
          <cell r="AA1121" t="str">
            <v>Sompop Singhatiraj</v>
          </cell>
          <cell r="AB1121" t="str">
            <v>15-Jun-2026</v>
          </cell>
          <cell r="AC1121" t="str">
            <v>08-Jun-2026 08:42:02</v>
          </cell>
          <cell r="AD1121" t="str">
            <v>Pornlert Wanaphattharaphan</v>
          </cell>
          <cell r="AE1121" t="str">
            <v>16-Jun-2026</v>
          </cell>
          <cell r="AF1121" t="str">
            <v>10-Jun-2026 21:42:43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17-Jun-2026</v>
          </cell>
          <cell r="AK1121" t="str">
            <v>11-Jun-2026 13:47:34</v>
          </cell>
          <cell r="AL1121" t="str">
            <v>11-Jun-2026 07:19:38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MM-ZTK-1F-ZWP22-STR-CAL-2013</v>
          </cell>
          <cell r="C1122" t="str">
            <v>ZWP22 JACKET IN-PLACE SPECTRAL FATIGUE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B - Engineering Doc</v>
          </cell>
          <cell r="I1122" t="str">
            <v>ZWP22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CAL</v>
          </cell>
          <cell r="O1122" t="str">
            <v>Calculation Note, Calculation Report</v>
          </cell>
          <cell r="P1122" t="str">
            <v>0</v>
          </cell>
          <cell r="Q1122" t="str">
            <v>In Review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31-Aug-2026 09:30:59</v>
          </cell>
          <cell r="V1122" t="str">
            <v>wisuda.c@jutal.com</v>
          </cell>
          <cell r="W1122" t="str">
            <v>31-Aug-2026 12:59:30</v>
          </cell>
          <cell r="X1122" t="str">
            <v>Jumpol Sudjitjul</v>
          </cell>
          <cell r="Y1122" t="str">
            <v>07-Sep-2026</v>
          </cell>
          <cell r="Z1122" t="str">
            <v/>
          </cell>
          <cell r="AA1122" t="str">
            <v>Sompop Singhatiraj</v>
          </cell>
          <cell r="AB1122" t="str">
            <v>09-Sep-2026</v>
          </cell>
          <cell r="AC1122" t="str">
            <v/>
          </cell>
          <cell r="AD1122" t="str">
            <v>Pornlert Wanaphattharaphan</v>
          </cell>
          <cell r="AE1122" t="str">
            <v>10-Sep-2026</v>
          </cell>
          <cell r="AF1122" t="str">
            <v/>
          </cell>
          <cell r="AG1122" t="str">
            <v/>
          </cell>
          <cell r="AJ1122" t="str">
            <v>11-Sep-2026</v>
          </cell>
          <cell r="AK1122" t="str">
            <v/>
          </cell>
          <cell r="AL1122" t="str">
            <v/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MM-ZTK-1F-ZWP22-STR-CAL-2014</v>
          </cell>
          <cell r="C1123" t="str">
            <v>ZWP22 JACKET LOADOUT ANALYSIS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B - Engineering Doc</v>
          </cell>
          <cell r="I1123" t="str">
            <v>ZWP22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CAL</v>
          </cell>
          <cell r="O1123" t="str">
            <v>Calculation Note, Calculation Report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19-May-2026 16:16:14</v>
          </cell>
          <cell r="V1123" t="str">
            <v>wisuda.c@jutal.com</v>
          </cell>
          <cell r="W1123" t="str">
            <v>19-May-2026 16:36:20</v>
          </cell>
          <cell r="X1123" t="str">
            <v>Jumpol Sudjitjul</v>
          </cell>
          <cell r="Y1123" t="str">
            <v>26-May-2026</v>
          </cell>
          <cell r="Z1123" t="str">
            <v>04-Jun-2026 11:19:19</v>
          </cell>
          <cell r="AA1123" t="str">
            <v>Sompop Singhatiraj</v>
          </cell>
          <cell r="AB1123" t="str">
            <v>28-May-2026</v>
          </cell>
          <cell r="AC1123" t="str">
            <v>04-Jun-2026 13:36:20</v>
          </cell>
          <cell r="AD1123" t="str">
            <v>Pornlert Wanaphattharaphan</v>
          </cell>
          <cell r="AE1123" t="str">
            <v>29-May-2026</v>
          </cell>
          <cell r="AF1123" t="str">
            <v>06-Jun-2026 00:00:27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  <cell r="AJ1123" t="str">
            <v>02-Jun-2026</v>
          </cell>
          <cell r="AK1123" t="str">
            <v>07-Jun-2026 17:46:37</v>
          </cell>
          <cell r="AL1123" t="str">
            <v>07-Jun-2026 11:47:20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MM-ZTK-1F-ZWP22-STR-CAL-2015</v>
          </cell>
          <cell r="C1124" t="str">
            <v>ZWP22 JACKET TRANSPORTATION ANALYSIS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B - Engineering Doc</v>
          </cell>
          <cell r="I1124" t="str">
            <v>ZWP22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CAL</v>
          </cell>
          <cell r="O1124" t="str">
            <v>Calculation Note, Calculation Report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19-May-2026 15:29:38</v>
          </cell>
          <cell r="V1124" t="str">
            <v>wisuda.c@jutal.com</v>
          </cell>
          <cell r="W1124" t="str">
            <v>19-May-2026 15:48:25</v>
          </cell>
          <cell r="X1124" t="str">
            <v>Jumpol Sudjitjul</v>
          </cell>
          <cell r="Y1124" t="str">
            <v>26-May-2026</v>
          </cell>
          <cell r="Z1124" t="str">
            <v>04-Jun-2026 11:24:35</v>
          </cell>
          <cell r="AA1124" t="str">
            <v>Sompop Singhatiraj</v>
          </cell>
          <cell r="AB1124" t="str">
            <v>28-May-2026</v>
          </cell>
          <cell r="AC1124" t="str">
            <v>04-Jun-2026 16:30:59</v>
          </cell>
          <cell r="AD1124" t="str">
            <v>Pornlert Wanaphattharaphan</v>
          </cell>
          <cell r="AE1124" t="str">
            <v>29-May-2026</v>
          </cell>
          <cell r="AF1124" t="str">
            <v>06-Jun-2026 00:00:53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02-Jun-2026</v>
          </cell>
          <cell r="AK1124" t="str">
            <v>07-Jun-2026 17:46:42</v>
          </cell>
          <cell r="AL1124" t="str">
            <v>07-Jun-2026 12:05:30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MM-ZTK-1F-ZWP22-STR-CAL-2016</v>
          </cell>
          <cell r="C1125" t="str">
            <v>ZWP22 JACKET TRANSPORTATION FATIGUE ANALYSIS REPORT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B - Engineering Doc</v>
          </cell>
          <cell r="I1125" t="str">
            <v>ZWP22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CAL</v>
          </cell>
          <cell r="O1125" t="str">
            <v>Calculation Note, Calculation Report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03-Aug-2026 15:20:56</v>
          </cell>
          <cell r="V1125" t="str">
            <v>wisuda.c@jutal.com</v>
          </cell>
          <cell r="W1125" t="str">
            <v>03-Aug-2026 15:43:08</v>
          </cell>
          <cell r="X1125" t="str">
            <v>Jumpol Sudjitjul</v>
          </cell>
          <cell r="Y1125" t="str">
            <v>10-Aug-2026</v>
          </cell>
          <cell r="Z1125" t="str">
            <v/>
          </cell>
          <cell r="AA1125" t="str">
            <v>Sompop Singhatiraj</v>
          </cell>
          <cell r="AB1125" t="str">
            <v>13-Aug-2026</v>
          </cell>
          <cell r="AC1125" t="str">
            <v>17-Aug-2026 15:59:52</v>
          </cell>
          <cell r="AD1125" t="str">
            <v>Pornlert Wanaphattharaphan</v>
          </cell>
          <cell r="AE1125" t="str">
            <v>14-Aug-2026</v>
          </cell>
          <cell r="AF1125" t="str">
            <v>17-Aug-2026 21:05:52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17-Aug-2026</v>
          </cell>
          <cell r="AK1125" t="str">
            <v>18-Aug-2026 08:24:21</v>
          </cell>
          <cell r="AL1125" t="str">
            <v>18-Aug-2026 02:10:02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MM-ZTK-1F-ZWP22-STR-CAL-2017</v>
          </cell>
          <cell r="C1126" t="str">
            <v>ZWP22 JACKET BOAT IMPACT ANALYSIS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B - Engineering Doc</v>
          </cell>
          <cell r="I1126" t="str">
            <v>ZWP22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CAL</v>
          </cell>
          <cell r="O1126" t="str">
            <v>Calculation Note, Calculation Report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27-Jul-2026 09:22:10</v>
          </cell>
          <cell r="V1126" t="str">
            <v>wisuda.c@jutal.com</v>
          </cell>
          <cell r="W1126" t="str">
            <v>27-Jul-2026 15:54:35</v>
          </cell>
          <cell r="X1126" t="str">
            <v>Jumpol Sudjitjul</v>
          </cell>
          <cell r="Y1126" t="str">
            <v>05-Aug-2026</v>
          </cell>
          <cell r="Z1126" t="str">
            <v/>
          </cell>
          <cell r="AA1126" t="str">
            <v>Sompop Singhatiraj</v>
          </cell>
          <cell r="AB1126" t="str">
            <v>07-Aug-2026</v>
          </cell>
          <cell r="AC1126" t="str">
            <v>12-Aug-2026 09:54:26</v>
          </cell>
          <cell r="AD1126" t="str">
            <v>Pornlert Wanaphattharaphan</v>
          </cell>
          <cell r="AE1126" t="str">
            <v>10-Aug-2026</v>
          </cell>
          <cell r="AF1126" t="str">
            <v>12-Aug-2026 12:58:55</v>
          </cell>
          <cell r="AG1126" t="str">
            <v>AWC-C</v>
          </cell>
          <cell r="AH1126" t="str">
            <v>Approved with Comment (Proceed to Rev.C)</v>
          </cell>
          <cell r="AI1126" t="str">
            <v>Jumpol Sudjitjul</v>
          </cell>
          <cell r="AJ1126" t="str">
            <v>11-Aug-2026</v>
          </cell>
          <cell r="AK1126" t="str">
            <v>13-Aug-2026 13:04:15</v>
          </cell>
          <cell r="AL1126" t="str">
            <v>13-Aug-2026 07:09:27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MM-ZTK-1F-ZWP22-STR-CAL-2018</v>
          </cell>
          <cell r="C1127" t="str">
            <v>ZWP22 JACKET ON-BOTTOM STABILITY ANALYSIS REPORT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B - Engineering Doc</v>
          </cell>
          <cell r="I1127" t="str">
            <v>ZWP22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CAL</v>
          </cell>
          <cell r="O1127" t="str">
            <v>Calculation Note, Calculation Report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03-Aug-2026 10:09:16</v>
          </cell>
          <cell r="V1127" t="str">
            <v>wisuda.c@jutal.com</v>
          </cell>
          <cell r="W1127" t="str">
            <v>03-Aug-2026 13:23:53</v>
          </cell>
          <cell r="X1127" t="str">
            <v>Jumpol Sudjitjul</v>
          </cell>
          <cell r="Y1127" t="str">
            <v>10-Aug-2026</v>
          </cell>
          <cell r="Z1127" t="str">
            <v/>
          </cell>
          <cell r="AA1127" t="str">
            <v>Sompop Singhatiraj</v>
          </cell>
          <cell r="AB1127" t="str">
            <v>13-Aug-2026</v>
          </cell>
          <cell r="AC1127" t="str">
            <v>13-Aug-2026 16:03:34</v>
          </cell>
          <cell r="AD1127" t="str">
            <v>Pornlert Wanaphattharaphan</v>
          </cell>
          <cell r="AE1127" t="str">
            <v>14-Aug-2026</v>
          </cell>
          <cell r="AF1127" t="str">
            <v>14-Aug-2026 00:09:38</v>
          </cell>
          <cell r="AG1127" t="str">
            <v>AWC-C</v>
          </cell>
          <cell r="AH1127" t="str">
            <v>Approved with Comment (Proceed to Rev.C)</v>
          </cell>
          <cell r="AI1127" t="str">
            <v>Jumpol Sudjitjul</v>
          </cell>
          <cell r="AJ1127" t="str">
            <v>17-Aug-2026</v>
          </cell>
          <cell r="AK1127" t="str">
            <v>14-Aug-2026 08:34:05</v>
          </cell>
          <cell r="AL1127" t="str">
            <v>14-Aug-2026 02:23:39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MM-ZTK-1F-ZWP22-STR-CAL-2019</v>
          </cell>
          <cell r="C1128" t="str">
            <v>ZWP22 JACKET MISCELLANEOUS DESIGN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B - Engineering Doc</v>
          </cell>
          <cell r="I1128" t="str">
            <v>ZWP22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CAL</v>
          </cell>
          <cell r="O1128" t="str">
            <v>Calculation Note, Calculation Report</v>
          </cell>
          <cell r="P1128" t="str">
            <v>0</v>
          </cell>
          <cell r="Q1128" t="str">
            <v>In Review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24-Jul-2026 12:06:07</v>
          </cell>
          <cell r="V1128" t="str">
            <v>wisuda.c@jutal.com</v>
          </cell>
          <cell r="W1128" t="str">
            <v>26-Jul-2026 23:42:33</v>
          </cell>
          <cell r="X1128" t="str">
            <v>Jumpol Sudjitjul</v>
          </cell>
          <cell r="Y1128" t="str">
            <v>05-Aug-2026</v>
          </cell>
          <cell r="Z1128" t="str">
            <v/>
          </cell>
          <cell r="AA1128" t="str">
            <v>Sompop Singhatiraj</v>
          </cell>
          <cell r="AB1128" t="str">
            <v>07-Aug-2026</v>
          </cell>
          <cell r="AC1128" t="str">
            <v/>
          </cell>
          <cell r="AD1128" t="str">
            <v>Pornlert Wanaphattharaphan</v>
          </cell>
          <cell r="AE1128" t="str">
            <v>10-Aug-2026</v>
          </cell>
          <cell r="AF1128" t="str">
            <v/>
          </cell>
          <cell r="AG1128" t="str">
            <v/>
          </cell>
          <cell r="AJ1128" t="str">
            <v>11-Aug-2026</v>
          </cell>
          <cell r="AK1128" t="str">
            <v/>
          </cell>
          <cell r="AL1128" t="str">
            <v/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MM-ZTK-1F-ZWP22-STR-CAL-2021</v>
          </cell>
          <cell r="C1129" t="str">
            <v>ZWP22 JACKET PILE HANDLING AND STICK-UP ANALYSIS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B - Engineering Doc</v>
          </cell>
          <cell r="I1129" t="str">
            <v>ZWP22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CAL</v>
          </cell>
          <cell r="O1129" t="str">
            <v>Calculation Note, Calculation Report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24-Aug-2026 09:52:45</v>
          </cell>
          <cell r="V1129" t="str">
            <v>wisuda.c@jutal.com</v>
          </cell>
          <cell r="W1129" t="str">
            <v>25-Aug-2026 10:12:50</v>
          </cell>
          <cell r="X1129" t="str">
            <v>Jumpol Sudjitjul</v>
          </cell>
          <cell r="Y1129" t="str">
            <v>01-Sep-2026</v>
          </cell>
          <cell r="Z1129" t="str">
            <v/>
          </cell>
          <cell r="AA1129" t="str">
            <v>Sompop Singhatiraj</v>
          </cell>
          <cell r="AB1129" t="str">
            <v>03-Sep-2026</v>
          </cell>
          <cell r="AC1129" t="str">
            <v>28-Aug-2026 11:49:24</v>
          </cell>
          <cell r="AD1129" t="str">
            <v>Pornlert Wanaphattharaphan</v>
          </cell>
          <cell r="AE1129" t="str">
            <v>04-Sep-2026</v>
          </cell>
          <cell r="AF1129" t="str">
            <v>31-Aug-2026 00:23:35</v>
          </cell>
          <cell r="AG1129" t="str">
            <v>AWC-C</v>
          </cell>
          <cell r="AH1129" t="str">
            <v>Approved with Comment (Proceed to Rev.C)</v>
          </cell>
          <cell r="AI1129" t="str">
            <v>Jumpol Sudjitjul</v>
          </cell>
          <cell r="AJ1129" t="str">
            <v>07-Sep-2026</v>
          </cell>
          <cell r="AK1129" t="str">
            <v>31-Aug-2026 16:14:14</v>
          </cell>
          <cell r="AL1129" t="str">
            <v>31-Aug-2026 10:50:43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MM-ZTK-1F-ZWP22-STR-CAL-2022</v>
          </cell>
          <cell r="C1130" t="str">
            <v>ZWP22 PILE DRIVEABILITY AND PILE FATIGUE ANALYSIS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B - Engineering Doc</v>
          </cell>
          <cell r="I1130" t="str">
            <v>ZWP22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CAL</v>
          </cell>
          <cell r="O1130" t="str">
            <v>Calculation Note, Calculation Report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14-Aug-2026 16:17:39</v>
          </cell>
          <cell r="V1130" t="str">
            <v>wisuda.c@jutal.com</v>
          </cell>
          <cell r="W1130" t="str">
            <v>14-Aug-2026 16:34:28</v>
          </cell>
          <cell r="X1130" t="str">
            <v>Jumpol Sudjitjul</v>
          </cell>
          <cell r="Y1130" t="str">
            <v>21-Aug-2026</v>
          </cell>
          <cell r="Z1130" t="str">
            <v/>
          </cell>
          <cell r="AA1130" t="str">
            <v>Sompop Singhatiraj</v>
          </cell>
          <cell r="AB1130" t="str">
            <v>25-Aug-2026</v>
          </cell>
          <cell r="AC1130" t="str">
            <v>31-Aug-2026 07:53:29</v>
          </cell>
          <cell r="AD1130" t="str">
            <v>Pornlert Wanaphattharaphan</v>
          </cell>
          <cell r="AE1130" t="str">
            <v>26-Aug-2026</v>
          </cell>
          <cell r="AF1130" t="str">
            <v>02-Sep-2026 23:12:11</v>
          </cell>
          <cell r="AG1130" t="str">
            <v>AWC-C</v>
          </cell>
          <cell r="AH1130" t="str">
            <v>Approved with Comment (Proceed to Rev.C)</v>
          </cell>
          <cell r="AI1130" t="str">
            <v>Jumpol Sudjitjul</v>
          </cell>
          <cell r="AJ1130" t="str">
            <v>27-Aug-2026</v>
          </cell>
          <cell r="AK1130" t="str">
            <v>03-Sep-2026 10:06:39</v>
          </cell>
          <cell r="AL1130" t="str">
            <v>03-Sep-2026 04:30:08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MM-ZTK-1F-ZWP22-STR-CAL-2023</v>
          </cell>
          <cell r="C1131" t="str">
            <v>ZWP22 JACKET PILE CLUSTER FEA REPORT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B - Engineering Doc</v>
          </cell>
          <cell r="I1131" t="str">
            <v>ZWP22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CAL</v>
          </cell>
          <cell r="O1131" t="str">
            <v>Calculation Note, Calculation Report</v>
          </cell>
          <cell r="P1131" t="str">
            <v>0</v>
          </cell>
          <cell r="Q1131" t="str">
            <v>In Approval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29-Aug-2026 14:05:13</v>
          </cell>
          <cell r="V1131" t="str">
            <v>wisuda.c@jutal.com</v>
          </cell>
          <cell r="W1131" t="str">
            <v>29-Aug-2026 14:17:16</v>
          </cell>
          <cell r="X1131" t="str">
            <v>Jumpol Sudjitjul</v>
          </cell>
          <cell r="Y1131" t="str">
            <v>04-Sep-2026</v>
          </cell>
          <cell r="Z1131" t="str">
            <v/>
          </cell>
          <cell r="AA1131" t="str">
            <v>Sompop Singhatiraj</v>
          </cell>
          <cell r="AB1131" t="str">
            <v>08-Sep-2026</v>
          </cell>
          <cell r="AC1131" t="str">
            <v>10-Sep-2026 18:23:13</v>
          </cell>
          <cell r="AD1131" t="str">
            <v>Pornlert Wanaphattharaphan</v>
          </cell>
          <cell r="AE1131" t="str">
            <v>09-Sep-2026</v>
          </cell>
          <cell r="AF1131" t="str">
            <v>11-Sep-2026 22:34:00</v>
          </cell>
          <cell r="AG1131" t="str">
            <v>AWC</v>
          </cell>
          <cell r="AJ1131" t="str">
            <v>10-Sep-2026</v>
          </cell>
          <cell r="AK1131" t="str">
            <v/>
          </cell>
          <cell r="AL1131" t="str">
            <v/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MM-ZTK-1F-ZWP22-STR-CAL-2024</v>
          </cell>
          <cell r="C1132" t="str">
            <v>ZWP22 PILE GROUP EFFECT ANALYSIS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B - Engineering Doc</v>
          </cell>
          <cell r="I1132" t="str">
            <v>ZWP22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CAL</v>
          </cell>
          <cell r="O1132" t="str">
            <v>Calculation Note, Calculation Report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24-Jul-2026 08:41:59</v>
          </cell>
          <cell r="V1132" t="str">
            <v>wisuda.c@jutal.com</v>
          </cell>
          <cell r="W1132" t="str">
            <v>24-Jul-2026 10:59:38</v>
          </cell>
          <cell r="X1132" t="str">
            <v>Jumpol Sudjitjul</v>
          </cell>
          <cell r="Y1132" t="str">
            <v>04-Aug-2026</v>
          </cell>
          <cell r="Z1132" t="str">
            <v/>
          </cell>
          <cell r="AA1132" t="str">
            <v>Sompop Singhatiraj</v>
          </cell>
          <cell r="AB1132" t="str">
            <v>06-Aug-2026</v>
          </cell>
          <cell r="AC1132" t="str">
            <v>12-Aug-2026 10:15:38</v>
          </cell>
          <cell r="AD1132" t="str">
            <v>Pornlert Wanaphattharaphan</v>
          </cell>
          <cell r="AE1132" t="str">
            <v>07-Aug-2026</v>
          </cell>
          <cell r="AF1132" t="str">
            <v>12-Aug-2026 12:54:19</v>
          </cell>
          <cell r="AG1132" t="str">
            <v>AWC-C</v>
          </cell>
          <cell r="AH1132" t="str">
            <v>Approved with Comment (Proceed to Rev.C)</v>
          </cell>
          <cell r="AI1132" t="str">
            <v>Jumpol Sudjitjul</v>
          </cell>
          <cell r="AJ1132" t="str">
            <v>10-Aug-2026</v>
          </cell>
          <cell r="AK1132" t="str">
            <v>13-Aug-2026 12:56:24</v>
          </cell>
          <cell r="AL1132" t="str">
            <v>13-Aug-2026 06:19:21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MM-ZTK-1F-ZWP22-STR-CAL-2025</v>
          </cell>
          <cell r="C1133" t="str">
            <v>ZWP22 MUDMAT FEA ANALYSIS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B - Engineering Doc</v>
          </cell>
          <cell r="I1133" t="str">
            <v>ZWP22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CAL</v>
          </cell>
          <cell r="O1133" t="str">
            <v>Calculation Note, Calculation Report</v>
          </cell>
          <cell r="P1133" t="str">
            <v>0</v>
          </cell>
          <cell r="Q1133" t="str">
            <v>In Review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11-Sep-2026 20:50:22</v>
          </cell>
          <cell r="V1133" t="str">
            <v>wisuda.c@jutal.com</v>
          </cell>
          <cell r="W1133" t="str">
            <v>11-Sep-2026 20:55:44</v>
          </cell>
          <cell r="X1133" t="str">
            <v>Jumpol Sudjitjul</v>
          </cell>
          <cell r="Y1133" t="str">
            <v>21-Sep-2026</v>
          </cell>
          <cell r="Z1133" t="str">
            <v/>
          </cell>
          <cell r="AA1133" t="str">
            <v>Sompop Singhatiraj</v>
          </cell>
          <cell r="AB1133" t="str">
            <v>23-Sep-2026</v>
          </cell>
          <cell r="AC1133" t="str">
            <v/>
          </cell>
          <cell r="AD1133" t="str">
            <v>Pornlert Wanaphattharaphan</v>
          </cell>
          <cell r="AE1133" t="str">
            <v>24-Sep-2026</v>
          </cell>
          <cell r="AF1133" t="str">
            <v/>
          </cell>
          <cell r="AG1133" t="str">
            <v/>
          </cell>
          <cell r="AJ1133" t="str">
            <v>25-Sep-2026</v>
          </cell>
          <cell r="AK1133" t="str">
            <v/>
          </cell>
          <cell r="AL1133" t="str">
            <v/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MM-ZTK-1F-ZWP22-STR-CAL-2031</v>
          </cell>
          <cell r="C1134" t="str">
            <v>ZWP22 TOPSIDES AND JACKET SEISMIC ANALYSIS REPORT (EXTREME LEVEL EARTHQUAKE - ELE)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B - Engineering Doc</v>
          </cell>
          <cell r="I1134" t="str">
            <v>ZWP22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CAL</v>
          </cell>
          <cell r="O1134" t="str">
            <v>Calculation Note, Calculation Report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13-Jun-2026 08:18:12</v>
          </cell>
          <cell r="V1134" t="str">
            <v>wisuda.c@jutal.com</v>
          </cell>
          <cell r="W1134" t="str">
            <v>13-Jun-2026 08:30:43</v>
          </cell>
          <cell r="X1134" t="str">
            <v>Jumpol Sudjitjul</v>
          </cell>
          <cell r="Y1134" t="str">
            <v>19-Jun-2026</v>
          </cell>
          <cell r="Z1134" t="str">
            <v/>
          </cell>
          <cell r="AA1134" t="str">
            <v>Sompop Singhatiraj</v>
          </cell>
          <cell r="AB1134" t="str">
            <v>23-Jun-2026</v>
          </cell>
          <cell r="AC1134" t="str">
            <v>19-Jun-2026 19:34:25</v>
          </cell>
          <cell r="AD1134" t="str">
            <v>Pornlert Wanaphattharaphan</v>
          </cell>
          <cell r="AE1134" t="str">
            <v>24-Jun-2026</v>
          </cell>
          <cell r="AF1134" t="str">
            <v>21-Jun-2026 16:06:25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25-Jun-2026</v>
          </cell>
          <cell r="AK1134" t="str">
            <v>22-Jun-2026 13:03:32</v>
          </cell>
          <cell r="AL1134" t="str">
            <v>22-Jun-2026 07:09:51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MM-ZTK-1F-ZWP22-STR-CAL-2032</v>
          </cell>
          <cell r="C1135" t="str">
            <v>ZWP22 TOPSIDES AND JACKET SEISMIC ANALYSIS REPORT(ABNORMAL LEVEL EARTHQUAKE-ALE)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B - Engineering Doc</v>
          </cell>
          <cell r="I1135" t="str">
            <v>ZWP22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CAL</v>
          </cell>
          <cell r="O1135" t="str">
            <v>Calculation Note, Calculation Report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15-Jun-2026 22:49:19</v>
          </cell>
          <cell r="V1135" t="str">
            <v>wisuda.c@jutal.com</v>
          </cell>
          <cell r="W1135" t="str">
            <v>16-Jun-2026 10:43:23</v>
          </cell>
          <cell r="X1135" t="str">
            <v>Jumpol Sudjitjul</v>
          </cell>
          <cell r="Y1135" t="str">
            <v>23-Jun-2026</v>
          </cell>
          <cell r="Z1135" t="str">
            <v/>
          </cell>
          <cell r="AA1135" t="str">
            <v>Sompop Singhatiraj</v>
          </cell>
          <cell r="AB1135" t="str">
            <v>25-Jun-2026</v>
          </cell>
          <cell r="AC1135" t="str">
            <v>21-Jun-2026 14:24:11</v>
          </cell>
          <cell r="AD1135" t="str">
            <v>Pornlert Wanaphattharaphan</v>
          </cell>
          <cell r="AE1135" t="str">
            <v>26-Jun-2026</v>
          </cell>
          <cell r="AF1135" t="str">
            <v>22-Jun-2026 14:15:36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  <cell r="AJ1135" t="str">
            <v>29-Jun-2026</v>
          </cell>
          <cell r="AK1135" t="str">
            <v>22-Jun-2026 14:25:09</v>
          </cell>
          <cell r="AL1135" t="str">
            <v>22-Jun-2026 07:49:15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MM-ZTK-1F-ZWP22-STR-CAL-2041</v>
          </cell>
          <cell r="C1136" t="str">
            <v>ZWP22 JACKET PUSHOVER ANALYSIS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B - Engineering Doc</v>
          </cell>
          <cell r="I1136" t="str">
            <v>ZWP22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CAL</v>
          </cell>
          <cell r="O1136" t="str">
            <v>Calculation Note, Calculation Report</v>
          </cell>
          <cell r="P1136" t="str">
            <v>0</v>
          </cell>
          <cell r="Q1136" t="str">
            <v>In Review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07-Sep-2026 10:23:28</v>
          </cell>
          <cell r="V1136" t="str">
            <v>wisuda.c@jutal.com</v>
          </cell>
          <cell r="W1136" t="str">
            <v>08-Sep-2026 12:01:24</v>
          </cell>
          <cell r="X1136" t="str">
            <v>Jumpol Sudjitjul</v>
          </cell>
          <cell r="Y1136" t="str">
            <v>15-Sep-2026</v>
          </cell>
          <cell r="Z1136" t="str">
            <v/>
          </cell>
          <cell r="AA1136" t="str">
            <v>Sompop Singhatiraj</v>
          </cell>
          <cell r="AB1136" t="str">
            <v>17-Sep-2026</v>
          </cell>
          <cell r="AC1136" t="str">
            <v/>
          </cell>
          <cell r="AD1136" t="str">
            <v>Pornlert Wanaphattharaphan</v>
          </cell>
          <cell r="AE1136" t="str">
            <v>18-Sep-2026</v>
          </cell>
          <cell r="AF1136" t="str">
            <v/>
          </cell>
          <cell r="AG1136" t="str">
            <v/>
          </cell>
          <cell r="AJ1136" t="str">
            <v>21-Sep-2026</v>
          </cell>
          <cell r="AK1136" t="str">
            <v/>
          </cell>
          <cell r="AL1136" t="str">
            <v/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MM-ZTK-1F-ZWP22-STR-CAL-2050</v>
          </cell>
          <cell r="C1137" t="str">
            <v>ZWP22 JACKET CONSTRUCTION MODEL REPORT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B - Engineering Doc</v>
          </cell>
          <cell r="I1137" t="str">
            <v>ZWP22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CAL</v>
          </cell>
          <cell r="O1137" t="str">
            <v>Calculation Note, Calculation Report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19-May-2026 15:30:26</v>
          </cell>
          <cell r="V1137" t="str">
            <v>wisuda.c@jutal.com</v>
          </cell>
          <cell r="W1137" t="str">
            <v>19-May-2026 15:52:47</v>
          </cell>
          <cell r="X1137" t="str">
            <v>Jumpol Sudjitjul</v>
          </cell>
          <cell r="Y1137" t="str">
            <v>26-May-2026</v>
          </cell>
          <cell r="Z1137" t="str">
            <v/>
          </cell>
          <cell r="AA1137" t="str">
            <v>Sompop Singhatiraj</v>
          </cell>
          <cell r="AB1137" t="str">
            <v>28-May-2026</v>
          </cell>
          <cell r="AC1137" t="str">
            <v>25-May-2026 16:55:54</v>
          </cell>
          <cell r="AD1137" t="str">
            <v>Pornlert Wanaphattharaphan</v>
          </cell>
          <cell r="AE1137" t="str">
            <v>29-May-2026</v>
          </cell>
          <cell r="AF1137" t="str">
            <v>25-May-2026 20:41:38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02-Jun-2026</v>
          </cell>
          <cell r="AK1137" t="str">
            <v>25-May-2026 21:04:46</v>
          </cell>
          <cell r="AL1137" t="str">
            <v>25-May-2026 14:42:54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MM-ZTK-1F-ZWP22-STR-DWG-2100</v>
          </cell>
          <cell r="C1138" t="str">
            <v>ZWP22 JACKET - VERTICAL FRAMING ROW 'A'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ZWP22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21-Apr-2026 18:52:04</v>
          </cell>
          <cell r="V1138" t="str">
            <v>wisuda.c@jutal.com</v>
          </cell>
          <cell r="W1138" t="str">
            <v>22-Apr-2026 10:47:48</v>
          </cell>
          <cell r="X1138" t="str">
            <v>Jumpol Sudjitjul</v>
          </cell>
          <cell r="Y1138" t="str">
            <v>29-Apr-2026</v>
          </cell>
          <cell r="Z1138" t="str">
            <v/>
          </cell>
          <cell r="AA1138" t="str">
            <v>Sompop Singhatiraj</v>
          </cell>
          <cell r="AB1138" t="str">
            <v>05-May-2026</v>
          </cell>
          <cell r="AC1138" t="str">
            <v>23-Apr-2026 09:33:49</v>
          </cell>
          <cell r="AD1138" t="str">
            <v>Pornlert Wanaphattharaphan</v>
          </cell>
          <cell r="AE1138" t="str">
            <v>06-May-2026</v>
          </cell>
          <cell r="AF1138" t="str">
            <v>24-Apr-2026 00:37:38</v>
          </cell>
          <cell r="AG1138" t="str">
            <v>AWC</v>
          </cell>
          <cell r="AH1138" t="str">
            <v>Approved with Comment</v>
          </cell>
          <cell r="AI1138" t="str">
            <v>Jumpol Sudjitjul</v>
          </cell>
          <cell r="AJ1138" t="str">
            <v>07-May-2026</v>
          </cell>
          <cell r="AK1138" t="str">
            <v>24-Apr-2026 09:08:46</v>
          </cell>
          <cell r="AL1138" t="str">
            <v>24-Apr-2026 03:02:58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MM-ZTK-1F-ZWP22-STR-DWG-2101</v>
          </cell>
          <cell r="C1139" t="str">
            <v>ZWP22 JACKET - VERTICAL FRAMING ROW 'B'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ZWP22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21-Apr-2026 18:52:27</v>
          </cell>
          <cell r="V1139" t="str">
            <v>wisuda.c@jutal.com</v>
          </cell>
          <cell r="W1139" t="str">
            <v>22-Apr-2026 10:48:02</v>
          </cell>
          <cell r="X1139" t="str">
            <v>Jumpol Sudjitjul</v>
          </cell>
          <cell r="Y1139" t="str">
            <v>29-Apr-2026</v>
          </cell>
          <cell r="Z1139" t="str">
            <v/>
          </cell>
          <cell r="AA1139" t="str">
            <v>Sompop Singhatiraj</v>
          </cell>
          <cell r="AB1139" t="str">
            <v>05-May-2026</v>
          </cell>
          <cell r="AC1139" t="str">
            <v>23-Apr-2026 11:23:22</v>
          </cell>
          <cell r="AD1139" t="str">
            <v>Pornlert Wanaphattharaphan</v>
          </cell>
          <cell r="AE1139" t="str">
            <v>06-May-2026</v>
          </cell>
          <cell r="AF1139" t="str">
            <v>23-Apr-2026 23:56:37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  <cell r="AJ1139" t="str">
            <v>07-May-2026</v>
          </cell>
          <cell r="AK1139" t="str">
            <v>24-Apr-2026 09:09:27</v>
          </cell>
          <cell r="AL1139" t="str">
            <v>24-Apr-2026 03:05:21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MM-ZTK-1F-ZWP22-STR-DWG-2102</v>
          </cell>
          <cell r="C1140" t="str">
            <v>ZWP22 JACKET - VERTICAL FRAMING ROW '1' &amp; '1.1'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ZWP22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21-Apr-2026 18:52:49</v>
          </cell>
          <cell r="V1140" t="str">
            <v>wisuda.c@jutal.com</v>
          </cell>
          <cell r="W1140" t="str">
            <v>22-Apr-2026 10:48:19</v>
          </cell>
          <cell r="X1140" t="str">
            <v>Jumpol Sudjitjul</v>
          </cell>
          <cell r="Y1140" t="str">
            <v>29-Apr-2026</v>
          </cell>
          <cell r="Z1140" t="str">
            <v/>
          </cell>
          <cell r="AA1140" t="str">
            <v>Sompop Singhatiraj</v>
          </cell>
          <cell r="AB1140" t="str">
            <v>05-May-2026</v>
          </cell>
          <cell r="AC1140" t="str">
            <v>23-Apr-2026 11:02:33</v>
          </cell>
          <cell r="AD1140" t="str">
            <v>Pornlert Wanaphattharaphan</v>
          </cell>
          <cell r="AE1140" t="str">
            <v>06-May-2026</v>
          </cell>
          <cell r="AF1140" t="str">
            <v>24-Apr-2026 00:32:17</v>
          </cell>
          <cell r="AG1140" t="str">
            <v>AWC</v>
          </cell>
          <cell r="AH1140" t="str">
            <v>Approved with Comment</v>
          </cell>
          <cell r="AI1140" t="str">
            <v>Jumpol Sudjitjul</v>
          </cell>
          <cell r="AJ1140" t="str">
            <v>07-May-2026</v>
          </cell>
          <cell r="AK1140" t="str">
            <v>24-Apr-2026 09:10:10</v>
          </cell>
          <cell r="AL1140" t="str">
            <v>24-Apr-2026 03:06:32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MM-ZTK-1F-ZWP22-STR-DWG-2103</v>
          </cell>
          <cell r="C1141" t="str">
            <v>ZWP22 JACKET - VERTICAL FRAMING ROW '2'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ZWP22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21-Apr-2026 18:53:11</v>
          </cell>
          <cell r="V1141" t="str">
            <v>wisuda.c@jutal.com</v>
          </cell>
          <cell r="W1141" t="str">
            <v>22-Apr-2026 10:56:40</v>
          </cell>
          <cell r="X1141" t="str">
            <v>Jumpol Sudjitjul</v>
          </cell>
          <cell r="Y1141" t="str">
            <v>29-Apr-2026</v>
          </cell>
          <cell r="Z1141" t="str">
            <v/>
          </cell>
          <cell r="AA1141" t="str">
            <v>Sompop Singhatiraj</v>
          </cell>
          <cell r="AB1141" t="str">
            <v>05-May-2026</v>
          </cell>
          <cell r="AC1141" t="str">
            <v>23-Apr-2026 12:36:01</v>
          </cell>
          <cell r="AD1141" t="str">
            <v>Pornlert Wanaphattharaphan</v>
          </cell>
          <cell r="AE1141" t="str">
            <v>06-May-2026</v>
          </cell>
          <cell r="AF1141" t="str">
            <v>23-Apr-2026 23:14:42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07-May-2026</v>
          </cell>
          <cell r="AK1141" t="str">
            <v>24-Apr-2026 09:10:47</v>
          </cell>
          <cell r="AL1141" t="str">
            <v>24-Apr-2026 03:07:49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MM-ZTK-1F-ZWP22-STR-DWG-2104</v>
          </cell>
          <cell r="C1142" t="str">
            <v>ZWP22 JACKET - VERTICAL FRAMING LAUNCH TRUSS ROW 'AA'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ZWP22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21-Apr-2026 20:53:41</v>
          </cell>
          <cell r="V1142" t="str">
            <v>wisuda.c@jutal.com</v>
          </cell>
          <cell r="W1142" t="str">
            <v>22-Apr-2026 10:57:03</v>
          </cell>
          <cell r="X1142" t="str">
            <v>Jumpol Sudjitjul</v>
          </cell>
          <cell r="Y1142" t="str">
            <v>29-Apr-2026</v>
          </cell>
          <cell r="Z1142" t="str">
            <v/>
          </cell>
          <cell r="AA1142" t="str">
            <v>Sompop Singhatiraj</v>
          </cell>
          <cell r="AB1142" t="str">
            <v>05-May-2026</v>
          </cell>
          <cell r="AC1142" t="str">
            <v>23-Apr-2026 12:37:04</v>
          </cell>
          <cell r="AD1142" t="str">
            <v>Pornlert Wanaphattharaphan</v>
          </cell>
          <cell r="AE1142" t="str">
            <v>06-May-2026</v>
          </cell>
          <cell r="AF1142" t="str">
            <v>23-Apr-2026 23:11:10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07-May-2026</v>
          </cell>
          <cell r="AK1142" t="str">
            <v>24-Apr-2026 09:12:02</v>
          </cell>
          <cell r="AL1142" t="str">
            <v>24-Apr-2026 02:21:39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MM-ZTK-1F-ZWP22-STR-DWG-2105</v>
          </cell>
          <cell r="C1143" t="str">
            <v>ZWP22 JACKET - VERTICAL FRAMING LAUNCH TRUSS ROW 'BB'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ZWP22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21-Apr-2026 20:54:04</v>
          </cell>
          <cell r="V1143" t="str">
            <v>wisuda.c@jutal.com</v>
          </cell>
          <cell r="W1143" t="str">
            <v>22-Apr-2026 10:57:19</v>
          </cell>
          <cell r="X1143" t="str">
            <v>Jumpol Sudjitjul</v>
          </cell>
          <cell r="Y1143" t="str">
            <v>29-Apr-2026</v>
          </cell>
          <cell r="Z1143" t="str">
            <v/>
          </cell>
          <cell r="AA1143" t="str">
            <v>Sompop Singhatiraj</v>
          </cell>
          <cell r="AB1143" t="str">
            <v>05-May-2026</v>
          </cell>
          <cell r="AC1143" t="str">
            <v>23-Apr-2026 12:38:27</v>
          </cell>
          <cell r="AD1143" t="str">
            <v>Pornlert Wanaphattharaphan</v>
          </cell>
          <cell r="AE1143" t="str">
            <v>06-May-2026</v>
          </cell>
          <cell r="AF1143" t="str">
            <v>23-Apr-2026 23:08:02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07-May-2026</v>
          </cell>
          <cell r="AK1143" t="str">
            <v>24-Apr-2026 09:14:00</v>
          </cell>
          <cell r="AL1143" t="str">
            <v>24-Apr-2026 02:22:53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MM-ZTK-1F-ZWP22-STR-DWG-2110</v>
          </cell>
          <cell r="C1144" t="str">
            <v>ZWP22 JACKET - HORIZONTAL FRAMING PLAN AT EL(+) 8000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ZWP22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21-Apr-2026 20:54:25</v>
          </cell>
          <cell r="V1144" t="str">
            <v>wisuda.c@jutal.com</v>
          </cell>
          <cell r="W1144" t="str">
            <v>22-Apr-2026 10:57:38</v>
          </cell>
          <cell r="X1144" t="str">
            <v>Jumpol Sudjitjul</v>
          </cell>
          <cell r="Y1144" t="str">
            <v>29-Apr-2026</v>
          </cell>
          <cell r="Z1144" t="str">
            <v/>
          </cell>
          <cell r="AA1144" t="str">
            <v>Sompop Singhatiraj</v>
          </cell>
          <cell r="AB1144" t="str">
            <v>05-May-2026</v>
          </cell>
          <cell r="AC1144" t="str">
            <v>23-Apr-2026 13:56:41</v>
          </cell>
          <cell r="AD1144" t="str">
            <v>Pornlert Wanaphattharaphan</v>
          </cell>
          <cell r="AE1144" t="str">
            <v>06-May-2026</v>
          </cell>
          <cell r="AF1144" t="str">
            <v>23-Apr-2026 22:49:17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07-May-2026</v>
          </cell>
          <cell r="AK1144" t="str">
            <v>24-Apr-2026 09:15:31</v>
          </cell>
          <cell r="AL1144" t="str">
            <v>24-Apr-2026 02:24:06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MM-ZTK-1F-ZWP22-STR-DWG-2111</v>
          </cell>
          <cell r="C1145" t="str">
            <v>ZWP22 JACKET - HORIZONTAL FRAMING PLAN AT EL(-) 3000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ZWP22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21-Apr-2026 18:53:33</v>
          </cell>
          <cell r="V1145" t="str">
            <v>wisuda.c@jutal.com</v>
          </cell>
          <cell r="W1145" t="str">
            <v>22-Apr-2026 11:24:34</v>
          </cell>
          <cell r="X1145" t="str">
            <v>Jumpol Sudjitjul</v>
          </cell>
          <cell r="Y1145" t="str">
            <v>29-Apr-2026</v>
          </cell>
          <cell r="Z1145" t="str">
            <v/>
          </cell>
          <cell r="AA1145" t="str">
            <v>Sompop Singhatiraj</v>
          </cell>
          <cell r="AB1145" t="str">
            <v>05-May-2026</v>
          </cell>
          <cell r="AC1145" t="str">
            <v>23-Apr-2026 14:02:13</v>
          </cell>
          <cell r="AD1145" t="str">
            <v>Pornlert Wanaphattharaphan</v>
          </cell>
          <cell r="AE1145" t="str">
            <v>06-May-2026</v>
          </cell>
          <cell r="AF1145" t="str">
            <v>23-Apr-2026 22:36:42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07-May-2026</v>
          </cell>
          <cell r="AK1145" t="str">
            <v>24-Apr-2026 09:16:49</v>
          </cell>
          <cell r="AL1145" t="str">
            <v>24-Apr-2026 03:10:15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MM-ZTK-1F-ZWP22-STR-DWG-2112</v>
          </cell>
          <cell r="C1146" t="str">
            <v>ZWP22 JACKET - HORIZONTAL FRAMING PLAN AT EL(-) 14000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ZWP22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21-Apr-2026 18:53:56</v>
          </cell>
          <cell r="V1146" t="str">
            <v>wisuda.c@jutal.com</v>
          </cell>
          <cell r="W1146" t="str">
            <v>22-Apr-2026 11:24:49</v>
          </cell>
          <cell r="X1146" t="str">
            <v>Jumpol Sudjitjul</v>
          </cell>
          <cell r="Y1146" t="str">
            <v>29-Apr-2026</v>
          </cell>
          <cell r="Z1146" t="str">
            <v/>
          </cell>
          <cell r="AA1146" t="str">
            <v>Sompop Singhatiraj</v>
          </cell>
          <cell r="AB1146" t="str">
            <v>05-May-2026</v>
          </cell>
          <cell r="AC1146" t="str">
            <v>23-Apr-2026 14:49:25</v>
          </cell>
          <cell r="AD1146" t="str">
            <v>Pornlert Wanaphattharaphan</v>
          </cell>
          <cell r="AE1146" t="str">
            <v>06-May-2026</v>
          </cell>
          <cell r="AF1146" t="str">
            <v>23-Apr-2026 22:20:47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  <cell r="AJ1146" t="str">
            <v>07-May-2026</v>
          </cell>
          <cell r="AK1146" t="str">
            <v>24-Apr-2026 09:18:19</v>
          </cell>
          <cell r="AL1146" t="str">
            <v>24-Apr-2026 03:11:29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MM-ZTK-1F-ZWP22-STR-DWG-2113</v>
          </cell>
          <cell r="C1147" t="str">
            <v>ZWP22 JACKET - HORIZONTAL FRAMING PLAN AT EL(-) 26000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ZWP22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21-Apr-2026 18:54:18</v>
          </cell>
          <cell r="V1147" t="str">
            <v>wisuda.c@jutal.com</v>
          </cell>
          <cell r="W1147" t="str">
            <v>22-Apr-2026 11:07:11</v>
          </cell>
          <cell r="X1147" t="str">
            <v>Jumpol Sudjitjul</v>
          </cell>
          <cell r="Y1147" t="str">
            <v>29-Apr-2026</v>
          </cell>
          <cell r="Z1147" t="str">
            <v/>
          </cell>
          <cell r="AA1147" t="str">
            <v>Sompop Singhatiraj</v>
          </cell>
          <cell r="AB1147" t="str">
            <v>05-May-2026</v>
          </cell>
          <cell r="AC1147" t="str">
            <v>23-Apr-2026 14:49:33</v>
          </cell>
          <cell r="AD1147" t="str">
            <v>Pornlert Wanaphattharaphan</v>
          </cell>
          <cell r="AE1147" t="str">
            <v>06-May-2026</v>
          </cell>
          <cell r="AF1147" t="str">
            <v>23-Apr-2026 22:19:00</v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  <cell r="AJ1147" t="str">
            <v>07-May-2026</v>
          </cell>
          <cell r="AK1147" t="str">
            <v>24-Apr-2026 09:08:51</v>
          </cell>
          <cell r="AL1147" t="str">
            <v>24-Apr-2026 03:04:09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MM-ZTK-1F-ZWP22-STR-DWG-2114</v>
          </cell>
          <cell r="C1148" t="str">
            <v>ZWP22 JACKET - HORIZONTAL FRAMING PLAN AT EL(-) 38000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ZWP22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21-Apr-2026 18:54:41</v>
          </cell>
          <cell r="V1148" t="str">
            <v>wisuda.c@jutal.com</v>
          </cell>
          <cell r="W1148" t="str">
            <v>22-Apr-2026 11:07:31</v>
          </cell>
          <cell r="X1148" t="str">
            <v>Jumpol Sudjitjul</v>
          </cell>
          <cell r="Y1148" t="str">
            <v>29-Apr-2026</v>
          </cell>
          <cell r="Z1148" t="str">
            <v/>
          </cell>
          <cell r="AA1148" t="str">
            <v>Sompop Singhatiraj</v>
          </cell>
          <cell r="AB1148" t="str">
            <v>05-May-2026</v>
          </cell>
          <cell r="AC1148" t="str">
            <v>23-Apr-2026 14:52:46</v>
          </cell>
          <cell r="AD1148" t="str">
            <v>Pornlert Wanaphattharaphan</v>
          </cell>
          <cell r="AE1148" t="str">
            <v>06-May-2026</v>
          </cell>
          <cell r="AF1148" t="str">
            <v>23-Apr-2026 22:14:18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07-May-2026</v>
          </cell>
          <cell r="AK1148" t="str">
            <v>24-Apr-2026 09:27:04</v>
          </cell>
          <cell r="AL1148" t="str">
            <v>24-Apr-2026 03:17:48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MM-ZTK-1F-ZWP22-STR-DWG-2115</v>
          </cell>
          <cell r="C1149" t="str">
            <v>ZWP22 JACKET - HORIZONTAL FRAMING PLAN AT EL(-) 52000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ZWP22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21-Apr-2026 18:55:03</v>
          </cell>
          <cell r="V1149" t="str">
            <v>wisuda.c@jutal.com</v>
          </cell>
          <cell r="W1149" t="str">
            <v>22-Apr-2026 11:07:46</v>
          </cell>
          <cell r="X1149" t="str">
            <v>Jumpol Sudjitjul</v>
          </cell>
          <cell r="Y1149" t="str">
            <v>29-Apr-2026</v>
          </cell>
          <cell r="Z1149" t="str">
            <v/>
          </cell>
          <cell r="AA1149" t="str">
            <v>Sompop Singhatiraj</v>
          </cell>
          <cell r="AB1149" t="str">
            <v>05-May-2026</v>
          </cell>
          <cell r="AC1149" t="str">
            <v>23-Apr-2026 15:51:13</v>
          </cell>
          <cell r="AD1149" t="str">
            <v>Pornlert Wanaphattharaphan</v>
          </cell>
          <cell r="AE1149" t="str">
            <v>06-May-2026</v>
          </cell>
          <cell r="AF1149" t="str">
            <v>23-Apr-2026 19:16:34</v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  <cell r="AJ1149" t="str">
            <v>07-May-2026</v>
          </cell>
          <cell r="AK1149" t="str">
            <v>24-Apr-2026 09:23:08</v>
          </cell>
          <cell r="AL1149" t="str">
            <v>24-Apr-2026 03:16:35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MM-ZTK-1F-ZWP22-STR-DWG-2116</v>
          </cell>
          <cell r="C1150" t="str">
            <v>ZWP22 JACKET - HORIZONTAL FRAMING PLAN AT EL(-) 66000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ZWP22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21-Apr-2026 18:55:26</v>
          </cell>
          <cell r="V1150" t="str">
            <v>wisuda.c@jutal.com</v>
          </cell>
          <cell r="W1150" t="str">
            <v>22-Apr-2026 11:08:01</v>
          </cell>
          <cell r="X1150" t="str">
            <v>Jumpol Sudjitjul</v>
          </cell>
          <cell r="Y1150" t="str">
            <v>29-Apr-2026</v>
          </cell>
          <cell r="Z1150" t="str">
            <v/>
          </cell>
          <cell r="AA1150" t="str">
            <v>Sompop Singhatiraj</v>
          </cell>
          <cell r="AB1150" t="str">
            <v>05-May-2026</v>
          </cell>
          <cell r="AC1150" t="str">
            <v>23-Apr-2026 15:53:21</v>
          </cell>
          <cell r="AD1150" t="str">
            <v>Pornlert Wanaphattharaphan</v>
          </cell>
          <cell r="AE1150" t="str">
            <v>06-May-2026</v>
          </cell>
          <cell r="AF1150" t="str">
            <v>23-Apr-2026 18:53:50</v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  <cell r="AJ1150" t="str">
            <v>07-May-2026</v>
          </cell>
          <cell r="AK1150" t="str">
            <v>24-Apr-2026 09:09:40</v>
          </cell>
          <cell r="AL1150" t="str">
            <v>24-Apr-2026 02:47:15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MM-ZTK-1F-ZWP22-STR-DWG-2117</v>
          </cell>
          <cell r="C1151" t="str">
            <v>ZWP22 JACKET - HORIZONTAL FRAMING PLAN AT EL(-) 79500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ZWP22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21-Apr-2026 18:55:48</v>
          </cell>
          <cell r="V1151" t="str">
            <v>wisuda.c@jutal.com</v>
          </cell>
          <cell r="W1151" t="str">
            <v>22-Apr-2026 11:25:21</v>
          </cell>
          <cell r="X1151" t="str">
            <v>Jumpol Sudjitjul</v>
          </cell>
          <cell r="Y1151" t="str">
            <v>29-Apr-2026</v>
          </cell>
          <cell r="Z1151" t="str">
            <v/>
          </cell>
          <cell r="AA1151" t="str">
            <v>Sompop Singhatiraj</v>
          </cell>
          <cell r="AB1151" t="str">
            <v>05-May-2026</v>
          </cell>
          <cell r="AC1151" t="str">
            <v>23-Apr-2026 15:48:59</v>
          </cell>
          <cell r="AD1151" t="str">
            <v>Pornlert Wanaphattharaphan</v>
          </cell>
          <cell r="AE1151" t="str">
            <v>06-May-2026</v>
          </cell>
          <cell r="AF1151" t="str">
            <v>23-Apr-2026 19:24:01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07-May-2026</v>
          </cell>
          <cell r="AK1151" t="str">
            <v>24-Apr-2026 09:19:43</v>
          </cell>
          <cell r="AL1151" t="str">
            <v>24-Apr-2026 02:52:05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MM-ZTK-1F-ZWP22-STR-DWG-2118</v>
          </cell>
          <cell r="C1152" t="str">
            <v>ZWP22 JACKET - HORIZONTAL FRAMING PLAN AT EL(-) 93000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ZWP22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21-Apr-2026 18:56:11</v>
          </cell>
          <cell r="V1152" t="str">
            <v>wisuda.c@jutal.com</v>
          </cell>
          <cell r="W1152" t="str">
            <v>22-Apr-2026 11:25:33</v>
          </cell>
          <cell r="X1152" t="str">
            <v>Jumpol Sudjitjul</v>
          </cell>
          <cell r="Y1152" t="str">
            <v>29-Apr-2026</v>
          </cell>
          <cell r="Z1152" t="str">
            <v/>
          </cell>
          <cell r="AA1152" t="str">
            <v>Sompop Singhatiraj</v>
          </cell>
          <cell r="AB1152" t="str">
            <v>05-May-2026</v>
          </cell>
          <cell r="AC1152" t="str">
            <v>23-Apr-2026 15:49:08</v>
          </cell>
          <cell r="AD1152" t="str">
            <v>Pornlert Wanaphattharaphan</v>
          </cell>
          <cell r="AE1152" t="str">
            <v>06-May-2026</v>
          </cell>
          <cell r="AF1152" t="str">
            <v>23-Apr-2026 19:21:03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  <cell r="AJ1152" t="str">
            <v>07-May-2026</v>
          </cell>
          <cell r="AK1152" t="str">
            <v>24-Apr-2026 09:17:03</v>
          </cell>
          <cell r="AL1152" t="str">
            <v>24-Apr-2026 02:50:51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MM-ZTK-1F-ZWP22-STR-DWG-2119</v>
          </cell>
          <cell r="C1153" t="str">
            <v>ZWP22 JACKET - HORIZONTAL FRAMING PLAN AT EL(-) 103000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ZWP22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21-Apr-2026 18:56:34</v>
          </cell>
          <cell r="V1153" t="str">
            <v>wisuda.c@jutal.com</v>
          </cell>
          <cell r="W1153" t="str">
            <v>22-Apr-2026 11:25:09</v>
          </cell>
          <cell r="X1153" t="str">
            <v>Jumpol Sudjitjul</v>
          </cell>
          <cell r="Y1153" t="str">
            <v>29-Apr-2026</v>
          </cell>
          <cell r="Z1153" t="str">
            <v/>
          </cell>
          <cell r="AA1153" t="str">
            <v>Sompop Singhatiraj</v>
          </cell>
          <cell r="AB1153" t="str">
            <v>05-May-2026</v>
          </cell>
          <cell r="AC1153" t="str">
            <v>23-Apr-2026 15:55:48</v>
          </cell>
          <cell r="AD1153" t="str">
            <v>Pornlert Wanaphattharaphan</v>
          </cell>
          <cell r="AE1153" t="str">
            <v>06-May-2026</v>
          </cell>
          <cell r="AF1153" t="str">
            <v>23-Apr-2026 18:38:33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07-May-2026</v>
          </cell>
          <cell r="AK1153" t="str">
            <v>24-Apr-2026 09:15:35</v>
          </cell>
          <cell r="AL1153" t="str">
            <v>24-Apr-2026 02:49:40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MM-ZTK-1F-ZWP22-STR-DWG-2120</v>
          </cell>
          <cell r="C1154" t="str">
            <v>ZWP22 JACKET - HORIZONTAL FRAMING PLAN AT EL(-) 113000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ZWP22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21-Apr-2026 18:56:56</v>
          </cell>
          <cell r="V1154" t="str">
            <v>wisuda.c@jutal.com</v>
          </cell>
          <cell r="W1154" t="str">
            <v>22-Apr-2026 10:51:41</v>
          </cell>
          <cell r="X1154" t="str">
            <v>Jumpol Sudjitjul</v>
          </cell>
          <cell r="Y1154" t="str">
            <v>29-Apr-2026</v>
          </cell>
          <cell r="Z1154" t="str">
            <v>24-Apr-2026 11:59:38</v>
          </cell>
          <cell r="AA1154" t="str">
            <v>Sompop Singhatiraj</v>
          </cell>
          <cell r="AB1154" t="str">
            <v>05-May-2026</v>
          </cell>
          <cell r="AC1154" t="str">
            <v>24-Apr-2026 17:42:02</v>
          </cell>
          <cell r="AD1154" t="str">
            <v>Pornlert Wanaphattharaphan</v>
          </cell>
          <cell r="AE1154" t="str">
            <v>06-May-2026</v>
          </cell>
          <cell r="AF1154" t="str">
            <v>29-Apr-2026 23:05:25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  <cell r="AJ1154" t="str">
            <v>07-May-2026</v>
          </cell>
          <cell r="AK1154" t="str">
            <v>30-Apr-2026 08:43:06</v>
          </cell>
          <cell r="AL1154" t="str">
            <v>30-Apr-2026 01:50:10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MM-ZTK-1F-ZWP22-STR-DWG-2121</v>
          </cell>
          <cell r="C1155" t="str">
            <v>ZWP22 JACKET - HORIZONTAL FRAMING PLAN AT EL(-) 126500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ZWP22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21-Apr-2026 18:57:19</v>
          </cell>
          <cell r="V1155" t="str">
            <v>wisuda.c@jutal.com</v>
          </cell>
          <cell r="W1155" t="str">
            <v>22-Apr-2026 10:51:29</v>
          </cell>
          <cell r="X1155" t="str">
            <v>Jumpol Sudjitjul</v>
          </cell>
          <cell r="Y1155" t="str">
            <v>29-Apr-2026</v>
          </cell>
          <cell r="Z1155" t="str">
            <v>24-Apr-2026 12:00:36</v>
          </cell>
          <cell r="AA1155" t="str">
            <v>Sompop Singhatiraj</v>
          </cell>
          <cell r="AB1155" t="str">
            <v>05-May-2026</v>
          </cell>
          <cell r="AC1155" t="str">
            <v>24-Apr-2026 17:41:52</v>
          </cell>
          <cell r="AD1155" t="str">
            <v>Pornlert Wanaphattharaphan</v>
          </cell>
          <cell r="AE1155" t="str">
            <v>06-May-2026</v>
          </cell>
          <cell r="AF1155" t="str">
            <v>29-Apr-2026 23:07:24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07-May-2026</v>
          </cell>
          <cell r="AK1155" t="str">
            <v>30-Apr-2026 09:16:16</v>
          </cell>
          <cell r="AL1155" t="str">
            <v>30-Apr-2026 02:51:04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MM-ZTK-1F-ZWP22-STR-DWG-2122</v>
          </cell>
          <cell r="C1156" t="str">
            <v>ZWP22 JACKET - HORIZONTAL FRAMING PLAN AT EL(-) 140000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ZWP22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21-Apr-2026 18:57:44</v>
          </cell>
          <cell r="V1156" t="str">
            <v>wisuda.c@jutal.com</v>
          </cell>
          <cell r="W1156" t="str">
            <v>22-Apr-2026 10:51:16</v>
          </cell>
          <cell r="X1156" t="str">
            <v>Jumpol Sudjitjul</v>
          </cell>
          <cell r="Y1156" t="str">
            <v>29-Apr-2026</v>
          </cell>
          <cell r="Z1156" t="str">
            <v>24-Apr-2026 12:01:19</v>
          </cell>
          <cell r="AA1156" t="str">
            <v>Sompop Singhatiraj</v>
          </cell>
          <cell r="AB1156" t="str">
            <v>05-May-2026</v>
          </cell>
          <cell r="AC1156" t="str">
            <v>24-Apr-2026 17:40:41</v>
          </cell>
          <cell r="AD1156" t="str">
            <v>Pornlert Wanaphattharaphan</v>
          </cell>
          <cell r="AE1156" t="str">
            <v>06-May-2026</v>
          </cell>
          <cell r="AF1156" t="str">
            <v>29-Apr-2026 23:15:14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07-May-2026</v>
          </cell>
          <cell r="AK1156" t="str">
            <v>30-Apr-2026 09:12:42</v>
          </cell>
          <cell r="AL1156" t="str">
            <v>30-Apr-2026 02:49:48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MM-ZTK-1F-ZWP22-STR-DWG-2123</v>
          </cell>
          <cell r="C1157" t="str">
            <v>ZWP22 JACKET - FRAMING SECTIONS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ZWP22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21-Apr-2026 18:58:06</v>
          </cell>
          <cell r="V1157" t="str">
            <v>wisuda.c@jutal.com</v>
          </cell>
          <cell r="W1157" t="str">
            <v>22-Apr-2026 10:51:01</v>
          </cell>
          <cell r="X1157" t="str">
            <v>Jumpol Sudjitjul</v>
          </cell>
          <cell r="Y1157" t="str">
            <v>29-Apr-2026</v>
          </cell>
          <cell r="Z1157" t="str">
            <v/>
          </cell>
          <cell r="AA1157" t="str">
            <v>Sompop Singhatiraj</v>
          </cell>
          <cell r="AB1157" t="str">
            <v>05-May-2026</v>
          </cell>
          <cell r="AC1157" t="str">
            <v>23-Apr-2026 16:15:50</v>
          </cell>
          <cell r="AD1157" t="str">
            <v>Pornlert Wanaphattharaphan</v>
          </cell>
          <cell r="AE1157" t="str">
            <v>06-May-2026</v>
          </cell>
          <cell r="AF1157" t="str">
            <v>23-Apr-2026 18:25:39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07-May-2026</v>
          </cell>
          <cell r="AK1157" t="str">
            <v>24-Apr-2026 09:10:26</v>
          </cell>
          <cell r="AL1157" t="str">
            <v>24-Apr-2026 02:48:27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MM-ZTK-1F-ZWP22-STR-DWG-2130</v>
          </cell>
          <cell r="C1158" t="str">
            <v>ZWP22 JACKET - LAUNCH CRADLE GENERAL ARRANGEMENT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ZWP22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11-May-2026 18:45:43</v>
          </cell>
          <cell r="V1158" t="str">
            <v>wisuda.c@jutal.com</v>
          </cell>
          <cell r="W1158" t="str">
            <v>12-May-2026 11:12:07</v>
          </cell>
          <cell r="X1158" t="str">
            <v>Jumpol Sudjitjul</v>
          </cell>
          <cell r="Y1158" t="str">
            <v>19-May-2026</v>
          </cell>
          <cell r="Z1158" t="str">
            <v/>
          </cell>
          <cell r="AA1158" t="str">
            <v>Sompop Singhatiraj</v>
          </cell>
          <cell r="AB1158" t="str">
            <v>21-May-2026</v>
          </cell>
          <cell r="AC1158" t="str">
            <v>18-May-2026 10:46:28</v>
          </cell>
          <cell r="AD1158" t="str">
            <v>Pornlert Wanaphattharaphan</v>
          </cell>
          <cell r="AE1158" t="str">
            <v>22-May-2026</v>
          </cell>
          <cell r="AF1158" t="str">
            <v>22-May-2026 00:26:48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25-May-2026</v>
          </cell>
          <cell r="AK1158" t="str">
            <v>22-May-2026 08:25:02</v>
          </cell>
          <cell r="AL1158" t="str">
            <v>22-May-2026 02:02:44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MM-ZTK-1F-ZWP22-STR-DWG-2131</v>
          </cell>
          <cell r="C1159" t="str">
            <v>ZWP22 JACKET - LAUNCH CRADLE DETAILS - SHEET 1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ZWP22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11-May-2026 18:46:07</v>
          </cell>
          <cell r="V1159" t="str">
            <v>wisuda.c@jutal.com</v>
          </cell>
          <cell r="W1159" t="str">
            <v>12-May-2026 11:12:20</v>
          </cell>
          <cell r="X1159" t="str">
            <v>Jumpol Sudjitjul</v>
          </cell>
          <cell r="Y1159" t="str">
            <v>19-May-2026</v>
          </cell>
          <cell r="Z1159" t="str">
            <v/>
          </cell>
          <cell r="AA1159" t="str">
            <v>Sompop Singhatiraj</v>
          </cell>
          <cell r="AB1159" t="str">
            <v>21-May-2026</v>
          </cell>
          <cell r="AC1159" t="str">
            <v>18-May-2026 10:46:37</v>
          </cell>
          <cell r="AD1159" t="str">
            <v>Pornlert Wanaphattharaphan</v>
          </cell>
          <cell r="AE1159" t="str">
            <v>22-May-2026</v>
          </cell>
          <cell r="AF1159" t="str">
            <v>22-May-2026 00:27:28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25-May-2026</v>
          </cell>
          <cell r="AK1159" t="str">
            <v>22-May-2026 08:26:11</v>
          </cell>
          <cell r="AL1159" t="str">
            <v>22-May-2026 02:04:00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MM-ZTK-1F-ZWP22-STR-DWG-2132</v>
          </cell>
          <cell r="C1160" t="str">
            <v>ZWP22 JACKET - LAUNCH CRADLE DETAILS - SHEET 2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ZWP22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11-May-2026 18:07:59</v>
          </cell>
          <cell r="V1160" t="str">
            <v>wisuda.c@jutal.com</v>
          </cell>
          <cell r="W1160" t="str">
            <v>11-May-2026 18:16:30</v>
          </cell>
          <cell r="X1160" t="str">
            <v>Jumpol Sudjitjul</v>
          </cell>
          <cell r="Y1160" t="str">
            <v>19-May-2026</v>
          </cell>
          <cell r="Z1160" t="str">
            <v/>
          </cell>
          <cell r="AA1160" t="str">
            <v>Sompop Singhatiraj</v>
          </cell>
          <cell r="AB1160" t="str">
            <v>21-May-2026</v>
          </cell>
          <cell r="AC1160" t="str">
            <v>18-May-2026 10:48:02</v>
          </cell>
          <cell r="AD1160" t="str">
            <v>Pornlert Wanaphattharaphan</v>
          </cell>
          <cell r="AE1160" t="str">
            <v>22-May-2026</v>
          </cell>
          <cell r="AF1160" t="str">
            <v>22-May-2026 00:40:32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25-May-2026</v>
          </cell>
          <cell r="AK1160" t="str">
            <v>22-May-2026 08:27:27</v>
          </cell>
          <cell r="AL1160" t="str">
            <v>22-May-2026 02:29:41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MM-ZTK-1F-ZWP22-STR-DWG-2133</v>
          </cell>
          <cell r="C1161" t="str">
            <v>ZWP22 JACKET - LAUNCH CRADLE AND VERTICAL FRAMING INTERNAL RING STIFFENER DETAILS - SHEET 1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ZWP22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19-May-2026 18:16:12</v>
          </cell>
          <cell r="V1161" t="str">
            <v>wisuda.c@jutal.com</v>
          </cell>
          <cell r="W1161" t="str">
            <v>19-May-2026 18:28:16</v>
          </cell>
          <cell r="X1161" t="str">
            <v>Jumpol Sudjitjul</v>
          </cell>
          <cell r="Y1161" t="str">
            <v>27-May-2026</v>
          </cell>
          <cell r="Z1161" t="str">
            <v/>
          </cell>
          <cell r="AA1161" t="str">
            <v>Sompop Singhatiraj</v>
          </cell>
          <cell r="AB1161" t="str">
            <v>29-May-2026</v>
          </cell>
          <cell r="AC1161" t="str">
            <v>20-May-2026 10:16:34</v>
          </cell>
          <cell r="AD1161" t="str">
            <v>Pornlert Wanaphattharaphan</v>
          </cell>
          <cell r="AE1161" t="str">
            <v>02-Jun-2026</v>
          </cell>
          <cell r="AF1161" t="str">
            <v>22-May-2026 01:05:52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04-Jun-2026</v>
          </cell>
          <cell r="AK1161" t="str">
            <v>22-May-2026 08:29:57</v>
          </cell>
          <cell r="AL1161" t="str">
            <v>22-May-2026 02:46:25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MM-ZTK-1F-ZWP22-STR-DWG-2134</v>
          </cell>
          <cell r="C1162" t="str">
            <v>ZWP22 JACKET - LAUNCH CRADLE AND VERTICAL FRAMING INTERNAL RING STIFFENER DETAILS - SHEET 2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ZWP22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19-May-2026 18:16:37</v>
          </cell>
          <cell r="V1162" t="str">
            <v>wisuda.c@jutal.com</v>
          </cell>
          <cell r="W1162" t="str">
            <v>19-May-2026 18:28:18</v>
          </cell>
          <cell r="X1162" t="str">
            <v>Jumpol Sudjitjul</v>
          </cell>
          <cell r="Y1162" t="str">
            <v>27-May-2026</v>
          </cell>
          <cell r="Z1162" t="str">
            <v/>
          </cell>
          <cell r="AA1162" t="str">
            <v>Sompop Singhatiraj</v>
          </cell>
          <cell r="AB1162" t="str">
            <v>29-May-2026</v>
          </cell>
          <cell r="AC1162" t="str">
            <v>20-May-2026 10:19:08</v>
          </cell>
          <cell r="AD1162" t="str">
            <v>Pornlert Wanaphattharaphan</v>
          </cell>
          <cell r="AE1162" t="str">
            <v>02-Jun-2026</v>
          </cell>
          <cell r="AF1162" t="str">
            <v>22-May-2026 01:06:39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04-Jun-2026</v>
          </cell>
          <cell r="AK1162" t="str">
            <v>22-May-2026 09:11:33</v>
          </cell>
          <cell r="AL1162" t="str">
            <v>22-May-2026 06:09:01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MM-ZTK-1F-ZWP22-STR-DWG-2135</v>
          </cell>
          <cell r="C1163" t="str">
            <v>ZWP22 JACKET - LAUNCH CRADLE AND VERTICAL FRAMING INTERNAL RING STIFFENER DETAILS - SHEET 3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ZWP22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19-May-2026 18:17:05</v>
          </cell>
          <cell r="V1163" t="str">
            <v>wisuda.c@jutal.com</v>
          </cell>
          <cell r="W1163" t="str">
            <v>19-May-2026 18:28:17</v>
          </cell>
          <cell r="X1163" t="str">
            <v>Jumpol Sudjitjul</v>
          </cell>
          <cell r="Y1163" t="str">
            <v>27-May-2026</v>
          </cell>
          <cell r="Z1163" t="str">
            <v/>
          </cell>
          <cell r="AA1163" t="str">
            <v>Sompop Singhatiraj</v>
          </cell>
          <cell r="AB1163" t="str">
            <v>29-May-2026</v>
          </cell>
          <cell r="AC1163" t="str">
            <v>20-May-2026 10:18:55</v>
          </cell>
          <cell r="AD1163" t="str">
            <v>Pornlert Wanaphattharaphan</v>
          </cell>
          <cell r="AE1163" t="str">
            <v>02-Jun-2026</v>
          </cell>
          <cell r="AF1163" t="str">
            <v>22-May-2026 01:06:16</v>
          </cell>
          <cell r="AG1163" t="str">
            <v>AWC</v>
          </cell>
          <cell r="AI1163" t="str">
            <v>Jumpol Sudjitjul</v>
          </cell>
          <cell r="AJ1163" t="str">
            <v>04-Jun-2026</v>
          </cell>
          <cell r="AK1163" t="str">
            <v>22-May-2026 09:15:18</v>
          </cell>
          <cell r="AL1163" t="str">
            <v>10-Jun-2026 08:43:09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MM-ZTK-1F-ZWP22-STR-DWG-2136</v>
          </cell>
          <cell r="C1164" t="str">
            <v>ZWP22 JACKET - LAUNCH CRADLE AND VERTICAL FRAMING INTERNAL RING STIFFENER DETAILS - SHEET 4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ZWP22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19-May-2026 18:17:34</v>
          </cell>
          <cell r="V1164" t="str">
            <v>wisuda.c@jutal.com</v>
          </cell>
          <cell r="W1164" t="str">
            <v>19-May-2026 18:28:19</v>
          </cell>
          <cell r="X1164" t="str">
            <v>Jumpol Sudjitjul</v>
          </cell>
          <cell r="Y1164" t="str">
            <v>27-May-2026</v>
          </cell>
          <cell r="Z1164" t="str">
            <v/>
          </cell>
          <cell r="AA1164" t="str">
            <v>Sompop Singhatiraj</v>
          </cell>
          <cell r="AB1164" t="str">
            <v>29-May-2026</v>
          </cell>
          <cell r="AC1164" t="str">
            <v>20-May-2026 10:28:25</v>
          </cell>
          <cell r="AD1164" t="str">
            <v>Pornlert Wanaphattharaphan</v>
          </cell>
          <cell r="AE1164" t="str">
            <v>02-Jun-2026</v>
          </cell>
          <cell r="AF1164" t="str">
            <v>22-May-2026 01:10:31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04-Jun-2026</v>
          </cell>
          <cell r="AK1164" t="str">
            <v>22-May-2026 09:17:29</v>
          </cell>
          <cell r="AL1164" t="str">
            <v>22-May-2026 06:10:24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MM-ZTK-1F-ZWP22-STR-DWG-2141</v>
          </cell>
          <cell r="C1165" t="str">
            <v>ZWP22 JACKET - PILE CLUSTER ARRANGEMENT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ZWP22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15-May-2026 10:47:57</v>
          </cell>
          <cell r="V1165" t="str">
            <v>wisuda.c@jutal.com</v>
          </cell>
          <cell r="W1165" t="str">
            <v>15-May-2026 13:25:57</v>
          </cell>
          <cell r="X1165" t="str">
            <v>Jumpol Sudjitjul</v>
          </cell>
          <cell r="Y1165" t="str">
            <v>22-May-2026</v>
          </cell>
          <cell r="Z1165" t="str">
            <v/>
          </cell>
          <cell r="AA1165" t="str">
            <v>Sompop Singhatiraj</v>
          </cell>
          <cell r="AB1165" t="str">
            <v>26-May-2026</v>
          </cell>
          <cell r="AC1165" t="str">
            <v>20-May-2026 12:06:23</v>
          </cell>
          <cell r="AD1165" t="str">
            <v>Pornlert Wanaphattharaphan</v>
          </cell>
          <cell r="AE1165" t="str">
            <v>27-May-2026</v>
          </cell>
          <cell r="AF1165" t="str">
            <v>22-May-2026 00:30:21</v>
          </cell>
          <cell r="AG1165" t="str">
            <v>AWC</v>
          </cell>
          <cell r="AH1165" t="str">
            <v>Approved with Comment</v>
          </cell>
          <cell r="AI1165" t="str">
            <v>Jumpol Sudjitjul</v>
          </cell>
          <cell r="AJ1165" t="str">
            <v>28-May-2026</v>
          </cell>
          <cell r="AK1165" t="str">
            <v>22-May-2026 09:19:07</v>
          </cell>
          <cell r="AL1165" t="str">
            <v>22-May-2026 05:41:11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MM-ZTK-1F-ZWP22-STR-DWG-2142</v>
          </cell>
          <cell r="C1166" t="str">
            <v>ZWP22 JACKET - PILE SLEEVE DETAILS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ZWP22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15-May-2026 10:48:24</v>
          </cell>
          <cell r="V1166" t="str">
            <v>wisuda.c@jutal.com</v>
          </cell>
          <cell r="W1166" t="str">
            <v>15-May-2026 13:25:53</v>
          </cell>
          <cell r="X1166" t="str">
            <v>Jumpol Sudjitjul</v>
          </cell>
          <cell r="Y1166" t="str">
            <v>22-May-2026</v>
          </cell>
          <cell r="Z1166" t="str">
            <v/>
          </cell>
          <cell r="AA1166" t="str">
            <v>Sompop Singhatiraj</v>
          </cell>
          <cell r="AB1166" t="str">
            <v>26-May-2026</v>
          </cell>
          <cell r="AC1166" t="str">
            <v>20-May-2026 12:07:58</v>
          </cell>
          <cell r="AD1166" t="str">
            <v>Pornlert Wanaphattharaphan</v>
          </cell>
          <cell r="AE1166" t="str">
            <v>27-May-2026</v>
          </cell>
          <cell r="AF1166" t="str">
            <v>22-May-2026 00:32:59</v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  <cell r="AJ1166" t="str">
            <v>28-May-2026</v>
          </cell>
          <cell r="AK1166" t="str">
            <v>22-May-2026 09:21:04</v>
          </cell>
          <cell r="AL1166" t="str">
            <v>22-May-2026 05:43:55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MM-ZTK-1F-ZWP22-STR-DWG-2143</v>
          </cell>
          <cell r="C1167" t="str">
            <v>ZWP22 JACKET - SKIRT SLEEVE MARKING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ZWP22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15-May-2026 10:48:54</v>
          </cell>
          <cell r="V1167" t="str">
            <v>wisuda.c@jutal.com</v>
          </cell>
          <cell r="W1167" t="str">
            <v>15-May-2026 13:25:54</v>
          </cell>
          <cell r="X1167" t="str">
            <v>Jumpol Sudjitjul</v>
          </cell>
          <cell r="Y1167" t="str">
            <v>22-May-2026</v>
          </cell>
          <cell r="Z1167" t="str">
            <v/>
          </cell>
          <cell r="AA1167" t="str">
            <v>Sompop Singhatiraj</v>
          </cell>
          <cell r="AB1167" t="str">
            <v>26-May-2026</v>
          </cell>
          <cell r="AC1167" t="str">
            <v>20-May-2026 12:08:05</v>
          </cell>
          <cell r="AD1167" t="str">
            <v>Pornlert Wanaphattharaphan</v>
          </cell>
          <cell r="AE1167" t="str">
            <v>27-May-2026</v>
          </cell>
          <cell r="AF1167" t="str">
            <v>22-May-2026 00:32:33</v>
          </cell>
          <cell r="AG1167" t="str">
            <v>AWC-C</v>
          </cell>
          <cell r="AH1167" t="str">
            <v>Approved with Comment (Proceed to Rev.C)</v>
          </cell>
          <cell r="AI1167" t="str">
            <v>Jumpol Sudjitjul</v>
          </cell>
          <cell r="AJ1167" t="str">
            <v>28-May-2026</v>
          </cell>
          <cell r="AK1167" t="str">
            <v>22-May-2026 09:29:50</v>
          </cell>
          <cell r="AL1167" t="str">
            <v>22-May-2026 05:39:58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MM-ZTK-1F-ZWP22-STR-DWG-2144</v>
          </cell>
          <cell r="C1168" t="str">
            <v>ZWP22 JACKET - PILE MAKE-UP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ZWP22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08-Jun-2026 09:22:21</v>
          </cell>
          <cell r="V1168" t="str">
            <v>wisuda.c@jutal.com</v>
          </cell>
          <cell r="W1168" t="str">
            <v>08-Jun-2026 15:54:44</v>
          </cell>
          <cell r="X1168" t="str">
            <v>Jumpol Sudjitjul</v>
          </cell>
          <cell r="Y1168" t="str">
            <v>15-Jun-2026</v>
          </cell>
          <cell r="Z1168" t="str">
            <v/>
          </cell>
          <cell r="AA1168" t="str">
            <v>Sompop Singhatiraj</v>
          </cell>
          <cell r="AB1168" t="str">
            <v>17-Jun-2026</v>
          </cell>
          <cell r="AC1168" t="str">
            <v>12-Jun-2026 13:40:52</v>
          </cell>
          <cell r="AD1168" t="str">
            <v>Pornlert Wanaphattharaphan</v>
          </cell>
          <cell r="AE1168" t="str">
            <v>18-Jun-2026</v>
          </cell>
          <cell r="AF1168" t="str">
            <v>13-Jun-2026 00:50:07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  <cell r="AJ1168" t="str">
            <v>19-Jun-2026</v>
          </cell>
          <cell r="AK1168" t="str">
            <v>13-Jun-2026 07:02:23</v>
          </cell>
          <cell r="AL1168" t="str">
            <v>13-Jun-2026 00:30:10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MM-ZTK-1F-ZWP22-STR-DWG-2200</v>
          </cell>
          <cell r="C1169" t="str">
            <v>ZWP22 JACKET - HYDROSTATIC RING DETAILS - SHEET 1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ZWP22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03-Jul-2026 10:52:52</v>
          </cell>
          <cell r="V1169" t="str">
            <v>wisuda.c@jutal.com</v>
          </cell>
          <cell r="W1169" t="str">
            <v>03-Jul-2026 14:09:54</v>
          </cell>
          <cell r="X1169" t="str">
            <v>Jumpol Sudjitjul</v>
          </cell>
          <cell r="Y1169" t="str">
            <v>10-Jul-2026</v>
          </cell>
          <cell r="Z1169" t="str">
            <v/>
          </cell>
          <cell r="AA1169" t="str">
            <v>Sompop Singhatiraj</v>
          </cell>
          <cell r="AB1169" t="str">
            <v>14-Jul-2026</v>
          </cell>
          <cell r="AC1169" t="str">
            <v>03-Jul-2026 17:54:13</v>
          </cell>
          <cell r="AD1169" t="str">
            <v>Pornlert Wanaphattharaphan</v>
          </cell>
          <cell r="AE1169" t="str">
            <v>15-Jul-2026</v>
          </cell>
          <cell r="AF1169" t="str">
            <v>04-Jul-2026 20:56:27</v>
          </cell>
          <cell r="AG1169" t="str">
            <v>AWC</v>
          </cell>
          <cell r="AH1169" t="str">
            <v>Approved with Comment</v>
          </cell>
          <cell r="AI1169" t="str">
            <v>Jumpol Sudjitjul</v>
          </cell>
          <cell r="AJ1169" t="str">
            <v>16-Jul-2026</v>
          </cell>
          <cell r="AK1169" t="str">
            <v>05-Jul-2026 10:48:04</v>
          </cell>
          <cell r="AL1169" t="str">
            <v>05-Jul-2026 04:49:23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MM-ZTK-1F-ZWP22-STR-DWG-2201</v>
          </cell>
          <cell r="C1170" t="str">
            <v>ZWP22 JACKET - HYDROSTATIC RING DETAILS - SHEET 2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ZWP22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03-Jul-2026 10:53:27</v>
          </cell>
          <cell r="V1170" t="str">
            <v>wisuda.c@jutal.com</v>
          </cell>
          <cell r="W1170" t="str">
            <v>03-Jul-2026 14:10:26</v>
          </cell>
          <cell r="X1170" t="str">
            <v>Jumpol Sudjitjul</v>
          </cell>
          <cell r="Y1170" t="str">
            <v>10-Jul-2026</v>
          </cell>
          <cell r="Z1170" t="str">
            <v/>
          </cell>
          <cell r="AA1170" t="str">
            <v>Sompop Singhatiraj</v>
          </cell>
          <cell r="AB1170" t="str">
            <v>14-Jul-2026</v>
          </cell>
          <cell r="AC1170" t="str">
            <v>03-Jul-2026 17:55:27</v>
          </cell>
          <cell r="AD1170" t="str">
            <v>Pornlert Wanaphattharaphan</v>
          </cell>
          <cell r="AE1170" t="str">
            <v>15-Jul-2026</v>
          </cell>
          <cell r="AF1170" t="str">
            <v>04-Jul-2026 20:57:24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  <cell r="AJ1170" t="str">
            <v>16-Jul-2026</v>
          </cell>
          <cell r="AK1170" t="str">
            <v>05-Jul-2026 10:47:17</v>
          </cell>
          <cell r="AL1170" t="str">
            <v>05-Jul-2026 04:48:07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MM-ZTK-1F-ZWP22-STR-DWG-2241</v>
          </cell>
          <cell r="C1171" t="str">
            <v>ZWP22 JACKET - RISER PROTECTOR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ZWP22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11-Jun-2026 18:14:43</v>
          </cell>
          <cell r="V1171" t="str">
            <v>wisuda.c@jutal.com</v>
          </cell>
          <cell r="W1171" t="str">
            <v>12-Jun-2026 09:49:10</v>
          </cell>
          <cell r="X1171" t="str">
            <v>Jumpol Sudjitjul</v>
          </cell>
          <cell r="Y1171" t="str">
            <v>19-Jun-2026</v>
          </cell>
          <cell r="Z1171" t="str">
            <v/>
          </cell>
          <cell r="AA1171" t="str">
            <v>Sompop Singhatiraj</v>
          </cell>
          <cell r="AB1171" t="str">
            <v>23-Jun-2026</v>
          </cell>
          <cell r="AC1171" t="str">
            <v>15-Jun-2026 16:01:01</v>
          </cell>
          <cell r="AD1171" t="str">
            <v>Pornlert Wanaphattharaphan</v>
          </cell>
          <cell r="AE1171" t="str">
            <v>24-Jun-2026</v>
          </cell>
          <cell r="AF1171" t="str">
            <v>18-Jun-2026 20:21:19</v>
          </cell>
          <cell r="AG1171" t="str">
            <v>AWC-C</v>
          </cell>
          <cell r="AH1171" t="str">
            <v>Approved with Comment (Proceed to Rev.C)</v>
          </cell>
          <cell r="AI1171" t="str">
            <v>Jumpol Sudjitjul</v>
          </cell>
          <cell r="AJ1171" t="str">
            <v>25-Jun-2026</v>
          </cell>
          <cell r="AK1171" t="str">
            <v>19-Jun-2026 08:51:17</v>
          </cell>
          <cell r="AL1171" t="str">
            <v>19-Jun-2026 02:25:08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MM-ZTK-1F-ZWP22-STR-DWG-2300</v>
          </cell>
          <cell r="C1172" t="str">
            <v>ZWP22 JACKET - CASING GUIDE ARRANGEMENT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ZWP22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In Approval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03-Sep-2026 16:46:07</v>
          </cell>
          <cell r="V1172" t="str">
            <v>wisuda.c@jutal.com</v>
          </cell>
          <cell r="W1172" t="str">
            <v>03-Sep-2026 17:37:46</v>
          </cell>
          <cell r="X1172" t="str">
            <v>Jumpol Sudjitjul</v>
          </cell>
          <cell r="Y1172" t="str">
            <v>11-Sep-2026</v>
          </cell>
          <cell r="Z1172" t="str">
            <v/>
          </cell>
          <cell r="AA1172" t="str">
            <v>Sompop Singhatiraj</v>
          </cell>
          <cell r="AB1172" t="str">
            <v>15-Sep-2026</v>
          </cell>
          <cell r="AC1172" t="str">
            <v>07-Sep-2026 13:57:09</v>
          </cell>
          <cell r="AD1172" t="str">
            <v>Pornlert Wanaphattharaphan</v>
          </cell>
          <cell r="AE1172" t="str">
            <v>16-Sep-2026</v>
          </cell>
          <cell r="AF1172" t="str">
            <v/>
          </cell>
          <cell r="AG1172" t="str">
            <v>APPR-C</v>
          </cell>
          <cell r="AJ1172" t="str">
            <v>17-Sep-2026</v>
          </cell>
          <cell r="AK1172" t="str">
            <v/>
          </cell>
          <cell r="AL1172" t="str">
            <v/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MM-ZTK-1F-ZWP22-STR-DWG-2301</v>
          </cell>
          <cell r="C1173" t="str">
            <v>ZWP22 JACKET - CASING GUIDE DETAILS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ZWP22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In Approval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03-Sep-2026 16:46:39</v>
          </cell>
          <cell r="V1173" t="str">
            <v>wisuda.c@jutal.com</v>
          </cell>
          <cell r="W1173" t="str">
            <v>03-Sep-2026 17:37:47</v>
          </cell>
          <cell r="X1173" t="str">
            <v>Jumpol Sudjitjul</v>
          </cell>
          <cell r="Y1173" t="str">
            <v>11-Sep-2026</v>
          </cell>
          <cell r="Z1173" t="str">
            <v/>
          </cell>
          <cell r="AA1173" t="str">
            <v>Sompop Singhatiraj</v>
          </cell>
          <cell r="AB1173" t="str">
            <v>15-Sep-2026</v>
          </cell>
          <cell r="AC1173" t="str">
            <v>07-Sep-2026 14:09:43</v>
          </cell>
          <cell r="AD1173" t="str">
            <v>Pornlert Wanaphattharaphan</v>
          </cell>
          <cell r="AE1173" t="str">
            <v>16-Sep-2026</v>
          </cell>
          <cell r="AF1173" t="str">
            <v/>
          </cell>
          <cell r="AG1173" t="str">
            <v>APPR-C</v>
          </cell>
          <cell r="AJ1173" t="str">
            <v>17-Sep-2026</v>
          </cell>
          <cell r="AK1173" t="str">
            <v/>
          </cell>
          <cell r="AL1173" t="str">
            <v/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MM-ZTK-1F-ZWP22-STR-DWG-2311</v>
          </cell>
          <cell r="C1174" t="str">
            <v>ZWP22 JACKET - ANODE STRUCTURE AND INSTALLATION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ZWP22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03-May-2026 17:05:31</v>
          </cell>
          <cell r="V1174" t="str">
            <v>wisuda.c@jutal.com</v>
          </cell>
          <cell r="W1174" t="str">
            <v>04-May-2026 11:59:53</v>
          </cell>
          <cell r="X1174" t="str">
            <v>Jumpol Sudjitjul</v>
          </cell>
          <cell r="Y1174" t="str">
            <v>11-May-2026</v>
          </cell>
          <cell r="Z1174" t="str">
            <v>07-May-2026 10:48:44</v>
          </cell>
          <cell r="AA1174" t="str">
            <v>Sompop Singhatiraj</v>
          </cell>
          <cell r="AB1174" t="str">
            <v>13-May-2026</v>
          </cell>
          <cell r="AC1174" t="str">
            <v>11-May-2026 15:10:44</v>
          </cell>
          <cell r="AD1174" t="str">
            <v>Pornlert Wanaphattharaphan</v>
          </cell>
          <cell r="AE1174" t="str">
            <v>14-May-2026</v>
          </cell>
          <cell r="AF1174" t="str">
            <v>18-May-2026 23:40:09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15-May-2026</v>
          </cell>
          <cell r="AK1174" t="str">
            <v>19-May-2026 10:02:01</v>
          </cell>
          <cell r="AL1174" t="str">
            <v>19-May-2026 03:47:47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MM-ZTK-1F-ZWP22-STR-DWG-2312</v>
          </cell>
          <cell r="C1175" t="str">
            <v>ZWP22 JACKET - ANODE DISTRIBUTION OF VERTICAL FRAMING ROW 'A'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ZWP22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03-May-2026 17:05:54</v>
          </cell>
          <cell r="V1175" t="str">
            <v>wisuda.c@jutal.com</v>
          </cell>
          <cell r="W1175" t="str">
            <v>04-May-2026 12:00:07</v>
          </cell>
          <cell r="X1175" t="str">
            <v>Jumpol Sudjitjul</v>
          </cell>
          <cell r="Y1175" t="str">
            <v>11-May-2026</v>
          </cell>
          <cell r="Z1175" t="str">
            <v>07-May-2026 10:51:20</v>
          </cell>
          <cell r="AA1175" t="str">
            <v>Sompop Singhatiraj</v>
          </cell>
          <cell r="AB1175" t="str">
            <v>13-May-2026</v>
          </cell>
          <cell r="AC1175" t="str">
            <v>11-May-2026 15:57:25</v>
          </cell>
          <cell r="AD1175" t="str">
            <v>Pornlert Wanaphattharaphan</v>
          </cell>
          <cell r="AE1175" t="str">
            <v>14-May-2026</v>
          </cell>
          <cell r="AF1175" t="str">
            <v>18-May-2026 23:48:06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15-May-2026</v>
          </cell>
          <cell r="AK1175" t="str">
            <v>19-May-2026 09:59:33</v>
          </cell>
          <cell r="AL1175" t="str">
            <v>19-May-2026 03:46:30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MM-ZTK-1F-ZWP22-STR-DWG-2313</v>
          </cell>
          <cell r="C1176" t="str">
            <v>ZWP22 JACKET - ANODE DISTRIBUTION OF VERTICAL FRAMING ROW 'B'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ZWP22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03-May-2026 17:06:17</v>
          </cell>
          <cell r="V1176" t="str">
            <v>wisuda.c@jutal.com</v>
          </cell>
          <cell r="W1176" t="str">
            <v>04-May-2026 12:00:18</v>
          </cell>
          <cell r="X1176" t="str">
            <v>Jumpol Sudjitjul</v>
          </cell>
          <cell r="Y1176" t="str">
            <v>11-May-2026</v>
          </cell>
          <cell r="Z1176" t="str">
            <v>07-May-2026 10:53:29</v>
          </cell>
          <cell r="AA1176" t="str">
            <v>Sompop Singhatiraj</v>
          </cell>
          <cell r="AB1176" t="str">
            <v>13-May-2026</v>
          </cell>
          <cell r="AC1176" t="str">
            <v>13-May-2026 08:45:45</v>
          </cell>
          <cell r="AD1176" t="str">
            <v>Pornlert Wanaphattharaphan</v>
          </cell>
          <cell r="AE1176" t="str">
            <v>14-May-2026</v>
          </cell>
          <cell r="AF1176" t="str">
            <v>18-May-2026 23:52:05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  <cell r="AJ1176" t="str">
            <v>15-May-2026</v>
          </cell>
          <cell r="AK1176" t="str">
            <v>19-May-2026 09:58:16</v>
          </cell>
          <cell r="AL1176" t="str">
            <v>19-May-2026 03:44:28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MM-ZTK-1F-ZWP22-STR-DWG-2314</v>
          </cell>
          <cell r="C1177" t="str">
            <v>ZWP22 JACKET - ANODE DISTRIBUTION OF VERTICAL FRAMING ROW '1' &amp; '1.1'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ZWP22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03-May-2026 17:06:41</v>
          </cell>
          <cell r="V1177" t="str">
            <v>wisuda.c@jutal.com</v>
          </cell>
          <cell r="W1177" t="str">
            <v>04-May-2026 12:49:15</v>
          </cell>
          <cell r="X1177" t="str">
            <v>Jumpol Sudjitjul</v>
          </cell>
          <cell r="Y1177" t="str">
            <v>11-May-2026</v>
          </cell>
          <cell r="Z1177" t="str">
            <v>07-May-2026 10:55:14</v>
          </cell>
          <cell r="AA1177" t="str">
            <v>Sompop Singhatiraj</v>
          </cell>
          <cell r="AB1177" t="str">
            <v>13-May-2026</v>
          </cell>
          <cell r="AC1177" t="str">
            <v>11-May-2026 15:59:00</v>
          </cell>
          <cell r="AD1177" t="str">
            <v>Pornlert Wanaphattharaphan</v>
          </cell>
          <cell r="AE1177" t="str">
            <v>14-May-2026</v>
          </cell>
          <cell r="AF1177" t="str">
            <v>18-May-2026 23:48:33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15-May-2026</v>
          </cell>
          <cell r="AK1177" t="str">
            <v>19-May-2026 10:02:42</v>
          </cell>
          <cell r="AL1177" t="str">
            <v>19-May-2026 03:48:57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MM-ZTK-1F-ZWP22-STR-DWG-2315</v>
          </cell>
          <cell r="C1178" t="str">
            <v>ZWP22 JACKET - ANODE DISTRIBUTION OF VERTICAL FRAMING ROW '2'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ZWP22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03-May-2026 17:07:07</v>
          </cell>
          <cell r="V1178" t="str">
            <v>wisuda.c@jutal.com</v>
          </cell>
          <cell r="W1178" t="str">
            <v>04-May-2026 12:49:27</v>
          </cell>
          <cell r="X1178" t="str">
            <v>Jumpol Sudjitjul</v>
          </cell>
          <cell r="Y1178" t="str">
            <v>11-May-2026</v>
          </cell>
          <cell r="Z1178" t="str">
            <v>07-May-2026 10:56:46</v>
          </cell>
          <cell r="AA1178" t="str">
            <v>Sompop Singhatiraj</v>
          </cell>
          <cell r="AB1178" t="str">
            <v>13-May-2026</v>
          </cell>
          <cell r="AC1178" t="str">
            <v>11-May-2026 16:00:11</v>
          </cell>
          <cell r="AD1178" t="str">
            <v>Pornlert Wanaphattharaphan</v>
          </cell>
          <cell r="AE1178" t="str">
            <v>14-May-2026</v>
          </cell>
          <cell r="AF1178" t="str">
            <v>18-May-2026 23:48:57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  <cell r="AJ1178" t="str">
            <v>15-May-2026</v>
          </cell>
          <cell r="AK1178" t="str">
            <v>19-May-2026 09:22:26</v>
          </cell>
          <cell r="AL1178" t="str">
            <v>19-May-2026 03:31:40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MM-ZTK-1F-ZWP22-STR-DWG-2316</v>
          </cell>
          <cell r="C1179" t="str">
            <v>ZWP22 JACKET - ANODE DISTRIBUTION OF VERTICAL FRAMING LAUNCH TRUSS ROW 'AA'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ZWP22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03-May-2026 17:07:30</v>
          </cell>
          <cell r="V1179" t="str">
            <v>wisuda.c@jutal.com</v>
          </cell>
          <cell r="W1179" t="str">
            <v>04-May-2026 12:53:28</v>
          </cell>
          <cell r="X1179" t="str">
            <v>Jumpol Sudjitjul</v>
          </cell>
          <cell r="Y1179" t="str">
            <v>11-May-2026</v>
          </cell>
          <cell r="Z1179" t="str">
            <v>07-May-2026 10:59:21</v>
          </cell>
          <cell r="AA1179" t="str">
            <v>Sompop Singhatiraj</v>
          </cell>
          <cell r="AB1179" t="str">
            <v>13-May-2026</v>
          </cell>
          <cell r="AC1179" t="str">
            <v>11-May-2026 15:55:01</v>
          </cell>
          <cell r="AD1179" t="str">
            <v>Pornlert Wanaphattharaphan</v>
          </cell>
          <cell r="AE1179" t="str">
            <v>14-May-2026</v>
          </cell>
          <cell r="AF1179" t="str">
            <v>18-May-2026 23:46:42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15-May-2026</v>
          </cell>
          <cell r="AK1179" t="str">
            <v>19-May-2026 14:39:10</v>
          </cell>
          <cell r="AL1179" t="str">
            <v>19-May-2026 08:48:15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MM-ZTK-1F-ZWP22-STR-DWG-2317</v>
          </cell>
          <cell r="C1180" t="str">
            <v>ZWP22 JACKET - ANODE DISTRIBUTION OF VERTICAL FRAMING LAUNCH TRUSS ROW 'BB'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ZWP22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03-May-2026 17:07:53</v>
          </cell>
          <cell r="V1180" t="str">
            <v>wisuda.c@jutal.com</v>
          </cell>
          <cell r="W1180" t="str">
            <v>04-May-2026 12:46:08</v>
          </cell>
          <cell r="X1180" t="str">
            <v>Jumpol Sudjitjul</v>
          </cell>
          <cell r="Y1180" t="str">
            <v>11-May-2026</v>
          </cell>
          <cell r="Z1180" t="str">
            <v>07-May-2026 11:02:03</v>
          </cell>
          <cell r="AA1180" t="str">
            <v>Sompop Singhatiraj</v>
          </cell>
          <cell r="AB1180" t="str">
            <v>13-May-2026</v>
          </cell>
          <cell r="AC1180" t="str">
            <v>12-May-2026 10:33:07</v>
          </cell>
          <cell r="AD1180" t="str">
            <v>Pornlert Wanaphattharaphan</v>
          </cell>
          <cell r="AE1180" t="str">
            <v>14-May-2026</v>
          </cell>
          <cell r="AF1180" t="str">
            <v>18-May-2026 23:51:33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15-May-2026</v>
          </cell>
          <cell r="AK1180" t="str">
            <v>19-May-2026 14:38:29</v>
          </cell>
          <cell r="AL1180" t="str">
            <v>19-May-2026 08:49:47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MM-ZTK-1F-ZWP22-STR-DWG-2321</v>
          </cell>
          <cell r="C1181" t="str">
            <v>ZWP22 JACKET - ANODE DISTRIBUTION OF HORIZONTAL FRAMING PLAN AT EL(-) 14000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ZWP22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03-May-2026 17:08:17</v>
          </cell>
          <cell r="V1181" t="str">
            <v>wisuda.c@jutal.com</v>
          </cell>
          <cell r="W1181" t="str">
            <v>04-May-2026 12:45:56</v>
          </cell>
          <cell r="X1181" t="str">
            <v>Jumpol Sudjitjul</v>
          </cell>
          <cell r="Y1181" t="str">
            <v>11-May-2026</v>
          </cell>
          <cell r="Z1181" t="str">
            <v>07-May-2026 11:03:45</v>
          </cell>
          <cell r="AA1181" t="str">
            <v>Sompop Singhatiraj</v>
          </cell>
          <cell r="AB1181" t="str">
            <v>13-May-2026</v>
          </cell>
          <cell r="AC1181" t="str">
            <v>13-May-2026 09:50:35</v>
          </cell>
          <cell r="AD1181" t="str">
            <v>Pornlert Wanaphattharaphan</v>
          </cell>
          <cell r="AE1181" t="str">
            <v>14-May-2026</v>
          </cell>
          <cell r="AF1181" t="str">
            <v>19-May-2026 00:07:43</v>
          </cell>
          <cell r="AG1181" t="str">
            <v>AWC</v>
          </cell>
          <cell r="AH1181" t="str">
            <v>Approved with Comment</v>
          </cell>
          <cell r="AI1181" t="str">
            <v>Jumpol Sudjitjul</v>
          </cell>
          <cell r="AJ1181" t="str">
            <v>15-May-2026</v>
          </cell>
          <cell r="AK1181" t="str">
            <v>19-May-2026 09:47:55</v>
          </cell>
          <cell r="AL1181" t="str">
            <v>19-May-2026 03:42:15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MM-ZTK-1F-ZWP22-STR-DWG-2322</v>
          </cell>
          <cell r="C1182" t="str">
            <v>ZWP22 JACKET - ANODE DISTRIBUTION OF HORIZONTAL FRAMING PLAN AT EL(-) 26000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ZWP22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03-May-2026 17:08:40</v>
          </cell>
          <cell r="V1182" t="str">
            <v>wisuda.c@jutal.com</v>
          </cell>
          <cell r="W1182" t="str">
            <v>04-May-2026 11:51:02</v>
          </cell>
          <cell r="X1182" t="str">
            <v>Jumpol Sudjitjul</v>
          </cell>
          <cell r="Y1182" t="str">
            <v>11-May-2026</v>
          </cell>
          <cell r="Z1182" t="str">
            <v>07-May-2026 11:05:32</v>
          </cell>
          <cell r="AA1182" t="str">
            <v>Sompop Singhatiraj</v>
          </cell>
          <cell r="AB1182" t="str">
            <v>13-May-2026</v>
          </cell>
          <cell r="AC1182" t="str">
            <v>13-May-2026 09:50:49</v>
          </cell>
          <cell r="AD1182" t="str">
            <v>Pornlert Wanaphattharaphan</v>
          </cell>
          <cell r="AE1182" t="str">
            <v>14-May-2026</v>
          </cell>
          <cell r="AF1182" t="str">
            <v>19-May-2026 00:08:17</v>
          </cell>
          <cell r="AG1182" t="str">
            <v>AWC</v>
          </cell>
          <cell r="AH1182" t="str">
            <v>Approved with Comment</v>
          </cell>
          <cell r="AI1182" t="str">
            <v>Jumpol Sudjitjul</v>
          </cell>
          <cell r="AJ1182" t="str">
            <v>15-May-2026</v>
          </cell>
          <cell r="AK1182" t="str">
            <v>19-May-2026 09:35:17</v>
          </cell>
          <cell r="AL1182" t="str">
            <v>19-May-2026 03:41:03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MM-ZTK-1F-ZWP22-STR-DWG-2323</v>
          </cell>
          <cell r="C1183" t="str">
            <v>ZWP22 JACKET - ANODE DISTRIBUTION OF HORIZONTAL FRAMING PLAN AT EL(-) 38000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ZWP22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03-May-2026 17:09:04</v>
          </cell>
          <cell r="V1183" t="str">
            <v>wisuda.c@jutal.com</v>
          </cell>
          <cell r="W1183" t="str">
            <v>04-May-2026 11:51:15</v>
          </cell>
          <cell r="X1183" t="str">
            <v>Jumpol Sudjitjul</v>
          </cell>
          <cell r="Y1183" t="str">
            <v>11-May-2026</v>
          </cell>
          <cell r="Z1183" t="str">
            <v>07-May-2026 11:07:18</v>
          </cell>
          <cell r="AA1183" t="str">
            <v>Sompop Singhatiraj</v>
          </cell>
          <cell r="AB1183" t="str">
            <v>13-May-2026</v>
          </cell>
          <cell r="AC1183" t="str">
            <v>13-May-2026 09:50:24</v>
          </cell>
          <cell r="AD1183" t="str">
            <v>Pornlert Wanaphattharaphan</v>
          </cell>
          <cell r="AE1183" t="str">
            <v>14-May-2026</v>
          </cell>
          <cell r="AF1183" t="str">
            <v>19-May-2026 00:07:14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>15-May-2026</v>
          </cell>
          <cell r="AK1183" t="str">
            <v>19-May-2026 09:30:41</v>
          </cell>
          <cell r="AL1183" t="str">
            <v>19-May-2026 03:34:51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MM-ZTK-1F-ZWP22-STR-DWG-2324</v>
          </cell>
          <cell r="C1184" t="str">
            <v>ZWP22 JACKET - ANODE DISTRIBUTION OF HORIZONTAL FRAMING PLAN AT EL(-) 52000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ZWP22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03-May-2026 17:09:28</v>
          </cell>
          <cell r="V1184" t="str">
            <v>wisuda.c@jutal.com</v>
          </cell>
          <cell r="W1184" t="str">
            <v>04-May-2026 11:51:28</v>
          </cell>
          <cell r="X1184" t="str">
            <v>Jumpol Sudjitjul</v>
          </cell>
          <cell r="Y1184" t="str">
            <v>11-May-2026</v>
          </cell>
          <cell r="Z1184" t="str">
            <v>07-May-2026 11:08:59</v>
          </cell>
          <cell r="AA1184" t="str">
            <v>Sompop Singhatiraj</v>
          </cell>
          <cell r="AB1184" t="str">
            <v>13-May-2026</v>
          </cell>
          <cell r="AC1184" t="str">
            <v>13-May-2026 09:52:14</v>
          </cell>
          <cell r="AD1184" t="str">
            <v>Pornlert Wanaphattharaphan</v>
          </cell>
          <cell r="AE1184" t="str">
            <v>14-May-2026</v>
          </cell>
          <cell r="AF1184" t="str">
            <v>19-May-2026 00:08:51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15-May-2026</v>
          </cell>
          <cell r="AK1184" t="str">
            <v>19-May-2026 09:31:50</v>
          </cell>
          <cell r="AL1184" t="str">
            <v>19-May-2026 03:36:54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MM-ZTK-1F-ZWP22-STR-DWG-2325</v>
          </cell>
          <cell r="C1185" t="str">
            <v>ZWP22 JACKET - ANODE DISTRIBUTION OF HORIZONTAL FRAMING PLAN AT EL(-) 66000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ZWP22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03-May-2026 17:09:50</v>
          </cell>
          <cell r="V1185" t="str">
            <v>wisuda.c@jutal.com</v>
          </cell>
          <cell r="W1185" t="str">
            <v>04-May-2026 11:51:40</v>
          </cell>
          <cell r="X1185" t="str">
            <v>Jumpol Sudjitjul</v>
          </cell>
          <cell r="Y1185" t="str">
            <v>11-May-2026</v>
          </cell>
          <cell r="Z1185" t="str">
            <v>07-May-2026 11:11:18</v>
          </cell>
          <cell r="AA1185" t="str">
            <v>Sompop Singhatiraj</v>
          </cell>
          <cell r="AB1185" t="str">
            <v>13-May-2026</v>
          </cell>
          <cell r="AC1185" t="str">
            <v>13-May-2026 09:52:21</v>
          </cell>
          <cell r="AD1185" t="str">
            <v>Pornlert Wanaphattharaphan</v>
          </cell>
          <cell r="AE1185" t="str">
            <v>14-May-2026</v>
          </cell>
          <cell r="AF1185" t="str">
            <v>19-May-2026 00:09:39</v>
          </cell>
          <cell r="AG1185" t="str">
            <v>AWC</v>
          </cell>
          <cell r="AH1185" t="str">
            <v>Approved with Comment</v>
          </cell>
          <cell r="AI1185" t="str">
            <v>Jumpol Sudjitjul</v>
          </cell>
          <cell r="AJ1185" t="str">
            <v>15-May-2026</v>
          </cell>
          <cell r="AK1185" t="str">
            <v>19-May-2026 09:22:30</v>
          </cell>
          <cell r="AL1185" t="str">
            <v>19-May-2026 03:32:48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MM-ZTK-1F-ZWP22-STR-DWG-2326</v>
          </cell>
          <cell r="C1186" t="str">
            <v>ZWP22 JACKET - ANODE DISTRIBUTION OF HORIZONTAL FRAMING PLAN AT EL(-) 79500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ZWP22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03-May-2026 17:10:14</v>
          </cell>
          <cell r="V1186" t="str">
            <v>wisuda.c@jutal.com</v>
          </cell>
          <cell r="W1186" t="str">
            <v>04-May-2026 11:54:31</v>
          </cell>
          <cell r="X1186" t="str">
            <v>Jumpol Sudjitjul</v>
          </cell>
          <cell r="Y1186" t="str">
            <v>11-May-2026</v>
          </cell>
          <cell r="Z1186" t="str">
            <v>07-May-2026 11:13:38</v>
          </cell>
          <cell r="AA1186" t="str">
            <v>Sompop Singhatiraj</v>
          </cell>
          <cell r="AB1186" t="str">
            <v>13-May-2026</v>
          </cell>
          <cell r="AC1186" t="str">
            <v>13-May-2026 09:52:29</v>
          </cell>
          <cell r="AD1186" t="str">
            <v>Pornlert Wanaphattharaphan</v>
          </cell>
          <cell r="AE1186" t="str">
            <v>14-May-2026</v>
          </cell>
          <cell r="AF1186" t="str">
            <v>19-May-2026 00:10:09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15-May-2026</v>
          </cell>
          <cell r="AK1186" t="str">
            <v>19-May-2026 09:20:27</v>
          </cell>
          <cell r="AL1186" t="str">
            <v>19-May-2026 03:30:31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MM-ZTK-1F-ZWP22-STR-DWG-2327</v>
          </cell>
          <cell r="C1187" t="str">
            <v>ZWP22 JACKET - ANODE DISTRIBUTION OF HORIZONTAL FRAMING PLAN AT EL(-) 93000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ZWP22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03-May-2026 17:10:38</v>
          </cell>
          <cell r="V1187" t="str">
            <v>wisuda.c@jutal.com</v>
          </cell>
          <cell r="W1187" t="str">
            <v>04-May-2026 11:48:36</v>
          </cell>
          <cell r="X1187" t="str">
            <v>Jumpol Sudjitjul</v>
          </cell>
          <cell r="Y1187" t="str">
            <v>11-May-2026</v>
          </cell>
          <cell r="Z1187" t="str">
            <v>07-May-2026 11:23:15</v>
          </cell>
          <cell r="AA1187" t="str">
            <v>Sompop Singhatiraj</v>
          </cell>
          <cell r="AB1187" t="str">
            <v>13-May-2026</v>
          </cell>
          <cell r="AC1187" t="str">
            <v>13-May-2026 09:53:38</v>
          </cell>
          <cell r="AD1187" t="str">
            <v>Pornlert Wanaphattharaphan</v>
          </cell>
          <cell r="AE1187" t="str">
            <v>14-May-2026</v>
          </cell>
          <cell r="AF1187" t="str">
            <v>19-May-2026 00:11:11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15-May-2026</v>
          </cell>
          <cell r="AK1187" t="str">
            <v>19-May-2026 09:18:15</v>
          </cell>
          <cell r="AL1187" t="str">
            <v>19-May-2026 03:29:16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MM-ZTK-1F-ZWP22-STR-DWG-2328</v>
          </cell>
          <cell r="C1188" t="str">
            <v>ZWP22 JACKET - ANODE DISTRIBUTION OF HORIZONTAL FRAMING PLAN AT EL(-) 103000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ZWP22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03-May-2026 17:11:04</v>
          </cell>
          <cell r="V1188" t="str">
            <v>wisuda.c@jutal.com</v>
          </cell>
          <cell r="W1188" t="str">
            <v>04-May-2026 11:48:50</v>
          </cell>
          <cell r="X1188" t="str">
            <v>Jumpol Sudjitjul</v>
          </cell>
          <cell r="Y1188" t="str">
            <v>11-May-2026</v>
          </cell>
          <cell r="Z1188" t="str">
            <v>07-May-2026 11:25:31</v>
          </cell>
          <cell r="AA1188" t="str">
            <v>Sompop Singhatiraj</v>
          </cell>
          <cell r="AB1188" t="str">
            <v>13-May-2026</v>
          </cell>
          <cell r="AC1188" t="str">
            <v>13-May-2026 09:53:48</v>
          </cell>
          <cell r="AD1188" t="str">
            <v>Pornlert Wanaphattharaphan</v>
          </cell>
          <cell r="AE1188" t="str">
            <v>14-May-2026</v>
          </cell>
          <cell r="AF1188" t="str">
            <v>19-May-2026 00:10:41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15-May-2026</v>
          </cell>
          <cell r="AK1188" t="str">
            <v>19-May-2026 09:15:35</v>
          </cell>
          <cell r="AL1188" t="str">
            <v>19-May-2026 03:28:06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MM-ZTK-1F-ZWP22-STR-DWG-2329</v>
          </cell>
          <cell r="C1189" t="str">
            <v>ZWP22 JACKET - ANODE DISTRIBUTION OF HORIZONTAL FRAMING PLAN AT EL(-) 113000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ZWP22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03-May-2026 17:11:28</v>
          </cell>
          <cell r="V1189" t="str">
            <v>wisuda.c@jutal.com</v>
          </cell>
          <cell r="W1189" t="str">
            <v>04-May-2026 11:49:03</v>
          </cell>
          <cell r="X1189" t="str">
            <v>Jumpol Sudjitjul</v>
          </cell>
          <cell r="Y1189" t="str">
            <v>11-May-2026</v>
          </cell>
          <cell r="Z1189" t="str">
            <v>07-May-2026 11:28:39</v>
          </cell>
          <cell r="AA1189" t="str">
            <v>Sompop Singhatiraj</v>
          </cell>
          <cell r="AB1189" t="str">
            <v>13-May-2026</v>
          </cell>
          <cell r="AC1189" t="str">
            <v>13-May-2026 09:53:52</v>
          </cell>
          <cell r="AD1189" t="str">
            <v>Pornlert Wanaphattharaphan</v>
          </cell>
          <cell r="AE1189" t="str">
            <v>14-May-2026</v>
          </cell>
          <cell r="AF1189" t="str">
            <v>19-May-2026 00:11:41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15-May-2026</v>
          </cell>
          <cell r="AK1189" t="str">
            <v>19-May-2026 09:10:47</v>
          </cell>
          <cell r="AL1189" t="str">
            <v>19-May-2026 03:26:50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MM-ZTK-1F-ZWP22-STR-DWG-2330</v>
          </cell>
          <cell r="C1190" t="str">
            <v>ZWP22 JACKET - ANODE DISTRIBUTION OF HORIZONTAL FRAMING PLAN AT EL(-) 126500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ZWP22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03-May-2026 16:32:42</v>
          </cell>
          <cell r="V1190" t="str">
            <v>wisuda.c@jutal.com</v>
          </cell>
          <cell r="W1190" t="str">
            <v>04-May-2026 11:49:15</v>
          </cell>
          <cell r="X1190" t="str">
            <v>Jumpol Sudjitjul</v>
          </cell>
          <cell r="Y1190" t="str">
            <v>11-May-2026</v>
          </cell>
          <cell r="Z1190" t="str">
            <v>07-May-2026 11:31:45</v>
          </cell>
          <cell r="AA1190" t="str">
            <v>Sompop Singhatiraj</v>
          </cell>
          <cell r="AB1190" t="str">
            <v>13-May-2026</v>
          </cell>
          <cell r="AC1190" t="str">
            <v>13-May-2026 09:36:45</v>
          </cell>
          <cell r="AD1190" t="str">
            <v>Pornlert Wanaphattharaphan</v>
          </cell>
          <cell r="AE1190" t="str">
            <v>14-May-2026</v>
          </cell>
          <cell r="AF1190" t="str">
            <v>19-May-2026 00:00:15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15-May-2026</v>
          </cell>
          <cell r="AK1190" t="str">
            <v>19-May-2026 09:08:38</v>
          </cell>
          <cell r="AL1190" t="str">
            <v>19-May-2026 03:52:16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MM-ZTK-1F-ZWP22-STR-DWG-2331</v>
          </cell>
          <cell r="C1191" t="str">
            <v>ZWP22 JACKET - ANODE DISTRIBUTION OF HORIZONTAL FRAMING PLAN AT EL(-) 140000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ZWP22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03-May-2026 16:33:07</v>
          </cell>
          <cell r="V1191" t="str">
            <v>wisuda.c@jutal.com</v>
          </cell>
          <cell r="W1191" t="str">
            <v>04-May-2026 11:54:43</v>
          </cell>
          <cell r="X1191" t="str">
            <v>Jumpol Sudjitjul</v>
          </cell>
          <cell r="Y1191" t="str">
            <v>11-May-2026</v>
          </cell>
          <cell r="Z1191" t="str">
            <v>07-May-2026 11:35:43</v>
          </cell>
          <cell r="AA1191" t="str">
            <v>Sompop Singhatiraj</v>
          </cell>
          <cell r="AB1191" t="str">
            <v>13-May-2026</v>
          </cell>
          <cell r="AC1191" t="str">
            <v>13-May-2026 09:54:23</v>
          </cell>
          <cell r="AD1191" t="str">
            <v>Pornlert Wanaphattharaphan</v>
          </cell>
          <cell r="AE1191" t="str">
            <v>14-May-2026</v>
          </cell>
          <cell r="AF1191" t="str">
            <v>19-May-2026 00:12:04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15-May-2026</v>
          </cell>
          <cell r="AK1191" t="str">
            <v>19-May-2026 09:02:29</v>
          </cell>
          <cell r="AL1191" t="str">
            <v>19-May-2026 02:18:45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MM-ZTK-1F-ZWP22-STR-DWG-2332</v>
          </cell>
          <cell r="C1192" t="str">
            <v>ZWP22 JACKET - ANODE DISTRIBUTION OF PILE CLUSTER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ZWP22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03-May-2026 16:33:32</v>
          </cell>
          <cell r="V1192" t="str">
            <v>wisuda.c@jutal.com</v>
          </cell>
          <cell r="W1192" t="str">
            <v>04-May-2026 11:54:55</v>
          </cell>
          <cell r="X1192" t="str">
            <v>Jumpol Sudjitjul</v>
          </cell>
          <cell r="Y1192" t="str">
            <v>11-May-2026</v>
          </cell>
          <cell r="Z1192" t="str">
            <v>07-May-2026 11:35:07</v>
          </cell>
          <cell r="AA1192" t="str">
            <v>Sompop Singhatiraj</v>
          </cell>
          <cell r="AB1192" t="str">
            <v>13-May-2026</v>
          </cell>
          <cell r="AC1192" t="str">
            <v>13-May-2026 09:27:43</v>
          </cell>
          <cell r="AD1192" t="str">
            <v>Pornlert Wanaphattharaphan</v>
          </cell>
          <cell r="AE1192" t="str">
            <v>14-May-2026</v>
          </cell>
          <cell r="AF1192" t="str">
            <v>18-May-2026 23:58:56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15-May-2026</v>
          </cell>
          <cell r="AK1192" t="str">
            <v>19-May-2026 09:00:26</v>
          </cell>
          <cell r="AL1192" t="str">
            <v>19-May-2026 02:17:22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MM-ZTK-1F-ZWP22-STR-DWG-2801</v>
          </cell>
          <cell r="C1193" t="str">
            <v>ZWP22 JACKET RISER AND RISER SUPPORT LOCATION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ZWP22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18-Jun-2026 09:16:14</v>
          </cell>
          <cell r="V1193" t="str">
            <v>wisuda.c@jutal.com</v>
          </cell>
          <cell r="W1193" t="str">
            <v>18-Jun-2026 10:03:18</v>
          </cell>
          <cell r="X1193" t="str">
            <v>Jumpol Sudjitjul</v>
          </cell>
          <cell r="Y1193" t="str">
            <v>25-Jun-2026</v>
          </cell>
          <cell r="Z1193" t="str">
            <v>18-Jun-2026 15:54:32</v>
          </cell>
          <cell r="AA1193" t="str">
            <v>Sompop Singhatiraj</v>
          </cell>
          <cell r="AB1193" t="str">
            <v>29-Jun-2026</v>
          </cell>
          <cell r="AC1193" t="str">
            <v>19-Jun-2026 16:58:35</v>
          </cell>
          <cell r="AD1193" t="str">
            <v>Pornlert Wanaphattharaphan</v>
          </cell>
          <cell r="AE1193" t="str">
            <v>30-Jun-2026</v>
          </cell>
          <cell r="AF1193" t="str">
            <v>20-Jun-2026 17:30:47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01-Jul-2026</v>
          </cell>
          <cell r="AK1193" t="str">
            <v>21-Jun-2026 21:31:17</v>
          </cell>
          <cell r="AL1193" t="str">
            <v>22-Jun-2026 00:23:10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MM-ZTK-1F-ZWP22-STR-DWG-2900</v>
          </cell>
          <cell r="C1194" t="str">
            <v>ZWP22 JACKET - CLOSURE PLATE DETAILS - SHEET 1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ZWP22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11-Jun-2026 18:15:09</v>
          </cell>
          <cell r="V1194" t="str">
            <v>wisuda.c@jutal.com</v>
          </cell>
          <cell r="W1194" t="str">
            <v>12-Jun-2026 10:14:21</v>
          </cell>
          <cell r="X1194" t="str">
            <v>Jumpol Sudjitjul</v>
          </cell>
          <cell r="Y1194" t="str">
            <v>19-Jun-2026</v>
          </cell>
          <cell r="Z1194" t="str">
            <v/>
          </cell>
          <cell r="AA1194" t="str">
            <v>Sompop Singhatiraj</v>
          </cell>
          <cell r="AB1194" t="str">
            <v>23-Jun-2026</v>
          </cell>
          <cell r="AC1194" t="str">
            <v>15-Jun-2026 17:05:08</v>
          </cell>
          <cell r="AD1194" t="str">
            <v>Pornlert Wanaphattharaphan</v>
          </cell>
          <cell r="AE1194" t="str">
            <v>24-Jun-2026</v>
          </cell>
          <cell r="AF1194" t="str">
            <v>18-Jun-2026 20:29:51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25-Jun-2026</v>
          </cell>
          <cell r="AK1194" t="str">
            <v>19-Jun-2026 08:47:58</v>
          </cell>
          <cell r="AL1194" t="str">
            <v>19-Jun-2026 02:23:51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MM-ZTK-1F-ZWP22-STR-DWG-2901</v>
          </cell>
          <cell r="C1195" t="str">
            <v>ZWP22 JACKET - CLOSURE PLATE DETAILS - SHEET 2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ZWP22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11-Jun-2026 18:15:36</v>
          </cell>
          <cell r="V1195" t="str">
            <v>wisuda.c@jutal.com</v>
          </cell>
          <cell r="W1195" t="str">
            <v>12-Jun-2026 10:14:21</v>
          </cell>
          <cell r="X1195" t="str">
            <v>Jumpol Sudjitjul</v>
          </cell>
          <cell r="Y1195" t="str">
            <v>19-Jun-2026</v>
          </cell>
          <cell r="Z1195" t="str">
            <v/>
          </cell>
          <cell r="AA1195" t="str">
            <v>Sompop Singhatiraj</v>
          </cell>
          <cell r="AB1195" t="str">
            <v>23-Jun-2026</v>
          </cell>
          <cell r="AC1195" t="str">
            <v>15-Jun-2026 17:06:42</v>
          </cell>
          <cell r="AD1195" t="str">
            <v>Pornlert Wanaphattharaphan</v>
          </cell>
          <cell r="AE1195" t="str">
            <v>24-Jun-2026</v>
          </cell>
          <cell r="AF1195" t="str">
            <v>18-Jun-2026 20:34:14</v>
          </cell>
          <cell r="AG1195" t="str">
            <v>AWC</v>
          </cell>
          <cell r="AH1195" t="str">
            <v>Approved with Comment</v>
          </cell>
          <cell r="AI1195" t="str">
            <v>Jumpol Sudjitjul</v>
          </cell>
          <cell r="AJ1195" t="str">
            <v>25-Jun-2026</v>
          </cell>
          <cell r="AK1195" t="str">
            <v>19-Jun-2026 08:46:09</v>
          </cell>
          <cell r="AL1195" t="str">
            <v>19-Jun-2026 02:22:37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MM-ZTK-1F-ZWP22-STR-DWG-2902</v>
          </cell>
          <cell r="C1196" t="str">
            <v>ZWP22 JACKET - LEG PARTITION DETAILS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ZWP22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12-Jun-2026 08:39:54</v>
          </cell>
          <cell r="V1196" t="str">
            <v>wisuda.c@jutal.com</v>
          </cell>
          <cell r="W1196" t="str">
            <v>12-Jun-2026 10:14:22</v>
          </cell>
          <cell r="X1196" t="str">
            <v>Jumpol Sudjitjul</v>
          </cell>
          <cell r="Y1196" t="str">
            <v>19-Jun-2026</v>
          </cell>
          <cell r="Z1196" t="str">
            <v/>
          </cell>
          <cell r="AA1196" t="str">
            <v>Sompop Singhatiraj</v>
          </cell>
          <cell r="AB1196" t="str">
            <v>23-Jun-2026</v>
          </cell>
          <cell r="AC1196" t="str">
            <v>15-Jun-2026 17:07:27</v>
          </cell>
          <cell r="AD1196" t="str">
            <v>Pornlert Wanaphattharaphan</v>
          </cell>
          <cell r="AE1196" t="str">
            <v>24-Jun-2026</v>
          </cell>
          <cell r="AF1196" t="str">
            <v>18-Jun-2026 20:35:17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25-Jun-2026</v>
          </cell>
          <cell r="AK1196" t="str">
            <v>19-Jun-2026 08:45:36</v>
          </cell>
          <cell r="AL1196" t="str">
            <v>19-Jun-2026 02:28:42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MM-ZTK-1F-ZWP22-STR-DWG-2931</v>
          </cell>
          <cell r="C1197" t="str">
            <v>ZWP22 JACKET - BALLAST / DEBASSAST SCHEMATIC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ZWP22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05-May-2026 19:08:02</v>
          </cell>
          <cell r="V1197" t="str">
            <v>wisuda.c@jutal.com</v>
          </cell>
          <cell r="W1197" t="str">
            <v>06-May-2026 10:09:10</v>
          </cell>
          <cell r="X1197" t="str">
            <v>Jumpol Sudjitjul</v>
          </cell>
          <cell r="Y1197" t="str">
            <v>13-May-2026</v>
          </cell>
          <cell r="Z1197" t="str">
            <v/>
          </cell>
          <cell r="AA1197" t="str">
            <v>Sompop Singhatiraj</v>
          </cell>
          <cell r="AB1197" t="str">
            <v>15-May-2026</v>
          </cell>
          <cell r="AC1197" t="str">
            <v>16-May-2026 11:46:35</v>
          </cell>
          <cell r="AD1197" t="str">
            <v>Pornlert Wanaphattharaphan</v>
          </cell>
          <cell r="AE1197" t="str">
            <v>18-May-2026</v>
          </cell>
          <cell r="AF1197" t="str">
            <v>18-May-2026 23:26:13</v>
          </cell>
          <cell r="AG1197" t="str">
            <v>AWC</v>
          </cell>
          <cell r="AH1197" t="str">
            <v>Approved with Comment</v>
          </cell>
          <cell r="AI1197" t="str">
            <v>Jumpol Sudjitjul</v>
          </cell>
          <cell r="AJ1197" t="str">
            <v>19-May-2026</v>
          </cell>
          <cell r="AK1197" t="str">
            <v>19-May-2026 08:42:03</v>
          </cell>
          <cell r="AL1197" t="str">
            <v>19-May-2026 02:23:11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MM-ZTK-1F-ZWP22-STR-DWG-2932</v>
          </cell>
          <cell r="C1198" t="str">
            <v>ZWP22 JACKET - GROUTING SCHEMATIC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ZWP22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DWG</v>
          </cell>
          <cell r="O1198" t="str">
            <v>General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05-May-2026 19:08:24</v>
          </cell>
          <cell r="V1198" t="str">
            <v>wisuda.c@jutal.com</v>
          </cell>
          <cell r="W1198" t="str">
            <v>06-May-2026 10:09:23</v>
          </cell>
          <cell r="X1198" t="str">
            <v>Jumpol Sudjitjul</v>
          </cell>
          <cell r="Y1198" t="str">
            <v>13-May-2026</v>
          </cell>
          <cell r="Z1198" t="str">
            <v/>
          </cell>
          <cell r="AA1198" t="str">
            <v>Sompop Singhatiraj</v>
          </cell>
          <cell r="AB1198" t="str">
            <v>15-May-2026</v>
          </cell>
          <cell r="AC1198" t="str">
            <v>16-May-2026 11:48:32</v>
          </cell>
          <cell r="AD1198" t="str">
            <v>Pornlert Wanaphattharaphan</v>
          </cell>
          <cell r="AE1198" t="str">
            <v>18-May-2026</v>
          </cell>
          <cell r="AF1198" t="str">
            <v>18-May-2026 23:28:54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19-May-2026</v>
          </cell>
          <cell r="AK1198" t="str">
            <v>19-May-2026 08:58:38</v>
          </cell>
          <cell r="AL1198" t="str">
            <v>19-May-2026 02:24:29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MM-ZTK-1F-ZWP22-STR-DWG-2933</v>
          </cell>
          <cell r="C1199" t="str">
            <v>ZWP22 JACKET - BALLAST SYSTEM AND GROUTING LINE ROUTING AT ROW A ELEVATION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ZWP22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DWG</v>
          </cell>
          <cell r="O1199" t="str">
            <v>General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31-Aug-2026 09:32:35</v>
          </cell>
          <cell r="V1199" t="str">
            <v>wisuda.c@jutal.com</v>
          </cell>
          <cell r="W1199" t="str">
            <v>31-Aug-2026 11:27:07</v>
          </cell>
          <cell r="X1199" t="str">
            <v>Jumpol Sudjitjul</v>
          </cell>
          <cell r="Y1199" t="str">
            <v>07-Sep-2026</v>
          </cell>
          <cell r="Z1199" t="str">
            <v/>
          </cell>
          <cell r="AA1199" t="str">
            <v>Sompop Singhatiraj</v>
          </cell>
          <cell r="AB1199" t="str">
            <v>09-Sep-2026</v>
          </cell>
          <cell r="AC1199" t="str">
            <v>03-Sep-2026 13:59:46</v>
          </cell>
          <cell r="AD1199" t="str">
            <v>Pornlert Wanaphattharaphan</v>
          </cell>
          <cell r="AE1199" t="str">
            <v>10-Sep-2026</v>
          </cell>
          <cell r="AF1199" t="str">
            <v>04-Sep-2026 23:29:27</v>
          </cell>
          <cell r="AG1199" t="str">
            <v>AWC-C</v>
          </cell>
          <cell r="AH1199" t="str">
            <v>Approved with Comment (Proceed to Rev.C)</v>
          </cell>
          <cell r="AI1199" t="str">
            <v>Jumpol Sudjitjul</v>
          </cell>
          <cell r="AJ1199" t="str">
            <v>11-Sep-2026</v>
          </cell>
          <cell r="AK1199" t="str">
            <v>05-Sep-2026 18:09:43</v>
          </cell>
          <cell r="AL1199" t="str">
            <v>05-Sep-2026 12:04:53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MM-ZTK-1F-ZWP22-STR-DWG-2934</v>
          </cell>
          <cell r="C1200" t="str">
            <v>ZWP22 JACKET - BALLAST SYSTEM AND GROUTING LINE ROUTING AT ROW B ELEVATION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ZWP22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DWG</v>
          </cell>
          <cell r="O1200" t="str">
            <v>General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31-Aug-2026 09:33:07</v>
          </cell>
          <cell r="V1200" t="str">
            <v>wisuda.c@jutal.com</v>
          </cell>
          <cell r="W1200" t="str">
            <v>31-Aug-2026 11:27:31</v>
          </cell>
          <cell r="X1200" t="str">
            <v>Jumpol Sudjitjul</v>
          </cell>
          <cell r="Y1200" t="str">
            <v>07-Sep-2026</v>
          </cell>
          <cell r="Z1200" t="str">
            <v/>
          </cell>
          <cell r="AA1200" t="str">
            <v>Sompop Singhatiraj</v>
          </cell>
          <cell r="AB1200" t="str">
            <v>09-Sep-2026</v>
          </cell>
          <cell r="AC1200" t="str">
            <v>03-Sep-2026 13:59:54</v>
          </cell>
          <cell r="AD1200" t="str">
            <v>Pornlert Wanaphattharaphan</v>
          </cell>
          <cell r="AE1200" t="str">
            <v>10-Sep-2026</v>
          </cell>
          <cell r="AF1200" t="str">
            <v>04-Sep-2026 23:29:08</v>
          </cell>
          <cell r="AG1200" t="str">
            <v>AWC-C</v>
          </cell>
          <cell r="AH1200" t="str">
            <v>Approved with Comment (Proceed to Rev.C)</v>
          </cell>
          <cell r="AI1200" t="str">
            <v>Jumpol Sudjitjul</v>
          </cell>
          <cell r="AJ1200" t="str">
            <v>11-Sep-2026</v>
          </cell>
          <cell r="AK1200" t="str">
            <v>05-Sep-2026 18:10:17</v>
          </cell>
          <cell r="AL1200" t="str">
            <v>05-Sep-2026 12:06:11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MM-ZTK-1F-ZWP22-STR-DWG-2935</v>
          </cell>
          <cell r="C1201" t="str">
            <v>ZWP22 JACKET - BALLAST AND GROUTING SYSTEM SUPPORT DETAILS SHEET 1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ZWP22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DWG</v>
          </cell>
          <cell r="O1201" t="str">
            <v>General Drawing</v>
          </cell>
          <cell r="P1201" t="str">
            <v>0</v>
          </cell>
          <cell r="Q1201" t="str">
            <v>In Review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11-Sep-2026 20:50:50</v>
          </cell>
          <cell r="V1201" t="str">
            <v>wisuda.c@jutal.com</v>
          </cell>
          <cell r="W1201" t="str">
            <v>11-Sep-2026 21:02:14</v>
          </cell>
          <cell r="X1201" t="str">
            <v>Jumpol Sudjitjul</v>
          </cell>
          <cell r="Y1201" t="str">
            <v>21-Sep-2026</v>
          </cell>
          <cell r="Z1201" t="str">
            <v/>
          </cell>
          <cell r="AA1201" t="str">
            <v>Sompop Singhatiraj</v>
          </cell>
          <cell r="AB1201" t="str">
            <v>23-Sep-2026</v>
          </cell>
          <cell r="AC1201" t="str">
            <v/>
          </cell>
          <cell r="AD1201" t="str">
            <v>Pornlert Wanaphattharaphan</v>
          </cell>
          <cell r="AE1201" t="str">
            <v>24-Sep-2026</v>
          </cell>
          <cell r="AF1201" t="str">
            <v/>
          </cell>
          <cell r="AG1201" t="str">
            <v/>
          </cell>
          <cell r="AJ1201" t="str">
            <v>25-Sep-2026</v>
          </cell>
          <cell r="AK1201" t="str">
            <v/>
          </cell>
          <cell r="AL1201" t="str">
            <v/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MM-ZTK-1F-ZWP22-STR-DWG-2936</v>
          </cell>
          <cell r="C1202" t="str">
            <v>ZWP22 JACKET - BALLAST AND GROUTING SYSTEM SUPPORT DETAILS SHEET 2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ZWP22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DWG</v>
          </cell>
          <cell r="O1202" t="str">
            <v>General Drawing</v>
          </cell>
          <cell r="P1202" t="str">
            <v>0</v>
          </cell>
          <cell r="Q1202" t="str">
            <v>In Review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11-Sep-2026 20:51:16</v>
          </cell>
          <cell r="V1202" t="str">
            <v>wisuda.c@jutal.com</v>
          </cell>
          <cell r="W1202" t="str">
            <v>11-Sep-2026 21:02:14</v>
          </cell>
          <cell r="X1202" t="str">
            <v>Jumpol Sudjitjul</v>
          </cell>
          <cell r="Y1202" t="str">
            <v>21-Sep-2026</v>
          </cell>
          <cell r="Z1202" t="str">
            <v/>
          </cell>
          <cell r="AA1202" t="str">
            <v>Sompop Singhatiraj</v>
          </cell>
          <cell r="AB1202" t="str">
            <v>23-Sep-2026</v>
          </cell>
          <cell r="AC1202" t="str">
            <v/>
          </cell>
          <cell r="AD1202" t="str">
            <v>Pornlert Wanaphattharaphan</v>
          </cell>
          <cell r="AE1202" t="str">
            <v>24-Sep-2026</v>
          </cell>
          <cell r="AF1202" t="str">
            <v/>
          </cell>
          <cell r="AG1202" t="str">
            <v/>
          </cell>
          <cell r="AJ1202" t="str">
            <v>25-Sep-2026</v>
          </cell>
          <cell r="AK1202" t="str">
            <v/>
          </cell>
          <cell r="AL1202" t="str">
            <v/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MM-ZTK-1F-ZWP22-STR-DWG-2937</v>
          </cell>
          <cell r="C1203" t="str">
            <v>ZWP22 JACKET - BALLAST SYSTEM VALVE DETAILS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ZWP22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DWG</v>
          </cell>
          <cell r="O1203" t="str">
            <v>General Drawing</v>
          </cell>
          <cell r="P1203" t="str">
            <v>0</v>
          </cell>
          <cell r="Q1203" t="str">
            <v>In Review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11-Sep-2026 20:51:43</v>
          </cell>
          <cell r="V1203" t="str">
            <v>wisuda.c@jutal.com</v>
          </cell>
          <cell r="W1203" t="str">
            <v>11-Sep-2026 21:02:14</v>
          </cell>
          <cell r="X1203" t="str">
            <v>Jumpol Sudjitjul</v>
          </cell>
          <cell r="Y1203" t="str">
            <v>21-Sep-2026</v>
          </cell>
          <cell r="Z1203" t="str">
            <v/>
          </cell>
          <cell r="AA1203" t="str">
            <v>Sompop Singhatiraj</v>
          </cell>
          <cell r="AB1203" t="str">
            <v>23-Sep-2026</v>
          </cell>
          <cell r="AC1203" t="str">
            <v/>
          </cell>
          <cell r="AD1203" t="str">
            <v>Pornlert Wanaphattharaphan</v>
          </cell>
          <cell r="AE1203" t="str">
            <v>24-Sep-2026</v>
          </cell>
          <cell r="AF1203" t="str">
            <v/>
          </cell>
          <cell r="AG1203" t="str">
            <v/>
          </cell>
          <cell r="AJ1203" t="str">
            <v>25-Sep-2026</v>
          </cell>
          <cell r="AK1203" t="str">
            <v/>
          </cell>
          <cell r="AL1203" t="str">
            <v/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MM-ZTK-1F-ZWP22-STR-DWG-2938</v>
          </cell>
          <cell r="C1204" t="str">
            <v>ZWP22 JACKET -GROUT, SKIRT SLEEVE VENT AND FLOODING DETAILS AT SKIRT PILE SLEEVE SHEET 1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ZWP22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DWG</v>
          </cell>
          <cell r="O1204" t="str">
            <v>General Drawing</v>
          </cell>
          <cell r="P1204" t="str">
            <v>0</v>
          </cell>
          <cell r="Q1204" t="str">
            <v>In Review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11-Sep-2026 20:52:20</v>
          </cell>
          <cell r="V1204" t="str">
            <v>wisuda.c@jutal.com</v>
          </cell>
          <cell r="W1204" t="str">
            <v>11-Sep-2026 21:02:15</v>
          </cell>
          <cell r="X1204" t="str">
            <v>Jumpol Sudjitjul</v>
          </cell>
          <cell r="Y1204" t="str">
            <v>21-Sep-2026</v>
          </cell>
          <cell r="Z1204" t="str">
            <v/>
          </cell>
          <cell r="AA1204" t="str">
            <v>Sompop Singhatiraj</v>
          </cell>
          <cell r="AB1204" t="str">
            <v>23-Sep-2026</v>
          </cell>
          <cell r="AC1204" t="str">
            <v/>
          </cell>
          <cell r="AD1204" t="str">
            <v>Pornlert Wanaphattharaphan</v>
          </cell>
          <cell r="AE1204" t="str">
            <v>24-Sep-2026</v>
          </cell>
          <cell r="AF1204" t="str">
            <v/>
          </cell>
          <cell r="AG1204" t="str">
            <v/>
          </cell>
          <cell r="AJ1204" t="str">
            <v>25-Sep-2026</v>
          </cell>
          <cell r="AK1204" t="str">
            <v/>
          </cell>
          <cell r="AL1204" t="str">
            <v/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MM-ZTK-1F-ZWP22-STR-DWG-2939</v>
          </cell>
          <cell r="C1205" t="str">
            <v>ZWP22 JACKET -GROUT, SKIRT SLEEVE VENT AND FLOODING DETAILS AT SKIRT PILE SLEEVE SHEET 2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ZWP22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DWG</v>
          </cell>
          <cell r="O1205" t="str">
            <v>General Drawing</v>
          </cell>
          <cell r="P1205" t="str">
            <v>0</v>
          </cell>
          <cell r="Q1205" t="str">
            <v>In Review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11-Sep-2026 20:52:47</v>
          </cell>
          <cell r="V1205" t="str">
            <v>wisuda.c@jutal.com</v>
          </cell>
          <cell r="W1205" t="str">
            <v>11-Sep-2026 21:02:14</v>
          </cell>
          <cell r="X1205" t="str">
            <v>Jumpol Sudjitjul</v>
          </cell>
          <cell r="Y1205" t="str">
            <v>21-Sep-2026</v>
          </cell>
          <cell r="Z1205" t="str">
            <v/>
          </cell>
          <cell r="AA1205" t="str">
            <v>Sompop Singhatiraj</v>
          </cell>
          <cell r="AB1205" t="str">
            <v>23-Sep-2026</v>
          </cell>
          <cell r="AC1205" t="str">
            <v/>
          </cell>
          <cell r="AD1205" t="str">
            <v>Pornlert Wanaphattharaphan</v>
          </cell>
          <cell r="AE1205" t="str">
            <v>24-Sep-2026</v>
          </cell>
          <cell r="AF1205" t="str">
            <v/>
          </cell>
          <cell r="AG1205" t="str">
            <v/>
          </cell>
          <cell r="AJ1205" t="str">
            <v>25-Sep-2026</v>
          </cell>
          <cell r="AK1205" t="str">
            <v/>
          </cell>
          <cell r="AL1205" t="str">
            <v/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MM-ZTK-1F-ZWP22-STR-DWG-2940</v>
          </cell>
          <cell r="C1206" t="str">
            <v>ZWP22 JACKET - BALLAST SYSTEM AND GROUTING LINE ROUTING AT EL(+) 8000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C - Engineering Dwg</v>
          </cell>
          <cell r="I1206" t="str">
            <v>ZWP22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DWG</v>
          </cell>
          <cell r="O1206" t="str">
            <v>General Drawing</v>
          </cell>
          <cell r="P1206" t="str">
            <v>0</v>
          </cell>
          <cell r="Q1206" t="str">
            <v>In Review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11-Sep-2026 20:53:13</v>
          </cell>
          <cell r="V1206" t="str">
            <v>wisuda.c@jutal.com</v>
          </cell>
          <cell r="W1206" t="str">
            <v>11-Sep-2026 21:02:23</v>
          </cell>
          <cell r="X1206" t="str">
            <v>Jumpol Sudjitjul</v>
          </cell>
          <cell r="Y1206" t="str">
            <v>21-Sep-2026</v>
          </cell>
          <cell r="Z1206" t="str">
            <v/>
          </cell>
          <cell r="AA1206" t="str">
            <v>Sompop Singhatiraj</v>
          </cell>
          <cell r="AB1206" t="str">
            <v>23-Sep-2026</v>
          </cell>
          <cell r="AC1206" t="str">
            <v/>
          </cell>
          <cell r="AD1206" t="str">
            <v>Pornlert Wanaphattharaphan</v>
          </cell>
          <cell r="AE1206" t="str">
            <v>24-Sep-2026</v>
          </cell>
          <cell r="AF1206" t="str">
            <v/>
          </cell>
          <cell r="AG1206" t="str">
            <v/>
          </cell>
          <cell r="AJ1206" t="str">
            <v>25-Sep-2026</v>
          </cell>
          <cell r="AK1206" t="str">
            <v/>
          </cell>
          <cell r="AL1206" t="str">
            <v/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MM-ZTK-1F-ZWP22-STR-DWG-2941</v>
          </cell>
          <cell r="C1207" t="str">
            <v>ZWP22 JACKET - GROUT SYSTEM DETAILS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C - Engineering Dwg</v>
          </cell>
          <cell r="I1207" t="str">
            <v>ZWP22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DWG</v>
          </cell>
          <cell r="O1207" t="str">
            <v>General Drawing</v>
          </cell>
          <cell r="P1207" t="str">
            <v>0</v>
          </cell>
          <cell r="Q1207" t="str">
            <v>In Review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11-Sep-2026 20:53:47</v>
          </cell>
          <cell r="V1207" t="str">
            <v>wisuda.c@jutal.com</v>
          </cell>
          <cell r="W1207" t="str">
            <v>11-Sep-2026 21:02:17</v>
          </cell>
          <cell r="X1207" t="str">
            <v>Jumpol Sudjitjul</v>
          </cell>
          <cell r="Y1207" t="str">
            <v>21-Sep-2026</v>
          </cell>
          <cell r="Z1207" t="str">
            <v/>
          </cell>
          <cell r="AA1207" t="str">
            <v>Sompop Singhatiraj</v>
          </cell>
          <cell r="AB1207" t="str">
            <v>23-Sep-2026</v>
          </cell>
          <cell r="AC1207" t="str">
            <v/>
          </cell>
          <cell r="AD1207" t="str">
            <v>Pornlert Wanaphattharaphan</v>
          </cell>
          <cell r="AE1207" t="str">
            <v>24-Sep-2026</v>
          </cell>
          <cell r="AF1207" t="str">
            <v/>
          </cell>
          <cell r="AG1207" t="str">
            <v/>
          </cell>
          <cell r="AJ1207" t="str">
            <v>25-Sep-2026</v>
          </cell>
          <cell r="AK1207" t="str">
            <v/>
          </cell>
          <cell r="AL1207" t="str">
            <v/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MM-ZTK-1F-ZWP22-STR-DWG-2971</v>
          </cell>
          <cell r="C1208" t="str">
            <v>ZWP22 JACKET - WELD PROFILE CONTROL SHEET 1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C - Engineering Dwg</v>
          </cell>
          <cell r="I1208" t="str">
            <v>ZWP22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DWG</v>
          </cell>
          <cell r="O1208" t="str">
            <v>General Drawing</v>
          </cell>
          <cell r="P1208" t="str">
            <v>0</v>
          </cell>
          <cell r="Q1208" t="str">
            <v>In Approval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07-Sep-2026 17:56:42</v>
          </cell>
          <cell r="V1208" t="str">
            <v>wisuda.c@jutal.com</v>
          </cell>
          <cell r="W1208" t="str">
            <v>08-Sep-2026 09:01:42</v>
          </cell>
          <cell r="X1208" t="str">
            <v>Jumpol Sudjitjul</v>
          </cell>
          <cell r="Y1208" t="str">
            <v>15-Sep-2026</v>
          </cell>
          <cell r="Z1208" t="str">
            <v>09-Sep-2026 11:07:52</v>
          </cell>
          <cell r="AA1208" t="str">
            <v>Sompop Singhatiraj</v>
          </cell>
          <cell r="AB1208" t="str">
            <v>17-Sep-2026</v>
          </cell>
          <cell r="AC1208" t="str">
            <v>10-Sep-2026 11:34:33</v>
          </cell>
          <cell r="AD1208" t="str">
            <v>Pornlert Wanaphattharaphan</v>
          </cell>
          <cell r="AE1208" t="str">
            <v>18-Sep-2026</v>
          </cell>
          <cell r="AF1208" t="str">
            <v/>
          </cell>
          <cell r="AG1208" t="str">
            <v>AWC-C</v>
          </cell>
          <cell r="AJ1208" t="str">
            <v>21-Sep-2026</v>
          </cell>
          <cell r="AK1208" t="str">
            <v/>
          </cell>
          <cell r="AL1208" t="str">
            <v/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MM-ZTK-1F-ZWP22-STR-DWG-2972</v>
          </cell>
          <cell r="C1209" t="str">
            <v>ZWP22 JACKET - WELD PROFILE CONTROL SHEET 2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C - Engineering Dwg</v>
          </cell>
          <cell r="I1209" t="str">
            <v>ZWP22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DWG</v>
          </cell>
          <cell r="O1209" t="str">
            <v>General Drawing</v>
          </cell>
          <cell r="P1209" t="str">
            <v>0</v>
          </cell>
          <cell r="Q1209" t="str">
            <v>In Approval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07-Sep-2026 17:57:09</v>
          </cell>
          <cell r="V1209" t="str">
            <v>wisuda.c@jutal.com</v>
          </cell>
          <cell r="W1209" t="str">
            <v>08-Sep-2026 09:01:33</v>
          </cell>
          <cell r="X1209" t="str">
            <v>Jumpol Sudjitjul</v>
          </cell>
          <cell r="Y1209" t="str">
            <v>15-Sep-2026</v>
          </cell>
          <cell r="Z1209" t="str">
            <v>09-Sep-2026 10:51:06</v>
          </cell>
          <cell r="AA1209" t="str">
            <v>Sompop Singhatiraj</v>
          </cell>
          <cell r="AB1209" t="str">
            <v>17-Sep-2026</v>
          </cell>
          <cell r="AC1209" t="str">
            <v>10-Sep-2026 11:36:57</v>
          </cell>
          <cell r="AD1209" t="str">
            <v>Pornlert Wanaphattharaphan</v>
          </cell>
          <cell r="AE1209" t="str">
            <v>18-Sep-2026</v>
          </cell>
          <cell r="AF1209" t="str">
            <v/>
          </cell>
          <cell r="AG1209" t="str">
            <v>AWC-C</v>
          </cell>
          <cell r="AJ1209" t="str">
            <v>21-Sep-2026</v>
          </cell>
          <cell r="AK1209" t="str">
            <v/>
          </cell>
          <cell r="AL1209" t="str">
            <v/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MM-ZTK-1F-ZWP22-STR-DWG-2973</v>
          </cell>
          <cell r="C1210" t="str">
            <v>ZWP22 JACKET - WELD PROFILE CONTROL SHEET 3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ZWP22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DWG</v>
          </cell>
          <cell r="O1210" t="str">
            <v>General Drawing</v>
          </cell>
          <cell r="P1210" t="str">
            <v>0</v>
          </cell>
          <cell r="Q1210" t="str">
            <v>In Approval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07-Sep-2026 17:57:35</v>
          </cell>
          <cell r="V1210" t="str">
            <v>wisuda.c@jutal.com</v>
          </cell>
          <cell r="W1210" t="str">
            <v>08-Sep-2026 09:01:40</v>
          </cell>
          <cell r="X1210" t="str">
            <v>Jumpol Sudjitjul</v>
          </cell>
          <cell r="Y1210" t="str">
            <v>15-Sep-2026</v>
          </cell>
          <cell r="Z1210" t="str">
            <v>09-Sep-2026 10:54:00</v>
          </cell>
          <cell r="AA1210" t="str">
            <v>Sompop Singhatiraj</v>
          </cell>
          <cell r="AB1210" t="str">
            <v>17-Sep-2026</v>
          </cell>
          <cell r="AC1210" t="str">
            <v>10-Sep-2026 14:02:23</v>
          </cell>
          <cell r="AD1210" t="str">
            <v>Pornlert Wanaphattharaphan</v>
          </cell>
          <cell r="AE1210" t="str">
            <v>18-Sep-2026</v>
          </cell>
          <cell r="AF1210" t="str">
            <v/>
          </cell>
          <cell r="AG1210" t="str">
            <v>AWC-C</v>
          </cell>
          <cell r="AJ1210" t="str">
            <v>21-Sep-2026</v>
          </cell>
          <cell r="AK1210" t="str">
            <v/>
          </cell>
          <cell r="AL1210" t="str">
            <v/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MM-ZTK-1F-ZWP22-STR-DWG-2974</v>
          </cell>
          <cell r="C1211" t="str">
            <v>ZWP22 JACKET - WELD PROFILE CONTROL SHEET 4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ZWP22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DWG</v>
          </cell>
          <cell r="O1211" t="str">
            <v>General Drawing</v>
          </cell>
          <cell r="P1211" t="str">
            <v>0</v>
          </cell>
          <cell r="Q1211" t="str">
            <v>In Approval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07-Sep-2026 17:58:04</v>
          </cell>
          <cell r="V1211" t="str">
            <v>wisuda.c@jutal.com</v>
          </cell>
          <cell r="W1211" t="str">
            <v>08-Sep-2026 09:01:34</v>
          </cell>
          <cell r="X1211" t="str">
            <v>Jumpol Sudjitjul</v>
          </cell>
          <cell r="Y1211" t="str">
            <v>15-Sep-2026</v>
          </cell>
          <cell r="Z1211" t="str">
            <v>09-Sep-2026 10:46:40</v>
          </cell>
          <cell r="AA1211" t="str">
            <v>Sompop Singhatiraj</v>
          </cell>
          <cell r="AB1211" t="str">
            <v>17-Sep-2026</v>
          </cell>
          <cell r="AC1211" t="str">
            <v>10-Sep-2026 14:02:35</v>
          </cell>
          <cell r="AD1211" t="str">
            <v>Pornlert Wanaphattharaphan</v>
          </cell>
          <cell r="AE1211" t="str">
            <v>18-Sep-2026</v>
          </cell>
          <cell r="AF1211" t="str">
            <v/>
          </cell>
          <cell r="AG1211" t="str">
            <v>AWC-C</v>
          </cell>
          <cell r="AJ1211" t="str">
            <v>21-Sep-2026</v>
          </cell>
          <cell r="AK1211" t="str">
            <v/>
          </cell>
          <cell r="AL1211" t="str">
            <v/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MM-ZTK-1F-ZWP22-STR-DWG-2975</v>
          </cell>
          <cell r="C1212" t="str">
            <v>ZWP22 JACKET - WELD PROFILE CONTROL SHEET 5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ZWP22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DWG</v>
          </cell>
          <cell r="O1212" t="str">
            <v>General Drawing</v>
          </cell>
          <cell r="P1212" t="str">
            <v>0</v>
          </cell>
          <cell r="Q1212" t="str">
            <v>In Approval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07-Sep-2026 17:58:37</v>
          </cell>
          <cell r="V1212" t="str">
            <v>wisuda.c@jutal.com</v>
          </cell>
          <cell r="W1212" t="str">
            <v>08-Sep-2026 09:01:40</v>
          </cell>
          <cell r="X1212" t="str">
            <v>Jumpol Sudjitjul</v>
          </cell>
          <cell r="Y1212" t="str">
            <v>15-Sep-2026</v>
          </cell>
          <cell r="Z1212" t="str">
            <v>09-Sep-2026 10:56:05</v>
          </cell>
          <cell r="AA1212" t="str">
            <v>Sompop Singhatiraj</v>
          </cell>
          <cell r="AB1212" t="str">
            <v>17-Sep-2026</v>
          </cell>
          <cell r="AC1212" t="str">
            <v>10-Sep-2026 14:02:45</v>
          </cell>
          <cell r="AD1212" t="str">
            <v>Pornlert Wanaphattharaphan</v>
          </cell>
          <cell r="AE1212" t="str">
            <v>18-Sep-2026</v>
          </cell>
          <cell r="AF1212" t="str">
            <v/>
          </cell>
          <cell r="AG1212" t="str">
            <v>AWC-C</v>
          </cell>
          <cell r="AJ1212" t="str">
            <v>21-Sep-2026</v>
          </cell>
          <cell r="AK1212" t="str">
            <v/>
          </cell>
          <cell r="AL1212" t="str">
            <v/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MM-ZTK-1F-ZWP22-STR-DWG-2976</v>
          </cell>
          <cell r="C1213" t="str">
            <v>ZWP22 JACKET - WELD PROFILE CONTROL SHEET 6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ZWP22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DWG</v>
          </cell>
          <cell r="O1213" t="str">
            <v>General Drawing</v>
          </cell>
          <cell r="P1213" t="str">
            <v>0</v>
          </cell>
          <cell r="Q1213" t="str">
            <v>In Approval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07-Sep-2026 17:59:08</v>
          </cell>
          <cell r="V1213" t="str">
            <v>wisuda.c@jutal.com</v>
          </cell>
          <cell r="W1213" t="str">
            <v>08-Sep-2026 09:01:40</v>
          </cell>
          <cell r="X1213" t="str">
            <v>Jumpol Sudjitjul</v>
          </cell>
          <cell r="Y1213" t="str">
            <v>15-Sep-2026</v>
          </cell>
          <cell r="Z1213" t="str">
            <v>09-Sep-2026 11:01:54</v>
          </cell>
          <cell r="AA1213" t="str">
            <v>Sompop Singhatiraj</v>
          </cell>
          <cell r="AB1213" t="str">
            <v>17-Sep-2026</v>
          </cell>
          <cell r="AC1213" t="str">
            <v>10-Sep-2026 14:02:53</v>
          </cell>
          <cell r="AD1213" t="str">
            <v>Pornlert Wanaphattharaphan</v>
          </cell>
          <cell r="AE1213" t="str">
            <v>18-Sep-2026</v>
          </cell>
          <cell r="AF1213" t="str">
            <v/>
          </cell>
          <cell r="AG1213" t="str">
            <v>AWC-C</v>
          </cell>
          <cell r="AJ1213" t="str">
            <v>21-Sep-2026</v>
          </cell>
          <cell r="AK1213" t="str">
            <v/>
          </cell>
          <cell r="AL1213" t="str">
            <v/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MM-ZTK-1F-ZWP22-STR-DWG-2991</v>
          </cell>
          <cell r="C1214" t="str">
            <v>ZWP22 JACKET - JACKET TRANSPORTATION ARRANGEMENT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ZWP22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DWG</v>
          </cell>
          <cell r="O1214" t="str">
            <v>General Drawing</v>
          </cell>
          <cell r="P1214" t="str">
            <v>0</v>
          </cell>
          <cell r="Q1214" t="str">
            <v>In Review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10-Sep-2026 18:06:32</v>
          </cell>
          <cell r="V1214" t="str">
            <v>wisuda.c@jutal.com</v>
          </cell>
          <cell r="W1214" t="str">
            <v>10-Sep-2026 19:47:33</v>
          </cell>
          <cell r="X1214" t="str">
            <v>Jumpol Sudjitjul</v>
          </cell>
          <cell r="Y1214" t="str">
            <v>18-Sep-2026</v>
          </cell>
          <cell r="Z1214" t="str">
            <v/>
          </cell>
          <cell r="AA1214" t="str">
            <v>Sompop Singhatiraj</v>
          </cell>
          <cell r="AB1214" t="str">
            <v>22-Sep-2026</v>
          </cell>
          <cell r="AC1214" t="str">
            <v/>
          </cell>
          <cell r="AD1214" t="str">
            <v>Pornlert Wanaphattharaphan</v>
          </cell>
          <cell r="AE1214" t="str">
            <v>23-Sep-2026</v>
          </cell>
          <cell r="AF1214" t="str">
            <v/>
          </cell>
          <cell r="AG1214" t="str">
            <v/>
          </cell>
          <cell r="AJ1214" t="str">
            <v>24-Sep-2026</v>
          </cell>
          <cell r="AK1214" t="str">
            <v/>
          </cell>
          <cell r="AL1214" t="str">
            <v/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MM-ZTK-1F-ZWP22-STR-MR-2001</v>
          </cell>
          <cell r="C1215" t="str">
            <v>MATERIAL REǪUISITION FOR ZWP22 JACKET PRIMARY TUBULAR STEEL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B - Engineering Doc</v>
          </cell>
          <cell r="I1215" t="str">
            <v>ZWP22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MR</v>
          </cell>
          <cell r="O1215" t="str">
            <v>Material Requisition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04-May-2026 02:02:36</v>
          </cell>
          <cell r="V1215" t="str">
            <v>wisuda.c@jutal.com</v>
          </cell>
          <cell r="W1215" t="str">
            <v>04-May-2026 13:11:39</v>
          </cell>
          <cell r="X1215" t="str">
            <v>Jumpol Sudjitjul</v>
          </cell>
          <cell r="Y1215" t="str">
            <v>11-May-2026</v>
          </cell>
          <cell r="Z1215" t="str">
            <v>10-May-2026 08:24:46</v>
          </cell>
          <cell r="AA1215" t="str">
            <v>Sompop Singhatiraj</v>
          </cell>
          <cell r="AB1215" t="str">
            <v>13-May-2026</v>
          </cell>
          <cell r="AC1215" t="str">
            <v>15-May-2026 16:01:50</v>
          </cell>
          <cell r="AD1215" t="str">
            <v>Pornlert Wanaphattharaphan</v>
          </cell>
          <cell r="AE1215" t="str">
            <v>14-May-2026</v>
          </cell>
          <cell r="AF1215" t="str">
            <v>15-May-2026 23:31:52</v>
          </cell>
          <cell r="AG1215" t="str">
            <v>AWC-C</v>
          </cell>
          <cell r="AH1215" t="str">
            <v>Approved with Comment (Proceed to Rev.C)</v>
          </cell>
          <cell r="AI1215" t="str">
            <v>Jumpol Sudjitjul</v>
          </cell>
          <cell r="AJ1215" t="str">
            <v>15-May-2026</v>
          </cell>
          <cell r="AK1215" t="str">
            <v>17-May-2026 10:12:52</v>
          </cell>
          <cell r="AL1215" t="str">
            <v>17-May-2026 11:02:24</v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MM-ZTK-1F-ZWP22-STR-MR-2002</v>
          </cell>
          <cell r="C1216" t="str">
            <v>MATERIAL REǪUISITION FOR ZWP22 JACKET PRIMARY STEEL (PLATE)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B - Engineering Doc</v>
          </cell>
          <cell r="I1216" t="str">
            <v>ZWP22</v>
          </cell>
          <cell r="J1216" t="str">
            <v/>
          </cell>
          <cell r="K1216" t="str">
            <v/>
          </cell>
          <cell r="L1216" t="str">
            <v>STR</v>
          </cell>
          <cell r="M1216" t="str">
            <v>Structural</v>
          </cell>
          <cell r="N1216" t="str">
            <v>MR</v>
          </cell>
          <cell r="O1216" t="str">
            <v>Material Requisition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06-May-2026 09:06:07</v>
          </cell>
          <cell r="V1216" t="str">
            <v>wisuda.c@jutal.com</v>
          </cell>
          <cell r="W1216" t="str">
            <v>06-May-2026 10:32:27</v>
          </cell>
          <cell r="X1216" t="str">
            <v>Jumpol Sudjitjul</v>
          </cell>
          <cell r="Y1216" t="str">
            <v>13-May-2026</v>
          </cell>
          <cell r="Z1216" t="str">
            <v>15-May-2026 07:41:14</v>
          </cell>
          <cell r="AA1216" t="str">
            <v>Sompop Singhatiraj</v>
          </cell>
          <cell r="AB1216" t="str">
            <v>15-May-2026</v>
          </cell>
          <cell r="AC1216" t="str">
            <v>15-May-2026 16:47:09</v>
          </cell>
          <cell r="AD1216" t="str">
            <v>Pornlert Wanaphattharaphan</v>
          </cell>
          <cell r="AE1216" t="str">
            <v>18-May-2026</v>
          </cell>
          <cell r="AF1216" t="str">
            <v>15-May-2026 23:22:53</v>
          </cell>
          <cell r="AG1216" t="str">
            <v>AWC-C</v>
          </cell>
          <cell r="AH1216" t="str">
            <v>Approved with Comment (Proceed to Rev.C)</v>
          </cell>
          <cell r="AI1216" t="str">
            <v>Jumpol Sudjitjul</v>
          </cell>
          <cell r="AJ1216" t="str">
            <v>19-May-2026</v>
          </cell>
          <cell r="AK1216" t="str">
            <v>17-May-2026 10:10:15</v>
          </cell>
          <cell r="AL1216" t="str">
            <v>17-May-2026 11:02:46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MM-ZTK-1F-ZWP22-STR-MTO-2001</v>
          </cell>
          <cell r="C1217" t="str">
            <v>ZWP22 JACKET PRIMARY STEEL MTO REPORT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B - Engineering Doc</v>
          </cell>
          <cell r="I1217" t="str">
            <v>ZWP22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MTO</v>
          </cell>
          <cell r="O1217" t="str">
            <v>Material Take Off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27-Jul-2026 08:45:35</v>
          </cell>
          <cell r="V1217" t="str">
            <v>wisuda.c@jutal.com</v>
          </cell>
          <cell r="W1217" t="str">
            <v>27-Jul-2026 16:13:42</v>
          </cell>
          <cell r="X1217" t="str">
            <v>Jumpol Sudjitjul</v>
          </cell>
          <cell r="Y1217" t="str">
            <v>05-Aug-2026</v>
          </cell>
          <cell r="Z1217" t="str">
            <v/>
          </cell>
          <cell r="AA1217" t="str">
            <v>Sompop Singhatiraj</v>
          </cell>
          <cell r="AB1217" t="str">
            <v>07-Aug-2026</v>
          </cell>
          <cell r="AC1217" t="str">
            <v>11-Aug-2026 10:06:23</v>
          </cell>
          <cell r="AD1217" t="str">
            <v>Pornlert Wanaphattharaphan</v>
          </cell>
          <cell r="AE1217" t="str">
            <v>10-Aug-2026</v>
          </cell>
          <cell r="AF1217" t="str">
            <v>12-Aug-2026 01:04:52</v>
          </cell>
          <cell r="AG1217" t="str">
            <v>AWC-C</v>
          </cell>
          <cell r="AH1217" t="str">
            <v>Approved with Comment (Proceed to Rev.C)</v>
          </cell>
          <cell r="AI1217" t="str">
            <v>Jumpol Sudjitjul</v>
          </cell>
          <cell r="AJ1217" t="str">
            <v>11-Aug-2026</v>
          </cell>
          <cell r="AK1217" t="str">
            <v>13-Aug-2026 13:04:48</v>
          </cell>
          <cell r="AL1217" t="str">
            <v>13-Aug-2026 07:12:15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MM-ZTK-1F-ZWP22-STR-MTO-2002</v>
          </cell>
          <cell r="C1218" t="str">
            <v>ZWP22 JACKET SECONDARY STEEL MTO REPORT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B - Engineering Doc</v>
          </cell>
          <cell r="I1218" t="str">
            <v>ZWP22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MTO</v>
          </cell>
          <cell r="O1218" t="str">
            <v>Material Take Off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27-Jul-2026 08:46:02</v>
          </cell>
          <cell r="V1218" t="str">
            <v>wisuda.c@jutal.com</v>
          </cell>
          <cell r="W1218" t="str">
            <v>27-Jul-2026 16:13:58</v>
          </cell>
          <cell r="X1218" t="str">
            <v>Jumpol Sudjitjul</v>
          </cell>
          <cell r="Y1218" t="str">
            <v>05-Aug-2026</v>
          </cell>
          <cell r="Z1218" t="str">
            <v/>
          </cell>
          <cell r="AA1218" t="str">
            <v>Sompop Singhatiraj</v>
          </cell>
          <cell r="AB1218" t="str">
            <v>07-Aug-2026</v>
          </cell>
          <cell r="AC1218" t="str">
            <v>11-Aug-2026 10:06:14</v>
          </cell>
          <cell r="AD1218" t="str">
            <v>Pornlert Wanaphattharaphan</v>
          </cell>
          <cell r="AE1218" t="str">
            <v>10-Aug-2026</v>
          </cell>
          <cell r="AF1218" t="str">
            <v>12-Aug-2026 01:04:33</v>
          </cell>
          <cell r="AG1218" t="str">
            <v>AWC-C</v>
          </cell>
          <cell r="AH1218" t="str">
            <v>Approved with Comment (Proceed to Rev.C)</v>
          </cell>
          <cell r="AI1218" t="str">
            <v>Jumpol Sudjitjul</v>
          </cell>
          <cell r="AJ1218" t="str">
            <v>11-Aug-2026</v>
          </cell>
          <cell r="AK1218" t="str">
            <v>13-Aug-2026 13:05:10</v>
          </cell>
          <cell r="AL1218" t="str">
            <v>13-Aug-2026 07:15:03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MM-ZTK-1F-ZWP22-STR-WCR-2001</v>
          </cell>
          <cell r="C1219" t="str">
            <v>ZWP22 JACKET WEIGHT CONTROL REPORT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B - Engineering Doc</v>
          </cell>
          <cell r="I1219" t="str">
            <v>ZWP22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WCR</v>
          </cell>
          <cell r="O1219" t="str">
            <v>Weight Control Report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21-Apr-2026 16:36:22</v>
          </cell>
          <cell r="V1219" t="str">
            <v>wisuda.c@jutal.com</v>
          </cell>
          <cell r="W1219" t="str">
            <v>22-Apr-2026 10:41:16</v>
          </cell>
          <cell r="X1219" t="str">
            <v>Jumpol Sudjitjul</v>
          </cell>
          <cell r="Y1219" t="str">
            <v>29-Apr-2026</v>
          </cell>
          <cell r="Z1219" t="str">
            <v/>
          </cell>
          <cell r="AA1219" t="str">
            <v>Sompop Singhatiraj</v>
          </cell>
          <cell r="AB1219" t="str">
            <v>05-May-2026</v>
          </cell>
          <cell r="AC1219" t="str">
            <v>24-Apr-2026 10:25:16</v>
          </cell>
          <cell r="AD1219" t="str">
            <v>Pornlert Wanaphattharaphan</v>
          </cell>
          <cell r="AE1219" t="str">
            <v>06-May-2026</v>
          </cell>
          <cell r="AF1219" t="str">
            <v>29-Apr-2026 23:11:07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07-May-2026</v>
          </cell>
          <cell r="AK1219" t="str">
            <v>30-Apr-2026 08:57:56</v>
          </cell>
          <cell r="AL1219" t="str">
            <v>30-Apr-2026 02:46:46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MM-ZTK-1F-ZWP23-COR-CAL-0001</v>
          </cell>
          <cell r="C1220" t="str">
            <v>ZWP23 CATHODIC PROTECTION CALCULATION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B - Engineering Doc</v>
          </cell>
          <cell r="I1220" t="str">
            <v>ZWP23</v>
          </cell>
          <cell r="J1220" t="str">
            <v/>
          </cell>
          <cell r="K1220" t="str">
            <v/>
          </cell>
          <cell r="L1220" t="str">
            <v>COR</v>
          </cell>
          <cell r="M1220" t="str">
            <v>Corrosion</v>
          </cell>
          <cell r="N1220" t="str">
            <v>CAL</v>
          </cell>
          <cell r="O1220" t="str">
            <v>Calculation Note, Calculation Report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02-Jun-2026 10:51:31</v>
          </cell>
          <cell r="V1220" t="str">
            <v>wisuda.c@jutal.com</v>
          </cell>
          <cell r="W1220" t="str">
            <v>02-Jun-2026 15:10:57</v>
          </cell>
          <cell r="X1220" t="str">
            <v>Jumpol Sudjitjul</v>
          </cell>
          <cell r="Y1220" t="str">
            <v>10-Jun-2026</v>
          </cell>
          <cell r="Z1220" t="str">
            <v/>
          </cell>
          <cell r="AA1220" t="str">
            <v>Sompop Singhatiraj</v>
          </cell>
          <cell r="AB1220" t="str">
            <v>12-Jun-2026</v>
          </cell>
          <cell r="AC1220" t="str">
            <v>07-Jun-2026 11:38:41</v>
          </cell>
          <cell r="AD1220" t="str">
            <v>Pornlert Wanaphattharaphan</v>
          </cell>
          <cell r="AE1220" t="str">
            <v>15-Jun-2026</v>
          </cell>
          <cell r="AF1220" t="str">
            <v>10-Jun-2026 21:38:41</v>
          </cell>
          <cell r="AG1220" t="str">
            <v>AWC</v>
          </cell>
          <cell r="AH1220" t="str">
            <v>Approved with Comment</v>
          </cell>
          <cell r="AI1220" t="str">
            <v>Jumpol Sudjitjul</v>
          </cell>
          <cell r="AJ1220" t="str">
            <v>16-Jun-2026</v>
          </cell>
          <cell r="AK1220" t="str">
            <v>11-Jun-2026 13:46:49</v>
          </cell>
          <cell r="AL1220" t="str">
            <v>11-Jun-2026 07:26:04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MM-ZTK-1F-ZWP23-NVA-CAL-2011</v>
          </cell>
          <cell r="C1221" t="str">
            <v>ZWP23 JACKET BARGE MOTION ANALYSIS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B - Engineering Doc</v>
          </cell>
          <cell r="I1221" t="str">
            <v>ZWP23</v>
          </cell>
          <cell r="J1221" t="str">
            <v/>
          </cell>
          <cell r="K1221" t="str">
            <v/>
          </cell>
          <cell r="L1221" t="str">
            <v>NVA</v>
          </cell>
          <cell r="M1221" t="str">
            <v>Naval</v>
          </cell>
          <cell r="N1221" t="str">
            <v>CAL</v>
          </cell>
          <cell r="O1221" t="str">
            <v>Calculation Note, Calculation Report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21-Jun-2026 22:40:49</v>
          </cell>
          <cell r="V1221" t="str">
            <v>wisuda.c@jutal.com</v>
          </cell>
          <cell r="W1221" t="str">
            <v>22-Jun-2026 14:02:07</v>
          </cell>
          <cell r="X1221" t="str">
            <v>Jumpol Sudjitjul</v>
          </cell>
          <cell r="Y1221" t="str">
            <v>29-Jun-2026</v>
          </cell>
          <cell r="Z1221" t="str">
            <v/>
          </cell>
          <cell r="AA1221" t="str">
            <v>Sompop Singhatiraj</v>
          </cell>
          <cell r="AB1221" t="str">
            <v>01-Jul-2026</v>
          </cell>
          <cell r="AC1221" t="str">
            <v>25-Jun-2026 13:47:55</v>
          </cell>
          <cell r="AD1221" t="str">
            <v>Pornlert Wanaphattharaphan</v>
          </cell>
          <cell r="AE1221" t="str">
            <v>02-Jul-2026</v>
          </cell>
          <cell r="AF1221" t="str">
            <v>29-Jun-2026 00:48:20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03-Jul-2026</v>
          </cell>
          <cell r="AK1221" t="str">
            <v>29-Jun-2026 21:22:07</v>
          </cell>
          <cell r="AL1221" t="str">
            <v>29-Jun-2026 14:52:28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MM-ZTK-1F-ZWP23-NVA-CAL-2012</v>
          </cell>
          <cell r="C1222" t="str">
            <v>ZWP23 JACKET LAUNCH ANALYSIS REPORT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B - Engineering Doc</v>
          </cell>
          <cell r="I1222" t="str">
            <v>ZWP23</v>
          </cell>
          <cell r="J1222" t="str">
            <v/>
          </cell>
          <cell r="K1222" t="str">
            <v/>
          </cell>
          <cell r="L1222" t="str">
            <v>NVA</v>
          </cell>
          <cell r="M1222" t="str">
            <v>Naval</v>
          </cell>
          <cell r="N1222" t="str">
            <v>CAL</v>
          </cell>
          <cell r="O1222" t="str">
            <v>Calculation Note, Calculation Report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13-May-2026 15:31:56</v>
          </cell>
          <cell r="V1222" t="str">
            <v>wisuda.c@jutal.com</v>
          </cell>
          <cell r="W1222" t="str">
            <v>13-May-2026 15:51:52</v>
          </cell>
          <cell r="X1222" t="str">
            <v>Jumpol Sudjitjul</v>
          </cell>
          <cell r="Y1222" t="str">
            <v>20-May-2026</v>
          </cell>
          <cell r="Z1222" t="str">
            <v>25-May-2026 15:26:44</v>
          </cell>
          <cell r="AA1222" t="str">
            <v>Sompop Singhatiraj</v>
          </cell>
          <cell r="AB1222" t="str">
            <v>22-May-2026</v>
          </cell>
          <cell r="AC1222" t="str">
            <v>05-Jun-2026 19:33:44</v>
          </cell>
          <cell r="AD1222" t="str">
            <v>Pornlert Wanaphattharaphan</v>
          </cell>
          <cell r="AE1222" t="str">
            <v>25-May-2026</v>
          </cell>
          <cell r="AF1222" t="str">
            <v>05-Jun-2026 23:59:45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26-May-2026</v>
          </cell>
          <cell r="AK1222" t="str">
            <v>07-Jun-2026 17:47:50</v>
          </cell>
          <cell r="AL1222" t="str">
            <v>07-Jun-2026 19:26:57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MM-ZTK-1F-ZWP23-NVA-CAL-2013</v>
          </cell>
          <cell r="C1223" t="str">
            <v>ZWP23 JACKET FREE FLOATATION AND UPENDING ANALYSIS REPORT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B - Engineering Doc</v>
          </cell>
          <cell r="I1223" t="str">
            <v>ZWP23</v>
          </cell>
          <cell r="J1223" t="str">
            <v/>
          </cell>
          <cell r="K1223" t="str">
            <v/>
          </cell>
          <cell r="L1223" t="str">
            <v>NVA</v>
          </cell>
          <cell r="M1223" t="str">
            <v>Naval</v>
          </cell>
          <cell r="N1223" t="str">
            <v>CAL</v>
          </cell>
          <cell r="O1223" t="str">
            <v>Calculation Note, Calculation Report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03-Aug-2026 10:18:40</v>
          </cell>
          <cell r="V1223" t="str">
            <v>wisuda.c@jutal.com</v>
          </cell>
          <cell r="W1223" t="str">
            <v>03-Aug-2026 13:26:20</v>
          </cell>
          <cell r="X1223" t="str">
            <v>Jumpol Sudjitjul</v>
          </cell>
          <cell r="Y1223" t="str">
            <v>10-Aug-2026</v>
          </cell>
          <cell r="Z1223" t="str">
            <v/>
          </cell>
          <cell r="AA1223" t="str">
            <v>Sompop Singhatiraj</v>
          </cell>
          <cell r="AB1223" t="str">
            <v>13-Aug-2026</v>
          </cell>
          <cell r="AC1223" t="str">
            <v>16-Aug-2026 16:37:42</v>
          </cell>
          <cell r="AD1223" t="str">
            <v>Pornlert Wanaphattharaphan</v>
          </cell>
          <cell r="AE1223" t="str">
            <v>14-Aug-2026</v>
          </cell>
          <cell r="AF1223" t="str">
            <v>16-Aug-2026 17:23:33</v>
          </cell>
          <cell r="AG1223" t="str">
            <v>AWC-C</v>
          </cell>
          <cell r="AH1223" t="str">
            <v>Approved with Comment (Proceed to Rev.C)</v>
          </cell>
          <cell r="AI1223" t="str">
            <v>Jumpol Sudjitjul</v>
          </cell>
          <cell r="AJ1223" t="str">
            <v>17-Aug-2026</v>
          </cell>
          <cell r="AK1223" t="str">
            <v>17-Aug-2026 14:17:54</v>
          </cell>
          <cell r="AL1223" t="str">
            <v>17-Aug-2026 09:02:57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MM-ZTK-1F-ZWP23-PIP-LAY-0005</v>
          </cell>
          <cell r="C1224" t="str">
            <v>EQUIPMENT LAYOUT SUMP DECK PLAN T.O.S. EL.(+) 14.700 M. &amp; BOAT LANDING PLAN T.O.S EL.(+) 5.000 M.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ZWP23</v>
          </cell>
          <cell r="J1224" t="str">
            <v/>
          </cell>
          <cell r="K1224" t="str">
            <v/>
          </cell>
          <cell r="L1224" t="str">
            <v>PIP</v>
          </cell>
          <cell r="M1224" t="str">
            <v>Piping</v>
          </cell>
          <cell r="N1224" t="str">
            <v>LAY</v>
          </cell>
          <cell r="O1224" t="str">
            <v>Layout Drawing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16-May-2026 14:10:46</v>
          </cell>
          <cell r="V1224" t="str">
            <v>wisuda.c@jutal.com</v>
          </cell>
          <cell r="W1224" t="str">
            <v>18-May-2026 08:54:28</v>
          </cell>
          <cell r="X1224" t="str">
            <v>Jumpol Sudjitjul</v>
          </cell>
          <cell r="Y1224" t="str">
            <v>25-May-2026</v>
          </cell>
          <cell r="Z1224" t="str">
            <v/>
          </cell>
          <cell r="AA1224" t="str">
            <v>Aphisit Pinkaew</v>
          </cell>
          <cell r="AB1224" t="str">
            <v>27-May-2026</v>
          </cell>
          <cell r="AC1224" t="str">
            <v>02-Jun-2026 21:56:48</v>
          </cell>
          <cell r="AD1224" t="str">
            <v>Pornlert Wanaphattharaphan</v>
          </cell>
          <cell r="AE1224" t="str">
            <v>28-May-2026</v>
          </cell>
          <cell r="AF1224" t="str">
            <v>05-Jun-2026 22:32:32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29-May-2026</v>
          </cell>
          <cell r="AK1224" t="str">
            <v>07-Jun-2026 17:39:45</v>
          </cell>
          <cell r="AL1224" t="str">
            <v>07-Jun-2026 18:09:42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MM-ZTK-1F-ZWP23-PIP-LAY-0006</v>
          </cell>
          <cell r="C1225" t="str">
            <v>EQUIPMENT LAYOUT ELEVATION LOOKING NORTH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ZWP23</v>
          </cell>
          <cell r="J1225" t="str">
            <v/>
          </cell>
          <cell r="K1225" t="str">
            <v/>
          </cell>
          <cell r="L1225" t="str">
            <v>PIP</v>
          </cell>
          <cell r="M1225" t="str">
            <v>Piping</v>
          </cell>
          <cell r="N1225" t="str">
            <v>LAY</v>
          </cell>
          <cell r="O1225" t="str">
            <v>Layout Drawing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16-May-2026 14:11:11</v>
          </cell>
          <cell r="V1225" t="str">
            <v>wisuda.c@jutal.com</v>
          </cell>
          <cell r="W1225" t="str">
            <v>18-May-2026 08:55:01</v>
          </cell>
          <cell r="X1225" t="str">
            <v>Jumpol Sudjitjul</v>
          </cell>
          <cell r="Y1225" t="str">
            <v>25-May-2026</v>
          </cell>
          <cell r="Z1225" t="str">
            <v/>
          </cell>
          <cell r="AA1225" t="str">
            <v>Aphisit Pinkaew</v>
          </cell>
          <cell r="AB1225" t="str">
            <v>27-May-2026</v>
          </cell>
          <cell r="AC1225" t="str">
            <v>02-Jun-2026 21:58:15</v>
          </cell>
          <cell r="AD1225" t="str">
            <v>Pornlert Wanaphattharaphan</v>
          </cell>
          <cell r="AE1225" t="str">
            <v>28-May-2026</v>
          </cell>
          <cell r="AF1225" t="str">
            <v>05-Jun-2026 22:33:22</v>
          </cell>
          <cell r="AG1225" t="str">
            <v>AWC</v>
          </cell>
          <cell r="AH1225" t="str">
            <v>Approved with Comment</v>
          </cell>
          <cell r="AI1225" t="str">
            <v>Jumpol Sudjitjul</v>
          </cell>
          <cell r="AJ1225" t="str">
            <v>29-May-2026</v>
          </cell>
          <cell r="AK1225" t="str">
            <v>07-Jun-2026 17:40:13</v>
          </cell>
          <cell r="AL1225" t="str">
            <v>07-Jun-2026 18:10:58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MM-ZTK-1F-ZWP23-PIP-LAY-0007</v>
          </cell>
          <cell r="C1226" t="str">
            <v>EQUIPMENT LAYOUT ELEVATION LOOKING EAST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ZWP23</v>
          </cell>
          <cell r="J1226" t="str">
            <v/>
          </cell>
          <cell r="K1226" t="str">
            <v/>
          </cell>
          <cell r="L1226" t="str">
            <v>PIP</v>
          </cell>
          <cell r="M1226" t="str">
            <v>Piping</v>
          </cell>
          <cell r="N1226" t="str">
            <v>LAY</v>
          </cell>
          <cell r="O1226" t="str">
            <v>Layout Drawing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16-May-2026 14:11:35</v>
          </cell>
          <cell r="V1226" t="str">
            <v>wisuda.c@jutal.com</v>
          </cell>
          <cell r="W1226" t="str">
            <v>18-May-2026 08:55:26</v>
          </cell>
          <cell r="X1226" t="str">
            <v>Jumpol Sudjitjul</v>
          </cell>
          <cell r="Y1226" t="str">
            <v>25-May-2026</v>
          </cell>
          <cell r="Z1226" t="str">
            <v/>
          </cell>
          <cell r="AA1226" t="str">
            <v>Aphisit Pinkaew</v>
          </cell>
          <cell r="AB1226" t="str">
            <v>27-May-2026</v>
          </cell>
          <cell r="AC1226" t="str">
            <v>02-Jun-2026 21:59:44</v>
          </cell>
          <cell r="AD1226" t="str">
            <v>Pornlert Wanaphattharaphan</v>
          </cell>
          <cell r="AE1226" t="str">
            <v>28-May-2026</v>
          </cell>
          <cell r="AF1226" t="str">
            <v>05-Jun-2026 22:34:32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29-May-2026</v>
          </cell>
          <cell r="AK1226" t="str">
            <v>07-Jun-2026 17:40:41</v>
          </cell>
          <cell r="AL1226" t="str">
            <v>07-Jun-2026 18:12:15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MM-ZTK-1F-ZWP23-PIP-LAY-0008</v>
          </cell>
          <cell r="C1227" t="str">
            <v>EQUIPMENT LAYOUT ELEVATION LOOKING SOUTH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ZWP23</v>
          </cell>
          <cell r="J1227" t="str">
            <v/>
          </cell>
          <cell r="K1227" t="str">
            <v/>
          </cell>
          <cell r="L1227" t="str">
            <v>PIP</v>
          </cell>
          <cell r="M1227" t="str">
            <v>Piping</v>
          </cell>
          <cell r="N1227" t="str">
            <v>LAY</v>
          </cell>
          <cell r="O1227" t="str">
            <v>Layout Drawing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17-May-2026 00:13:59</v>
          </cell>
          <cell r="V1227" t="str">
            <v>wisuda.c@jutal.com</v>
          </cell>
          <cell r="W1227" t="str">
            <v>18-May-2026 08:55:56</v>
          </cell>
          <cell r="X1227" t="str">
            <v>Jumpol Sudjitjul</v>
          </cell>
          <cell r="Y1227" t="str">
            <v>25-May-2026</v>
          </cell>
          <cell r="Z1227" t="str">
            <v/>
          </cell>
          <cell r="AA1227" t="str">
            <v>Aphisit Pinkaew</v>
          </cell>
          <cell r="AB1227" t="str">
            <v>27-May-2026</v>
          </cell>
          <cell r="AC1227" t="str">
            <v>02-Jun-2026 22:02:04</v>
          </cell>
          <cell r="AD1227" t="str">
            <v>Pornlert Wanaphattharaphan</v>
          </cell>
          <cell r="AE1227" t="str">
            <v>28-May-2026</v>
          </cell>
          <cell r="AF1227" t="str">
            <v>05-Jun-2026 22:35:39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29-May-2026</v>
          </cell>
          <cell r="AK1227" t="str">
            <v>07-Jun-2026 17:41:04</v>
          </cell>
          <cell r="AL1227" t="str">
            <v>07-Jun-2026 18:43:03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MM-ZTK-1F-ZWP23-PIP-LAY-0009</v>
          </cell>
          <cell r="C1228" t="str">
            <v>EQUIPMENT LAYOUT ELEVATION LOOKING WEST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ZWP23</v>
          </cell>
          <cell r="J1228" t="str">
            <v/>
          </cell>
          <cell r="K1228" t="str">
            <v/>
          </cell>
          <cell r="L1228" t="str">
            <v>PIP</v>
          </cell>
          <cell r="M1228" t="str">
            <v>Piping</v>
          </cell>
          <cell r="N1228" t="str">
            <v>LAY</v>
          </cell>
          <cell r="O1228" t="str">
            <v>Layout Drawing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17-May-2026 00:14:27</v>
          </cell>
          <cell r="V1228" t="str">
            <v>wisuda.c@jutal.com</v>
          </cell>
          <cell r="W1228" t="str">
            <v>18-May-2026 08:56:28</v>
          </cell>
          <cell r="X1228" t="str">
            <v>Jumpol Sudjitjul</v>
          </cell>
          <cell r="Y1228" t="str">
            <v>25-May-2026</v>
          </cell>
          <cell r="Z1228" t="str">
            <v/>
          </cell>
          <cell r="AA1228" t="str">
            <v>Aphisit Pinkaew</v>
          </cell>
          <cell r="AB1228" t="str">
            <v>27-May-2026</v>
          </cell>
          <cell r="AC1228" t="str">
            <v>02-Jun-2026 22:04:22</v>
          </cell>
          <cell r="AD1228" t="str">
            <v>Pornlert Wanaphattharaphan</v>
          </cell>
          <cell r="AE1228" t="str">
            <v>28-May-2026</v>
          </cell>
          <cell r="AF1228" t="str">
            <v>05-Jun-2026 22:53:16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29-May-2026</v>
          </cell>
          <cell r="AK1228" t="str">
            <v>07-Jun-2026 17:41:28</v>
          </cell>
          <cell r="AL1228" t="str">
            <v>07-Jun-2026 18:56:33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MM-ZTK-1F-ZWP23-PRC-UPO-5001</v>
          </cell>
          <cell r="C1229" t="str">
            <v>UNPRICED PO FOR PRIMARY STEEL PLATES FOR ZWP23 (CUT-OFF DATE 3-JUL-26)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A - Project Management Doc</v>
          </cell>
          <cell r="I1229" t="str">
            <v>ZWP23</v>
          </cell>
          <cell r="J1229" t="str">
            <v/>
          </cell>
          <cell r="K1229" t="str">
            <v/>
          </cell>
          <cell r="L1229" t="str">
            <v>PRC</v>
          </cell>
          <cell r="M1229" t="str">
            <v>Procurement</v>
          </cell>
          <cell r="N1229" t="str">
            <v>UPO</v>
          </cell>
          <cell r="O1229" t="str">
            <v>Unpriced Purchase Order</v>
          </cell>
          <cell r="P1229" t="str">
            <v>0</v>
          </cell>
          <cell r="Q1229" t="str">
            <v>Submitted</v>
          </cell>
          <cell r="R1229" t="str">
            <v>IFI</v>
          </cell>
          <cell r="S1229" t="str">
            <v>Issued for Information</v>
          </cell>
          <cell r="T1229" t="str">
            <v/>
          </cell>
          <cell r="U1229" t="str">
            <v>09-Jul-2026 15:35:25</v>
          </cell>
          <cell r="V1229" t="str">
            <v>zm169dc@jutal.com</v>
          </cell>
          <cell r="W1229" t="str">
            <v>09-Jul-2026 17:16:30</v>
          </cell>
          <cell r="X1229" t="str">
            <v>Jumpol Sudjitjul</v>
          </cell>
          <cell r="Y1229" t="str">
            <v/>
          </cell>
          <cell r="Z1229" t="str">
            <v/>
          </cell>
          <cell r="AA1229" t="str">
            <v>Jirayu Pantito</v>
          </cell>
          <cell r="AB1229" t="str">
            <v/>
          </cell>
          <cell r="AC1229" t="str">
            <v>12-Aug-2026 09:25:33</v>
          </cell>
          <cell r="AE1229" t="str">
            <v/>
          </cell>
          <cell r="AF1229" t="str">
            <v/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/>
          </cell>
          <cell r="AK1229" t="str">
            <v>13-Aug-2026 13:06:12</v>
          </cell>
          <cell r="AL1229" t="str">
            <v>13-Aug-2026 07:17:43</v>
          </cell>
          <cell r="AM1229" t="str">
            <v>0</v>
          </cell>
          <cell r="AP1229" t="str">
            <v>For Info</v>
          </cell>
          <cell r="AQ1229" t="str">
            <v>Locate</v>
          </cell>
        </row>
        <row r="1230">
          <cell r="B1230" t="str">
            <v>MM-ZTK-1F-ZWP23-PRC-UPO-5001</v>
          </cell>
          <cell r="C1230" t="str">
            <v>UNPRICED PO FOR PRIMARY STEEL PLATES FOR ZWP23 (CUT-OFF DATE 3-JUL-26)</v>
          </cell>
          <cell r="D1230" t="str">
            <v/>
          </cell>
          <cell r="E1230" t="str">
            <v>A2</v>
          </cell>
          <cell r="F1230" t="str">
            <v>Project Document</v>
          </cell>
          <cell r="G1230" t="str">
            <v>Engineering Document</v>
          </cell>
          <cell r="H1230" t="str">
            <v>Part A - Project Management Doc</v>
          </cell>
          <cell r="I1230" t="str">
            <v>ZWP23</v>
          </cell>
          <cell r="J1230" t="str">
            <v/>
          </cell>
          <cell r="K1230" t="str">
            <v/>
          </cell>
          <cell r="L1230" t="str">
            <v>PRC</v>
          </cell>
          <cell r="M1230" t="str">
            <v>Procurement</v>
          </cell>
          <cell r="N1230" t="str">
            <v>UPO</v>
          </cell>
          <cell r="O1230" t="str">
            <v>Unpriced Purchase Order</v>
          </cell>
          <cell r="P1230" t="str">
            <v>0</v>
          </cell>
          <cell r="Q1230" t="str">
            <v>Submitted</v>
          </cell>
          <cell r="R1230" t="str">
            <v>IFI</v>
          </cell>
          <cell r="S1230" t="str">
            <v>Issued for Information</v>
          </cell>
          <cell r="T1230" t="str">
            <v/>
          </cell>
          <cell r="U1230" t="str">
            <v>13-Aug-2026 16:54:29</v>
          </cell>
          <cell r="V1230" t="str">
            <v>zm169dc@jutal.com</v>
          </cell>
          <cell r="W1230" t="str">
            <v>13-Aug-2026 16:58:31</v>
          </cell>
          <cell r="X1230" t="str">
            <v>Jumpol Sudjitjul</v>
          </cell>
          <cell r="Y1230" t="str">
            <v/>
          </cell>
          <cell r="Z1230" t="str">
            <v/>
          </cell>
          <cell r="AA1230" t="str">
            <v>Jirayu Pantito</v>
          </cell>
          <cell r="AB1230" t="str">
            <v/>
          </cell>
          <cell r="AC1230" t="str">
            <v>16-Aug-2026 09:11:42</v>
          </cell>
          <cell r="AE1230" t="str">
            <v/>
          </cell>
          <cell r="AF1230" t="str">
            <v/>
          </cell>
          <cell r="AG1230" t="str">
            <v>REC</v>
          </cell>
          <cell r="AH1230" t="str">
            <v>Received</v>
          </cell>
          <cell r="AI1230" t="str">
            <v>Jumpol Sudjitjul</v>
          </cell>
          <cell r="AJ1230" t="str">
            <v/>
          </cell>
          <cell r="AK1230" t="str">
            <v>16-Aug-2026 09:48:51</v>
          </cell>
          <cell r="AL1230" t="str">
            <v>16-Aug-2026 03:01:37</v>
          </cell>
          <cell r="AM1230" t="str">
            <v>0</v>
          </cell>
          <cell r="AP1230" t="str">
            <v>For Info</v>
          </cell>
          <cell r="AQ1230" t="str">
            <v>Locate</v>
          </cell>
        </row>
        <row r="1231">
          <cell r="B1231" t="str">
            <v>MM-ZTK-1F-ZWP23-PRC-UPO-5002</v>
          </cell>
          <cell r="C1231" t="str">
            <v>UNPRICED PO FOR PRIMARY STEEL PLATES FOR ZWP23(CUT-OFF DATE 24-JUL-26)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A - Project Management Doc</v>
          </cell>
          <cell r="I1231" t="str">
            <v>ZWP23</v>
          </cell>
          <cell r="J1231" t="str">
            <v/>
          </cell>
          <cell r="K1231" t="str">
            <v/>
          </cell>
          <cell r="L1231" t="str">
            <v>PRC</v>
          </cell>
          <cell r="M1231" t="str">
            <v>Procurement</v>
          </cell>
          <cell r="N1231" t="str">
            <v>UPO</v>
          </cell>
          <cell r="O1231" t="str">
            <v>Unpriced Purchase Order</v>
          </cell>
          <cell r="P1231" t="str">
            <v>0</v>
          </cell>
          <cell r="Q1231" t="str">
            <v>Submitted</v>
          </cell>
          <cell r="R1231" t="str">
            <v>IFI</v>
          </cell>
          <cell r="S1231" t="str">
            <v>Issued for Information</v>
          </cell>
          <cell r="T1231" t="str">
            <v/>
          </cell>
          <cell r="U1231" t="str">
            <v>25-Jul-2026 09:13:11</v>
          </cell>
          <cell r="V1231" t="str">
            <v>zm169dc@jutal.com</v>
          </cell>
          <cell r="W1231" t="str">
            <v>26-Jul-2026 23:54:19</v>
          </cell>
          <cell r="X1231" t="str">
            <v>Jumpol Sudjitjul</v>
          </cell>
          <cell r="Y1231" t="str">
            <v/>
          </cell>
          <cell r="Z1231" t="str">
            <v/>
          </cell>
          <cell r="AA1231" t="str">
            <v>Jirayu Pantito</v>
          </cell>
          <cell r="AB1231" t="str">
            <v/>
          </cell>
          <cell r="AC1231" t="str">
            <v>11-Aug-2026 09:28:41</v>
          </cell>
          <cell r="AE1231" t="str">
            <v/>
          </cell>
          <cell r="AF1231" t="str">
            <v/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/>
          </cell>
          <cell r="AK1231" t="str">
            <v>11-Aug-2026 13:11:48</v>
          </cell>
          <cell r="AL1231" t="str">
            <v>11-Aug-2026 06:36:33</v>
          </cell>
          <cell r="AM1231" t="str">
            <v>0</v>
          </cell>
          <cell r="AP1231" t="str">
            <v>For Info</v>
          </cell>
          <cell r="AQ1231" t="str">
            <v>Locate</v>
          </cell>
        </row>
        <row r="1232">
          <cell r="B1232" t="str">
            <v>MM-ZTK-1F-ZWP23-PRC-UPO-5003</v>
          </cell>
          <cell r="C1232" t="str">
            <v>UNPRICED PO FOR PRIMARY STEEL PLATES FOR ZWP23(CUT-OFF DATE 27-JUL-26)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A - Project Management Doc</v>
          </cell>
          <cell r="I1232" t="str">
            <v>ZWP23</v>
          </cell>
          <cell r="J1232" t="str">
            <v/>
          </cell>
          <cell r="K1232" t="str">
            <v/>
          </cell>
          <cell r="L1232" t="str">
            <v>PRC</v>
          </cell>
          <cell r="M1232" t="str">
            <v>Procurement</v>
          </cell>
          <cell r="N1232" t="str">
            <v>UPO</v>
          </cell>
          <cell r="O1232" t="str">
            <v>Unpriced Purchase Order</v>
          </cell>
          <cell r="P1232" t="str">
            <v>0</v>
          </cell>
          <cell r="Q1232" t="str">
            <v>Submitted</v>
          </cell>
          <cell r="R1232" t="str">
            <v>IFI</v>
          </cell>
          <cell r="S1232" t="str">
            <v>Issued for Information</v>
          </cell>
          <cell r="T1232" t="str">
            <v/>
          </cell>
          <cell r="U1232" t="str">
            <v>30-Jul-2026 17:24:00</v>
          </cell>
          <cell r="V1232" t="str">
            <v>zm169dc@jutal.com</v>
          </cell>
          <cell r="W1232" t="str">
            <v>30-Jul-2026 19:18:29</v>
          </cell>
          <cell r="X1232" t="str">
            <v>Jumpol Sudjitjul</v>
          </cell>
          <cell r="Y1232" t="str">
            <v/>
          </cell>
          <cell r="Z1232" t="str">
            <v/>
          </cell>
          <cell r="AA1232" t="str">
            <v>Jirayu Pantito</v>
          </cell>
          <cell r="AB1232" t="str">
            <v/>
          </cell>
          <cell r="AC1232" t="str">
            <v>11-Aug-2026 09:30:04</v>
          </cell>
          <cell r="AE1232" t="str">
            <v/>
          </cell>
          <cell r="AF1232" t="str">
            <v/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/>
          </cell>
          <cell r="AK1232" t="str">
            <v>11-Aug-2026 13:10:40</v>
          </cell>
          <cell r="AL1232" t="str">
            <v>11-Aug-2026 06:35:07</v>
          </cell>
          <cell r="AM1232" t="str">
            <v>0</v>
          </cell>
          <cell r="AP1232" t="str">
            <v>For Info</v>
          </cell>
          <cell r="AQ1232" t="str">
            <v>Locate</v>
          </cell>
        </row>
        <row r="1233">
          <cell r="B1233" t="str">
            <v>MM-ZTK-1F-ZWP23-PRO-PID-0012</v>
          </cell>
          <cell r="C1233" t="str">
            <v>PIPING AND INSTRUMENTATION DIAGRAM PIG LAUNCHER AND EXPORT LINE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ZWP23</v>
          </cell>
          <cell r="J1233" t="str">
            <v/>
          </cell>
          <cell r="K1233" t="str">
            <v/>
          </cell>
          <cell r="L1233" t="str">
            <v>PRO</v>
          </cell>
          <cell r="M1233" t="str">
            <v>Process</v>
          </cell>
          <cell r="N1233" t="str">
            <v>PID</v>
          </cell>
          <cell r="O1233" t="str">
            <v>Piping and Instrumentation Diagram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21-May-2026 17:51:35</v>
          </cell>
          <cell r="V1233" t="str">
            <v>wisuda.c@jutal.com</v>
          </cell>
          <cell r="W1233" t="str">
            <v>21-May-2026 18:03:17</v>
          </cell>
          <cell r="X1233" t="str">
            <v>Jumpol Sudjitjul</v>
          </cell>
          <cell r="Y1233" t="str">
            <v>29-May-2026</v>
          </cell>
          <cell r="Z1233" t="str">
            <v/>
          </cell>
          <cell r="AA1233" t="str">
            <v>Chananun Rojanarungruengporn</v>
          </cell>
          <cell r="AB1233" t="str">
            <v>04-Jun-2026</v>
          </cell>
          <cell r="AC1233" t="str">
            <v>29-May-2026 12:58:48</v>
          </cell>
          <cell r="AD1233" t="str">
            <v>Pornlert Wanaphattharaphan</v>
          </cell>
          <cell r="AE1233" t="str">
            <v>05-Jun-2026</v>
          </cell>
          <cell r="AF1233" t="str">
            <v>10-Jun-2026 21:04:25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08-Jun-2026</v>
          </cell>
          <cell r="AK1233" t="str">
            <v>11-Jun-2026 13:46:11</v>
          </cell>
          <cell r="AL1233" t="str">
            <v>11-Jun-2026 14:18:00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MM-ZTK-1F-ZWP23-PRO-PID-0014</v>
          </cell>
          <cell r="C1234" t="str">
            <v>P&amp;ID PIG RECEIVER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ZWP23</v>
          </cell>
          <cell r="J1234" t="str">
            <v/>
          </cell>
          <cell r="K1234" t="str">
            <v/>
          </cell>
          <cell r="L1234" t="str">
            <v>PRO</v>
          </cell>
          <cell r="M1234" t="str">
            <v>Process</v>
          </cell>
          <cell r="N1234" t="str">
            <v>PID</v>
          </cell>
          <cell r="O1234" t="str">
            <v>Piping and Instrumentation Diagram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21-Apr-2026 16:36:51</v>
          </cell>
          <cell r="V1234" t="str">
            <v>wisuda.c@jutal.com</v>
          </cell>
          <cell r="W1234" t="str">
            <v>22-Apr-2026 12:42:52</v>
          </cell>
          <cell r="X1234" t="str">
            <v>Jumpol Sudjitjul</v>
          </cell>
          <cell r="Y1234" t="str">
            <v>29-Apr-2026</v>
          </cell>
          <cell r="Z1234" t="str">
            <v/>
          </cell>
          <cell r="AA1234" t="str">
            <v>Chananun Rojanarungruengporn</v>
          </cell>
          <cell r="AB1234" t="str">
            <v>05-May-2026</v>
          </cell>
          <cell r="AC1234" t="str">
            <v>05-May-2026 17:21:16</v>
          </cell>
          <cell r="AD1234" t="str">
            <v>Pornlert Wanaphattharaphan</v>
          </cell>
          <cell r="AE1234" t="str">
            <v>06-May-2026</v>
          </cell>
          <cell r="AF1234" t="str">
            <v>07-May-2026 22:26:44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07-May-2026</v>
          </cell>
          <cell r="AK1234" t="str">
            <v>08-May-2026 08:19:22</v>
          </cell>
          <cell r="AL1234" t="str">
            <v>08-May-2026 08:38:11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MM-ZTK-1F-ZWP23-PRO-PID-0017</v>
          </cell>
          <cell r="C1235" t="str">
            <v>PIPING AND INSTRUMENTATION DIAGRAM INSTRUMENT GAS SYSTEM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ZWP23</v>
          </cell>
          <cell r="J1235" t="str">
            <v/>
          </cell>
          <cell r="K1235" t="str">
            <v/>
          </cell>
          <cell r="L1235" t="str">
            <v>PRO</v>
          </cell>
          <cell r="M1235" t="str">
            <v>Process</v>
          </cell>
          <cell r="N1235" t="str">
            <v>PID</v>
          </cell>
          <cell r="O1235" t="str">
            <v>Piping and Instrumentation Diagram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21-May-2026 17:51:58</v>
          </cell>
          <cell r="V1235" t="str">
            <v>wisuda.c@jutal.com</v>
          </cell>
          <cell r="W1235" t="str">
            <v>21-May-2026 18:03:35</v>
          </cell>
          <cell r="X1235" t="str">
            <v>Jumpol Sudjitjul</v>
          </cell>
          <cell r="Y1235" t="str">
            <v>29-May-2026</v>
          </cell>
          <cell r="Z1235" t="str">
            <v/>
          </cell>
          <cell r="AA1235" t="str">
            <v>Chananun Rojanarungruengporn</v>
          </cell>
          <cell r="AB1235" t="str">
            <v>04-Jun-2026</v>
          </cell>
          <cell r="AC1235" t="str">
            <v>29-May-2026 13:17:40</v>
          </cell>
          <cell r="AD1235" t="str">
            <v>Pornlert Wanaphattharaphan</v>
          </cell>
          <cell r="AE1235" t="str">
            <v>05-Jun-2026</v>
          </cell>
          <cell r="AF1235" t="str">
            <v>10-Jun-2026 21:04:07</v>
          </cell>
          <cell r="AG1235" t="str">
            <v>AWC</v>
          </cell>
          <cell r="AH1235" t="str">
            <v>Approved with Comment</v>
          </cell>
          <cell r="AI1235" t="str">
            <v>Jumpol Sudjitjul</v>
          </cell>
          <cell r="AJ1235" t="str">
            <v>08-Jun-2026</v>
          </cell>
          <cell r="AK1235" t="str">
            <v>11-Jun-2026 13:44:44</v>
          </cell>
          <cell r="AL1235" t="str">
            <v>11-Jun-2026 14:16:35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MM-ZTK-1F-ZWP23-PRO-PID-0021</v>
          </cell>
          <cell r="C1236" t="str">
            <v>PIPING AND INSTRUMENTATION DIAGRAM HAZARDOUS OPEN DRAINS AND CLOSE DRAINS SYSTEM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ZWP23</v>
          </cell>
          <cell r="J1236" t="str">
            <v/>
          </cell>
          <cell r="K1236" t="str">
            <v/>
          </cell>
          <cell r="L1236" t="str">
            <v>PRO</v>
          </cell>
          <cell r="M1236" t="str">
            <v>Process</v>
          </cell>
          <cell r="N1236" t="str">
            <v>PID</v>
          </cell>
          <cell r="O1236" t="str">
            <v>Piping and Instrumentation Diagram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21-May-2026 17:52:22</v>
          </cell>
          <cell r="V1236" t="str">
            <v>wisuda.c@jutal.com</v>
          </cell>
          <cell r="W1236" t="str">
            <v>21-May-2026 18:03:52</v>
          </cell>
          <cell r="X1236" t="str">
            <v>Jumpol Sudjitjul</v>
          </cell>
          <cell r="Y1236" t="str">
            <v>29-May-2026</v>
          </cell>
          <cell r="Z1236" t="str">
            <v/>
          </cell>
          <cell r="AA1236" t="str">
            <v>Chananun Rojanarungruengporn</v>
          </cell>
          <cell r="AB1236" t="str">
            <v>04-Jun-2026</v>
          </cell>
          <cell r="AC1236" t="str">
            <v>29-May-2026 13:19:49</v>
          </cell>
          <cell r="AD1236" t="str">
            <v>Pornlert Wanaphattharaphan</v>
          </cell>
          <cell r="AE1236" t="str">
            <v>05-Jun-2026</v>
          </cell>
          <cell r="AF1236" t="str">
            <v>10-Jun-2026 21:05:12</v>
          </cell>
          <cell r="AG1236" t="str">
            <v>AWC</v>
          </cell>
          <cell r="AH1236" t="str">
            <v>Approved with Comment</v>
          </cell>
          <cell r="AI1236" t="str">
            <v>Jumpol Sudjitjul</v>
          </cell>
          <cell r="AJ1236" t="str">
            <v>08-Jun-2026</v>
          </cell>
          <cell r="AK1236" t="str">
            <v>11-Jun-2026 13:38:34</v>
          </cell>
          <cell r="AL1236" t="str">
            <v>11-Jun-2026 13:47:21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MM-ZTK-1F-ZWP23-PRO-PID-0023</v>
          </cell>
          <cell r="C1237" t="str">
            <v>PIPING AND INSTRUMENTATION DIAGRAM VENT SYSTEM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ZWP23</v>
          </cell>
          <cell r="J1237" t="str">
            <v/>
          </cell>
          <cell r="K1237" t="str">
            <v/>
          </cell>
          <cell r="L1237" t="str">
            <v>PRO</v>
          </cell>
          <cell r="M1237" t="str">
            <v>Process</v>
          </cell>
          <cell r="N1237" t="str">
            <v>PID</v>
          </cell>
          <cell r="O1237" t="str">
            <v>Piping and Instrumentation Diagram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21-May-2026 17:52:46</v>
          </cell>
          <cell r="V1237" t="str">
            <v>wisuda.c@jutal.com</v>
          </cell>
          <cell r="W1237" t="str">
            <v>21-May-2026 18:04:07</v>
          </cell>
          <cell r="X1237" t="str">
            <v>Jumpol Sudjitjul</v>
          </cell>
          <cell r="Y1237" t="str">
            <v>29-May-2026</v>
          </cell>
          <cell r="Z1237" t="str">
            <v/>
          </cell>
          <cell r="AA1237" t="str">
            <v>Chananun Rojanarungruengporn</v>
          </cell>
          <cell r="AB1237" t="str">
            <v>04-Jun-2026</v>
          </cell>
          <cell r="AC1237" t="str">
            <v>29-May-2026 13:49:40</v>
          </cell>
          <cell r="AD1237" t="str">
            <v>Pornlert Wanaphattharaphan</v>
          </cell>
          <cell r="AE1237" t="str">
            <v>05-Jun-2026</v>
          </cell>
          <cell r="AF1237" t="str">
            <v>10-Jun-2026 21:06:17</v>
          </cell>
          <cell r="AG1237" t="str">
            <v>AWC</v>
          </cell>
          <cell r="AH1237" t="str">
            <v>Approved with Comment</v>
          </cell>
          <cell r="AI1237" t="str">
            <v>Jumpol Sudjitjul</v>
          </cell>
          <cell r="AJ1237" t="str">
            <v>08-Jun-2026</v>
          </cell>
          <cell r="AK1237" t="str">
            <v>11-Jun-2026 13:37:22</v>
          </cell>
          <cell r="AL1237" t="str">
            <v>11-Jun-2026 13:45:58</v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MM-ZTK-1F-ZWP23-STR-CAL-2001</v>
          </cell>
          <cell r="C1238" t="str">
            <v>ZWP23 JACKET COMPUTER MODELING AND LOAD FORMULATION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B - Engineering Doc</v>
          </cell>
          <cell r="I1238" t="str">
            <v>ZWP23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CAL</v>
          </cell>
          <cell r="O1238" t="str">
            <v>Calculation Note, Calculation Report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11-May-2026 12:13:44</v>
          </cell>
          <cell r="V1238" t="str">
            <v>wisuda.c@jutal.com</v>
          </cell>
          <cell r="W1238" t="str">
            <v>11-May-2026 13:09:16</v>
          </cell>
          <cell r="X1238" t="str">
            <v>Jumpol Sudjitjul</v>
          </cell>
          <cell r="Y1238" t="str">
            <v>18-May-2026</v>
          </cell>
          <cell r="Z1238" t="str">
            <v>25-May-2026 13:23:14</v>
          </cell>
          <cell r="AA1238" t="str">
            <v>Sompop Singhatiraj</v>
          </cell>
          <cell r="AB1238" t="str">
            <v>20-May-2026</v>
          </cell>
          <cell r="AC1238" t="str">
            <v>25-May-2026 14:35:06</v>
          </cell>
          <cell r="AD1238" t="str">
            <v>Pornlert Wanaphattharaphan</v>
          </cell>
          <cell r="AE1238" t="str">
            <v>21-May-2026</v>
          </cell>
          <cell r="AF1238" t="str">
            <v>25-May-2026 20:31:21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22-May-2026</v>
          </cell>
          <cell r="AK1238" t="str">
            <v>25-May-2026 21:08:49</v>
          </cell>
          <cell r="AL1238" t="str">
            <v>25-May-2026 14:40:28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MM-ZTK-1F-ZWP23-STR-CAL-2011</v>
          </cell>
          <cell r="C1239" t="str">
            <v>ZWP23 JACKET IN-PLACE ANALYSIS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B - Engineering Doc</v>
          </cell>
          <cell r="I1239" t="str">
            <v>ZWP23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CAL</v>
          </cell>
          <cell r="O1239" t="str">
            <v>Calculation Note, Calculation Report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08-Jun-2026 09:22:50</v>
          </cell>
          <cell r="V1239" t="str">
            <v>wisuda.c@jutal.com</v>
          </cell>
          <cell r="W1239" t="str">
            <v>08-Jun-2026 14:33:01</v>
          </cell>
          <cell r="X1239" t="str">
            <v>Jumpol Sudjitjul</v>
          </cell>
          <cell r="Y1239" t="str">
            <v>15-Jun-2026</v>
          </cell>
          <cell r="Z1239" t="str">
            <v>17-Jun-2026 22:57:28</v>
          </cell>
          <cell r="AA1239" t="str">
            <v>Sompop Singhatiraj</v>
          </cell>
          <cell r="AB1239" t="str">
            <v>17-Jun-2026</v>
          </cell>
          <cell r="AC1239" t="str">
            <v>22-Jun-2026 12:37:12</v>
          </cell>
          <cell r="AD1239" t="str">
            <v>Pornlert Wanaphattharaphan</v>
          </cell>
          <cell r="AE1239" t="str">
            <v>18-Jun-2026</v>
          </cell>
          <cell r="AF1239" t="str">
            <v>22-Jun-2026 14:07:20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19-Jun-2026</v>
          </cell>
          <cell r="AK1239" t="str">
            <v>22-Jun-2026 14:36:22</v>
          </cell>
          <cell r="AL1239" t="str">
            <v>22-Jun-2026 08:10:12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MM-ZTK-1F-ZWP23-STR-CAL-2012</v>
          </cell>
          <cell r="C1240" t="str">
            <v>ZWP23 JACKET DYNAMIC ANALYSIS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B - Engineering Doc</v>
          </cell>
          <cell r="I1240" t="str">
            <v>ZWP23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CAL</v>
          </cell>
          <cell r="O1240" t="str">
            <v>Calculation Note, Calculation Report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19-May-2026 15:31:30</v>
          </cell>
          <cell r="V1240" t="str">
            <v>wisuda.c@jutal.com</v>
          </cell>
          <cell r="W1240" t="str">
            <v>19-May-2026 15:53:02</v>
          </cell>
          <cell r="X1240" t="str">
            <v>Jumpol Sudjitjul</v>
          </cell>
          <cell r="Y1240" t="str">
            <v>26-May-2026</v>
          </cell>
          <cell r="Z1240" t="str">
            <v>04-Jun-2026 14:31:02</v>
          </cell>
          <cell r="AA1240" t="str">
            <v>Sompop Singhatiraj</v>
          </cell>
          <cell r="AB1240" t="str">
            <v>28-May-2026</v>
          </cell>
          <cell r="AC1240" t="str">
            <v>08-Jun-2026 08:37:55</v>
          </cell>
          <cell r="AD1240" t="str">
            <v>Pornlert Wanaphattharaphan</v>
          </cell>
          <cell r="AE1240" t="str">
            <v>29-May-2026</v>
          </cell>
          <cell r="AF1240" t="str">
            <v>10-Jun-2026 21:01:22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02-Jun-2026</v>
          </cell>
          <cell r="AK1240" t="str">
            <v>11-Jun-2026 13:34:12</v>
          </cell>
          <cell r="AL1240" t="str">
            <v>11-Jun-2026 06:44:31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MM-ZTK-1F-ZWP23-STR-CAL-2013</v>
          </cell>
          <cell r="C1241" t="str">
            <v>ZWP23 JACKET IN-PLACE SPECTRAL FATIGUE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B - Engineering Doc</v>
          </cell>
          <cell r="I1241" t="str">
            <v>ZWP23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CAL</v>
          </cell>
          <cell r="O1241" t="str">
            <v>Calculation Note, Calculation Report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30-Jun-2026 18:39:14</v>
          </cell>
          <cell r="V1241" t="str">
            <v>wisuda.c@jutal.com</v>
          </cell>
          <cell r="W1241" t="str">
            <v>01-Jul-2026 09:54:29</v>
          </cell>
          <cell r="X1241" t="str">
            <v>Jumpol Sudjitjul</v>
          </cell>
          <cell r="Y1241" t="str">
            <v>08-Jul-2026</v>
          </cell>
          <cell r="Z1241" t="str">
            <v/>
          </cell>
          <cell r="AA1241" t="str">
            <v>Sompop Singhatiraj</v>
          </cell>
          <cell r="AB1241" t="str">
            <v>10-Jul-2026</v>
          </cell>
          <cell r="AC1241" t="str">
            <v>08-Jul-2026 10:10:30</v>
          </cell>
          <cell r="AD1241" t="str">
            <v>Pornlert Wanaphattharaphan</v>
          </cell>
          <cell r="AE1241" t="str">
            <v>13-Jul-2026</v>
          </cell>
          <cell r="AF1241" t="str">
            <v>10-Jul-2026 00:56:57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14-Jul-2026</v>
          </cell>
          <cell r="AK1241" t="str">
            <v>10-Jul-2026 08:01:03</v>
          </cell>
          <cell r="AL1241" t="str">
            <v>10-Jul-2026 01:50:13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MM-ZTK-1F-ZWP23-STR-CAL-2014</v>
          </cell>
          <cell r="C1242" t="str">
            <v>ZWP23 JACKET LOADOUT ANALYSIS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B - Engineering Doc</v>
          </cell>
          <cell r="I1242" t="str">
            <v>ZWP23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CAL</v>
          </cell>
          <cell r="O1242" t="str">
            <v>Calculation Note, Calculation Report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11-May-2026 12:14:10</v>
          </cell>
          <cell r="V1242" t="str">
            <v>wisuda.c@jutal.com</v>
          </cell>
          <cell r="W1242" t="str">
            <v>11-May-2026 13:09:42</v>
          </cell>
          <cell r="X1242" t="str">
            <v>Jumpol Sudjitjul</v>
          </cell>
          <cell r="Y1242" t="str">
            <v>18-May-2026</v>
          </cell>
          <cell r="Z1242" t="str">
            <v>25-May-2026 13:29:38</v>
          </cell>
          <cell r="AA1242" t="str">
            <v>Sompop Singhatiraj</v>
          </cell>
          <cell r="AB1242" t="str">
            <v>20-May-2026</v>
          </cell>
          <cell r="AC1242" t="str">
            <v>04-Jun-2026 13:32:50</v>
          </cell>
          <cell r="AD1242" t="str">
            <v>Pornlert Wanaphattharaphan</v>
          </cell>
          <cell r="AE1242" t="str">
            <v>21-May-2026</v>
          </cell>
          <cell r="AF1242" t="str">
            <v>05-Jun-2026 23:45:18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22-May-2026</v>
          </cell>
          <cell r="AK1242" t="str">
            <v>07-Jun-2026 17:47:16</v>
          </cell>
          <cell r="AL1242" t="str">
            <v>07-Jun-2026 11:48:41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MM-ZTK-1F-ZWP23-STR-CAL-2015</v>
          </cell>
          <cell r="C1243" t="str">
            <v>ZWP23 JACKET TRANSPORTATION ANALYSIS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B - Engineering Doc</v>
          </cell>
          <cell r="I1243" t="str">
            <v>ZWP23</v>
          </cell>
          <cell r="J1243" t="str">
            <v/>
          </cell>
          <cell r="K1243" t="str">
            <v/>
          </cell>
          <cell r="L1243" t="str">
            <v>STR</v>
          </cell>
          <cell r="M1243" t="str">
            <v>Structural</v>
          </cell>
          <cell r="N1243" t="str">
            <v>CAL</v>
          </cell>
          <cell r="O1243" t="str">
            <v>Calculation Note, Calculation Report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13-May-2026 15:30:59</v>
          </cell>
          <cell r="V1243" t="str">
            <v>wisuda.c@jutal.com</v>
          </cell>
          <cell r="W1243" t="str">
            <v>13-May-2026 15:49:06</v>
          </cell>
          <cell r="X1243" t="str">
            <v>Jumpol Sudjitjul</v>
          </cell>
          <cell r="Y1243" t="str">
            <v>20-May-2026</v>
          </cell>
          <cell r="Z1243" t="str">
            <v>25-May-2026 14:46:15</v>
          </cell>
          <cell r="AA1243" t="str">
            <v>Sompop Singhatiraj</v>
          </cell>
          <cell r="AB1243" t="str">
            <v>22-May-2026</v>
          </cell>
          <cell r="AC1243" t="str">
            <v>04-Jun-2026 16:26:34</v>
          </cell>
          <cell r="AD1243" t="str">
            <v>Pornlert Wanaphattharaphan</v>
          </cell>
          <cell r="AE1243" t="str">
            <v>25-May-2026</v>
          </cell>
          <cell r="AF1243" t="str">
            <v>05-Jun-2026 23:45:39</v>
          </cell>
          <cell r="AG1243" t="str">
            <v>AWC</v>
          </cell>
          <cell r="AH1243" t="str">
            <v>Approved with Comment</v>
          </cell>
          <cell r="AI1243" t="str">
            <v>Jumpol Sudjitjul</v>
          </cell>
          <cell r="AJ1243" t="str">
            <v>26-May-2026</v>
          </cell>
          <cell r="AK1243" t="str">
            <v>07-Jun-2026 17:47:14</v>
          </cell>
          <cell r="AL1243" t="str">
            <v>07-Jun-2026 12:25:28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MM-ZTK-1F-ZWP23-STR-CAL-2016</v>
          </cell>
          <cell r="C1244" t="str">
            <v>ZWP23 JACKET TRANSPORTATION FATIGUE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B - Engineering Doc</v>
          </cell>
          <cell r="I1244" t="str">
            <v>ZWP23</v>
          </cell>
          <cell r="J1244" t="str">
            <v/>
          </cell>
          <cell r="K1244" t="str">
            <v/>
          </cell>
          <cell r="L1244" t="str">
            <v>STR</v>
          </cell>
          <cell r="M1244" t="str">
            <v>Structural</v>
          </cell>
          <cell r="N1244" t="str">
            <v>CAL</v>
          </cell>
          <cell r="O1244" t="str">
            <v>Calculation Note, Calculation Report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13-Jun-2026 09:17:22</v>
          </cell>
          <cell r="V1244" t="str">
            <v>wisuda.c@jutal.com</v>
          </cell>
          <cell r="W1244" t="str">
            <v>13-Jun-2026 09:41:07</v>
          </cell>
          <cell r="X1244" t="str">
            <v>Jumpol Sudjitjul</v>
          </cell>
          <cell r="Y1244" t="str">
            <v>19-Jun-2026</v>
          </cell>
          <cell r="Z1244" t="str">
            <v>22-Jun-2026 13:58:09</v>
          </cell>
          <cell r="AA1244" t="str">
            <v>Sompop Singhatiraj</v>
          </cell>
          <cell r="AB1244" t="str">
            <v>23-Jun-2026</v>
          </cell>
          <cell r="AC1244" t="str">
            <v>25-Jun-2026 14:51:09</v>
          </cell>
          <cell r="AD1244" t="str">
            <v>Pornlert Wanaphattharaphan</v>
          </cell>
          <cell r="AE1244" t="str">
            <v>24-Jun-2026</v>
          </cell>
          <cell r="AF1244" t="str">
            <v>28-Jun-2026 10:13:54</v>
          </cell>
          <cell r="AG1244" t="str">
            <v>AWC</v>
          </cell>
          <cell r="AH1244" t="str">
            <v>Approved with Comment</v>
          </cell>
          <cell r="AI1244" t="str">
            <v>Jumpol Sudjitjul</v>
          </cell>
          <cell r="AJ1244" t="str">
            <v>25-Jun-2026</v>
          </cell>
          <cell r="AK1244" t="str">
            <v>29-Jun-2026 21:19:09</v>
          </cell>
          <cell r="AL1244" t="str">
            <v>29-Jun-2026 14:50:44</v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MM-ZTK-1F-ZWP23-STR-CAL-2017</v>
          </cell>
          <cell r="C1245" t="str">
            <v>ZWP23 JACKET BOAT IMPACT ANALYSIS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B - Engineering Doc</v>
          </cell>
          <cell r="I1245" t="str">
            <v>ZWP23</v>
          </cell>
          <cell r="J1245" t="str">
            <v/>
          </cell>
          <cell r="K1245" t="str">
            <v/>
          </cell>
          <cell r="L1245" t="str">
            <v>STR</v>
          </cell>
          <cell r="M1245" t="str">
            <v>Structural</v>
          </cell>
          <cell r="N1245" t="str">
            <v>CAL</v>
          </cell>
          <cell r="O1245" t="str">
            <v>Calculation Note, Calculation Report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21-Jul-2026 07:52:12</v>
          </cell>
          <cell r="V1245" t="str">
            <v>wisuda.c@jutal.com</v>
          </cell>
          <cell r="W1245" t="str">
            <v>21-Jul-2026 08:12:23</v>
          </cell>
          <cell r="X1245" t="str">
            <v>Jumpol Sudjitjul</v>
          </cell>
          <cell r="Y1245" t="str">
            <v>30-Jul-2026</v>
          </cell>
          <cell r="Z1245" t="str">
            <v/>
          </cell>
          <cell r="AA1245" t="str">
            <v>Sompop Singhatiraj</v>
          </cell>
          <cell r="AB1245" t="str">
            <v>03-Aug-2026</v>
          </cell>
          <cell r="AC1245" t="str">
            <v>12-Aug-2026 09:54:34</v>
          </cell>
          <cell r="AD1245" t="str">
            <v>Pornlert Wanaphattharaphan</v>
          </cell>
          <cell r="AE1245" t="str">
            <v>04-Aug-2026</v>
          </cell>
          <cell r="AF1245" t="str">
            <v>12-Aug-2026 12:45:46</v>
          </cell>
          <cell r="AG1245" t="str">
            <v>AWC-C</v>
          </cell>
          <cell r="AH1245" t="str">
            <v>Approved with Comment (Proceed to Rev.C)</v>
          </cell>
          <cell r="AI1245" t="str">
            <v>Jumpol Sudjitjul</v>
          </cell>
          <cell r="AJ1245" t="str">
            <v>05-Aug-2026</v>
          </cell>
          <cell r="AK1245" t="str">
            <v>13-Aug-2026 13:06:53</v>
          </cell>
          <cell r="AL1245" t="str">
            <v>13-Aug-2026 07:02:56</v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MM-ZTK-1F-ZWP23-STR-CAL-2018</v>
          </cell>
          <cell r="C1246" t="str">
            <v>ZWP23 JACKET ON-BOTTOM STABILITY ANALYSIS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B - Engineering Doc</v>
          </cell>
          <cell r="I1246" t="str">
            <v>ZWP23</v>
          </cell>
          <cell r="J1246" t="str">
            <v/>
          </cell>
          <cell r="K1246" t="str">
            <v/>
          </cell>
          <cell r="L1246" t="str">
            <v>STR</v>
          </cell>
          <cell r="M1246" t="str">
            <v>Structural</v>
          </cell>
          <cell r="N1246" t="str">
            <v>CAL</v>
          </cell>
          <cell r="O1246" t="str">
            <v>Calculation Note, Calculation Report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08-Jun-2026 18:36:45</v>
          </cell>
          <cell r="V1246" t="str">
            <v>wisuda.c@jutal.com</v>
          </cell>
          <cell r="W1246" t="str">
            <v>09-Jun-2026 08:51:08</v>
          </cell>
          <cell r="X1246" t="str">
            <v>Jumpol Sudjitjul</v>
          </cell>
          <cell r="Y1246" t="str">
            <v>16-Jun-2026</v>
          </cell>
          <cell r="Z1246" t="str">
            <v>18-Jun-2026 00:19:56</v>
          </cell>
          <cell r="AA1246" t="str">
            <v>Sompop Singhatiraj</v>
          </cell>
          <cell r="AB1246" t="str">
            <v>18-Jun-2026</v>
          </cell>
          <cell r="AC1246" t="str">
            <v>22-Jun-2026 13:46:19</v>
          </cell>
          <cell r="AD1246" t="str">
            <v>Pornlert Wanaphattharaphan</v>
          </cell>
          <cell r="AE1246" t="str">
            <v>19-Jun-2026</v>
          </cell>
          <cell r="AF1246" t="str">
            <v>22-Jun-2026 14:10:54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22-Jun-2026</v>
          </cell>
          <cell r="AK1246" t="str">
            <v>22-Jun-2026 14:37:19</v>
          </cell>
          <cell r="AL1246" t="str">
            <v>22-Jun-2026 08:13:55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MM-ZTK-1F-ZWP23-STR-CAL-2019</v>
          </cell>
          <cell r="C1247" t="str">
            <v>ZWP23 JACKET MISCELLANEOUS DESIGN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B - Engineering Doc</v>
          </cell>
          <cell r="I1247" t="str">
            <v>ZWP23</v>
          </cell>
          <cell r="J1247" t="str">
            <v/>
          </cell>
          <cell r="K1247" t="str">
            <v/>
          </cell>
          <cell r="L1247" t="str">
            <v>STR</v>
          </cell>
          <cell r="M1247" t="str">
            <v>Structural</v>
          </cell>
          <cell r="N1247" t="str">
            <v>CAL</v>
          </cell>
          <cell r="O1247" t="str">
            <v>Calculation Note, Calculation Report</v>
          </cell>
          <cell r="P1247" t="str">
            <v>0</v>
          </cell>
          <cell r="Q1247" t="str">
            <v>In Review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16-Jul-2026 21:14:33</v>
          </cell>
          <cell r="V1247" t="str">
            <v>wisuda.c@jutal.com</v>
          </cell>
          <cell r="W1247" t="str">
            <v>17-Jul-2026 10:40:35</v>
          </cell>
          <cell r="X1247" t="str">
            <v>Jumpol Sudjitjul</v>
          </cell>
          <cell r="Y1247" t="str">
            <v>24-Jul-2026</v>
          </cell>
          <cell r="Z1247" t="str">
            <v>13-Aug-2026 12:31:17</v>
          </cell>
          <cell r="AA1247" t="str">
            <v>Sompop Singhatiraj</v>
          </cell>
          <cell r="AB1247" t="str">
            <v>30-Jul-2026</v>
          </cell>
          <cell r="AC1247" t="str">
            <v/>
          </cell>
          <cell r="AD1247" t="str">
            <v>Pornlert Wanaphattharaphan</v>
          </cell>
          <cell r="AE1247" t="str">
            <v>31-Jul-2026</v>
          </cell>
          <cell r="AF1247" t="str">
            <v/>
          </cell>
          <cell r="AG1247" t="str">
            <v/>
          </cell>
          <cell r="AJ1247" t="str">
            <v>03-Aug-2026</v>
          </cell>
          <cell r="AK1247" t="str">
            <v/>
          </cell>
          <cell r="AL1247" t="str">
            <v/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MM-ZTK-1F-ZWP23-STR-CAL-2020</v>
          </cell>
          <cell r="C1248" t="str">
            <v>ZWP23 JACKET LEVELLING ANALYSIS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B - Engineering Doc</v>
          </cell>
          <cell r="I1248" t="str">
            <v>ZWP23</v>
          </cell>
          <cell r="J1248" t="str">
            <v/>
          </cell>
          <cell r="K1248" t="str">
            <v/>
          </cell>
          <cell r="L1248" t="str">
            <v>STR</v>
          </cell>
          <cell r="M1248" t="str">
            <v>Structural</v>
          </cell>
          <cell r="N1248" t="str">
            <v>CAL</v>
          </cell>
          <cell r="O1248" t="str">
            <v>Calculation Note, Calculation Report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16-Jul-2026 18:45:59</v>
          </cell>
          <cell r="V1248" t="str">
            <v>wisuda.c@jutal.com</v>
          </cell>
          <cell r="W1248" t="str">
            <v>16-Jul-2026 20:55:39</v>
          </cell>
          <cell r="X1248" t="str">
            <v>Jumpol Sudjitjul</v>
          </cell>
          <cell r="Y1248" t="str">
            <v>24-Jul-2026</v>
          </cell>
          <cell r="Z1248" t="str">
            <v/>
          </cell>
          <cell r="AA1248" t="str">
            <v>Sompop Singhatiraj</v>
          </cell>
          <cell r="AB1248" t="str">
            <v>30-Jul-2026</v>
          </cell>
          <cell r="AC1248" t="str">
            <v>12-Aug-2026 10:56:27</v>
          </cell>
          <cell r="AD1248" t="str">
            <v>Pornlert Wanaphattharaphan</v>
          </cell>
          <cell r="AE1248" t="str">
            <v>31-Jul-2026</v>
          </cell>
          <cell r="AF1248" t="str">
            <v>12-Aug-2026 12:36:04</v>
          </cell>
          <cell r="AG1248" t="str">
            <v>AWC-C</v>
          </cell>
          <cell r="AH1248" t="str">
            <v>Approved with Comment (Proceed to Rev.C)</v>
          </cell>
          <cell r="AI1248" t="str">
            <v>Jumpol Sudjitjul</v>
          </cell>
          <cell r="AJ1248" t="str">
            <v>03-Aug-2026</v>
          </cell>
          <cell r="AK1248" t="str">
            <v>13-Aug-2026 13:07:27</v>
          </cell>
          <cell r="AL1248" t="str">
            <v>13-Aug-2026 07:04:31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MM-ZTK-1F-ZWP23-STR-CAL-2021</v>
          </cell>
          <cell r="C1249" t="str">
            <v>ZWP23 JACKET PILE HANDLING AND STICK-UP ANALYSIS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B - Engineering Doc</v>
          </cell>
          <cell r="I1249" t="str">
            <v>ZWP23</v>
          </cell>
          <cell r="J1249" t="str">
            <v/>
          </cell>
          <cell r="K1249" t="str">
            <v/>
          </cell>
          <cell r="L1249" t="str">
            <v>STR</v>
          </cell>
          <cell r="M1249" t="str">
            <v>Structural</v>
          </cell>
          <cell r="N1249" t="str">
            <v>CAL</v>
          </cell>
          <cell r="O1249" t="str">
            <v>Calculation Note, Calculation Report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16-Jul-2026 18:46:27</v>
          </cell>
          <cell r="V1249" t="str">
            <v>wisuda.c@jutal.com</v>
          </cell>
          <cell r="W1249" t="str">
            <v>16-Jul-2026 20:56:45</v>
          </cell>
          <cell r="X1249" t="str">
            <v>Jumpol Sudjitjul</v>
          </cell>
          <cell r="Y1249" t="str">
            <v>24-Jul-2026</v>
          </cell>
          <cell r="Z1249" t="str">
            <v/>
          </cell>
          <cell r="AA1249" t="str">
            <v>Sompop Singhatiraj</v>
          </cell>
          <cell r="AB1249" t="str">
            <v>30-Jul-2026</v>
          </cell>
          <cell r="AC1249" t="str">
            <v>12-Aug-2026 13:34:36</v>
          </cell>
          <cell r="AD1249" t="str">
            <v>Pornlert Wanaphattharaphan</v>
          </cell>
          <cell r="AE1249" t="str">
            <v>31-Jul-2026</v>
          </cell>
          <cell r="AF1249" t="str">
            <v>12-Aug-2026 17:02:57</v>
          </cell>
          <cell r="AG1249" t="str">
            <v>AWC-C</v>
          </cell>
          <cell r="AH1249" t="str">
            <v>Approved with Comment (Proceed to Rev.C)</v>
          </cell>
          <cell r="AI1249" t="str">
            <v>Jumpol Sudjitjul</v>
          </cell>
          <cell r="AJ1249" t="str">
            <v>03-Aug-2026</v>
          </cell>
          <cell r="AK1249" t="str">
            <v>13-Aug-2026 13:07:42</v>
          </cell>
          <cell r="AL1249" t="str">
            <v>13-Aug-2026 07:06:00</v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MM-ZTK-1F-ZWP23-STR-CAL-2022</v>
          </cell>
          <cell r="C1250" t="str">
            <v>ZWP23 PILE DRIVEABILITY AND PILE FATIGUE ANALYSIS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B - Engineering Doc</v>
          </cell>
          <cell r="I1250" t="str">
            <v>ZWP23</v>
          </cell>
          <cell r="J1250" t="str">
            <v/>
          </cell>
          <cell r="K1250" t="str">
            <v/>
          </cell>
          <cell r="L1250" t="str">
            <v>STR</v>
          </cell>
          <cell r="M1250" t="str">
            <v>Structural</v>
          </cell>
          <cell r="N1250" t="str">
            <v>CAL</v>
          </cell>
          <cell r="O1250" t="str">
            <v>Calculation Note, Calculation Report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13-Jun-2026 09:17:50</v>
          </cell>
          <cell r="V1250" t="str">
            <v>wisuda.c@jutal.com</v>
          </cell>
          <cell r="W1250" t="str">
            <v>13-Jun-2026 09:42:35</v>
          </cell>
          <cell r="X1250" t="str">
            <v>Jumpol Sudjitjul</v>
          </cell>
          <cell r="Y1250" t="str">
            <v>19-Jun-2026</v>
          </cell>
          <cell r="Z1250" t="str">
            <v>19-Jun-2026 01:46:01</v>
          </cell>
          <cell r="AA1250" t="str">
            <v>Sompop Singhatiraj</v>
          </cell>
          <cell r="AB1250" t="str">
            <v>23-Jun-2026</v>
          </cell>
          <cell r="AC1250" t="str">
            <v>26-Jun-2026 12:35:36</v>
          </cell>
          <cell r="AD1250" t="str">
            <v>Pornlert Wanaphattharaphan</v>
          </cell>
          <cell r="AE1250" t="str">
            <v>24-Jun-2026</v>
          </cell>
          <cell r="AF1250" t="str">
            <v>28-Jun-2026 10:39:27</v>
          </cell>
          <cell r="AG1250" t="str">
            <v>AWC</v>
          </cell>
          <cell r="AH1250" t="str">
            <v>Approved with Comment</v>
          </cell>
          <cell r="AI1250" t="str">
            <v>Jumpol Sudjitjul</v>
          </cell>
          <cell r="AJ1250" t="str">
            <v>25-Jun-2026</v>
          </cell>
          <cell r="AK1250" t="str">
            <v>29-Jun-2026 21:05:48</v>
          </cell>
          <cell r="AL1250" t="str">
            <v>29-Jun-2026 14:34:21</v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MM-ZTK-1F-ZWP23-STR-CAL-2023</v>
          </cell>
          <cell r="C1251" t="str">
            <v>ZWP23 JACKET PILE CLUSTER FEA REPORT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B - Engineering Doc</v>
          </cell>
          <cell r="I1251" t="str">
            <v>ZWP23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CAL</v>
          </cell>
          <cell r="O1251" t="str">
            <v>Calculation Note, Calculation Report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14-Aug-2026 16:18:15</v>
          </cell>
          <cell r="V1251" t="str">
            <v>wisuda.c@jutal.com</v>
          </cell>
          <cell r="W1251" t="str">
            <v>14-Aug-2026 16:55:32</v>
          </cell>
          <cell r="X1251" t="str">
            <v>Jumpol Sudjitjul</v>
          </cell>
          <cell r="Y1251" t="str">
            <v>21-Aug-2026</v>
          </cell>
          <cell r="Z1251" t="str">
            <v/>
          </cell>
          <cell r="AA1251" t="str">
            <v>Sompop Singhatiraj</v>
          </cell>
          <cell r="AB1251" t="str">
            <v>25-Aug-2026</v>
          </cell>
          <cell r="AC1251" t="str">
            <v>26-Aug-2026 16:05:37</v>
          </cell>
          <cell r="AD1251" t="str">
            <v>Pornlert Wanaphattharaphan</v>
          </cell>
          <cell r="AE1251" t="str">
            <v>26-Aug-2026</v>
          </cell>
          <cell r="AF1251" t="str">
            <v>27-Aug-2026 22:24:59</v>
          </cell>
          <cell r="AG1251" t="str">
            <v>AWC-C</v>
          </cell>
          <cell r="AH1251" t="str">
            <v>Approved with Comment (Proceed to Rev.C)</v>
          </cell>
          <cell r="AI1251" t="str">
            <v>Jumpol Sudjitjul</v>
          </cell>
          <cell r="AJ1251" t="str">
            <v>27-Aug-2026</v>
          </cell>
          <cell r="AK1251" t="str">
            <v>28-Aug-2026 11:07:39</v>
          </cell>
          <cell r="AL1251" t="str">
            <v>28-Aug-2026 04:44:47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MM-ZTK-1F-ZWP23-STR-CAL-2024</v>
          </cell>
          <cell r="C1252" t="str">
            <v>ZWP23 PILE GROUP EFFECT ANALYSIS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B - Engineering Doc</v>
          </cell>
          <cell r="I1252" t="str">
            <v>ZWP23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CAL</v>
          </cell>
          <cell r="O1252" t="str">
            <v>Calculation Note, Calculation Report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27-Jun-2026 19:02:22</v>
          </cell>
          <cell r="V1252" t="str">
            <v>wisuda.c@jutal.com</v>
          </cell>
          <cell r="W1252" t="str">
            <v>27-Jun-2026 19:10:43</v>
          </cell>
          <cell r="X1252" t="str">
            <v>Jumpol Sudjitjul</v>
          </cell>
          <cell r="Y1252" t="str">
            <v>06-Jul-2026</v>
          </cell>
          <cell r="Z1252" t="str">
            <v>29-Jun-2026 16:14:45</v>
          </cell>
          <cell r="AA1252" t="str">
            <v>Sompop Singhatiraj</v>
          </cell>
          <cell r="AB1252" t="str">
            <v>08-Jul-2026</v>
          </cell>
          <cell r="AC1252" t="str">
            <v>02-Jul-2026 11:38:18</v>
          </cell>
          <cell r="AD1252" t="str">
            <v>Pornlert Wanaphattharaphan</v>
          </cell>
          <cell r="AE1252" t="str">
            <v>09-Jul-2026</v>
          </cell>
          <cell r="AF1252" t="str">
            <v>04-Jul-2026 22:21:08</v>
          </cell>
          <cell r="AG1252" t="str">
            <v>AWC-C</v>
          </cell>
          <cell r="AH1252" t="str">
            <v>Approved with Comment (Proceed to Rev.C)</v>
          </cell>
          <cell r="AI1252" t="str">
            <v>Jumpol Sudjitjul</v>
          </cell>
          <cell r="AJ1252" t="str">
            <v>10-Jul-2026</v>
          </cell>
          <cell r="AK1252" t="str">
            <v>05-Jul-2026 10:46:27</v>
          </cell>
          <cell r="AL1252" t="str">
            <v>05-Jul-2026 04:46:45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MM-ZTK-1F-ZWP23-STR-CAL-2025</v>
          </cell>
          <cell r="C1253" t="str">
            <v>ZWP23 MUDMAT FEA ANALYSIS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B - Engineering Doc</v>
          </cell>
          <cell r="I1253" t="str">
            <v>ZWP23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CAL</v>
          </cell>
          <cell r="O1253" t="str">
            <v>Calculation Note, Calculation Report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17-Aug-2026 14:28:49</v>
          </cell>
          <cell r="V1253" t="str">
            <v>wisuda.c@jutal.com</v>
          </cell>
          <cell r="W1253" t="str">
            <v>17-Aug-2026 15:49:42</v>
          </cell>
          <cell r="X1253" t="str">
            <v>Jumpol Sudjitjul</v>
          </cell>
          <cell r="Y1253" t="str">
            <v>24-Aug-2026</v>
          </cell>
          <cell r="Z1253" t="str">
            <v/>
          </cell>
          <cell r="AA1253" t="str">
            <v>Sompop Singhatiraj</v>
          </cell>
          <cell r="AB1253" t="str">
            <v>26-Aug-2026</v>
          </cell>
          <cell r="AC1253" t="str">
            <v>26-Aug-2026 16:08:32</v>
          </cell>
          <cell r="AD1253" t="str">
            <v>Pornlert Wanaphattharaphan</v>
          </cell>
          <cell r="AE1253" t="str">
            <v>27-Aug-2026</v>
          </cell>
          <cell r="AF1253" t="str">
            <v>29-Aug-2026 22:56:20</v>
          </cell>
          <cell r="AG1253" t="str">
            <v>AWC-C</v>
          </cell>
          <cell r="AH1253" t="str">
            <v>Approved with Comment (Proceed to Rev.C)</v>
          </cell>
          <cell r="AI1253" t="str">
            <v>Jumpol Sudjitjul</v>
          </cell>
          <cell r="AJ1253" t="str">
            <v>28-Aug-2026</v>
          </cell>
          <cell r="AK1253" t="str">
            <v>30-Aug-2026 16:56:53</v>
          </cell>
          <cell r="AL1253" t="str">
            <v>30-Aug-2026 10:55:11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MM-ZTK-1F-ZWP23-STR-CAL-2031</v>
          </cell>
          <cell r="C1254" t="str">
            <v>ZWP23 TOPSIDES AND JACKET SEISMIC ANALYSIS REPORT (EXTREME LEVEL EARTHQUAKE - ELE)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B - Engineering Doc</v>
          </cell>
          <cell r="I1254" t="str">
            <v>ZWP23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CAL</v>
          </cell>
          <cell r="O1254" t="str">
            <v>Calculation Note, Calculation Report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08-Jun-2026 09:23:24</v>
          </cell>
          <cell r="V1254" t="str">
            <v>wisuda.c@jutal.com</v>
          </cell>
          <cell r="W1254" t="str">
            <v>08-Jun-2026 14:35:17</v>
          </cell>
          <cell r="X1254" t="str">
            <v>Jumpol Sudjitjul</v>
          </cell>
          <cell r="Y1254" t="str">
            <v>15-Jun-2026</v>
          </cell>
          <cell r="Z1254" t="str">
            <v/>
          </cell>
          <cell r="AA1254" t="str">
            <v>Sompop Singhatiraj</v>
          </cell>
          <cell r="AB1254" t="str">
            <v>17-Jun-2026</v>
          </cell>
          <cell r="AC1254" t="str">
            <v>19-Jun-2026 19:31:32</v>
          </cell>
          <cell r="AD1254" t="str">
            <v>Pornlert Wanaphattharaphan</v>
          </cell>
          <cell r="AE1254" t="str">
            <v>18-Jun-2026</v>
          </cell>
          <cell r="AF1254" t="str">
            <v>20-Jun-2026 21:18:56</v>
          </cell>
          <cell r="AG1254" t="str">
            <v>AWC</v>
          </cell>
          <cell r="AH1254" t="str">
            <v>Approved with Comment</v>
          </cell>
          <cell r="AI1254" t="str">
            <v>Jumpol Sudjitjul</v>
          </cell>
          <cell r="AJ1254" t="str">
            <v>19-Jun-2026</v>
          </cell>
          <cell r="AK1254" t="str">
            <v>22-Jun-2026 12:58:41</v>
          </cell>
          <cell r="AL1254" t="str">
            <v>22-Jun-2026 06:59:09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MM-ZTK-1F-ZWP23-STR-CAL-2032</v>
          </cell>
          <cell r="C1255" t="str">
            <v>ZWP23 TOPSIDES AND JACKET SEISMIC ANALYSIS REPORT(ABNORMAL LEVEL EARTHQUAKE-ALE)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B - Engineering Doc</v>
          </cell>
          <cell r="I1255" t="str">
            <v>ZWP23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CAL</v>
          </cell>
          <cell r="O1255" t="str">
            <v>Calculation Note, Calculation Report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08-Jun-2026 18:37:15</v>
          </cell>
          <cell r="V1255" t="str">
            <v>wisuda.c@jutal.com</v>
          </cell>
          <cell r="W1255" t="str">
            <v>09-Jun-2026 08:54:05</v>
          </cell>
          <cell r="X1255" t="str">
            <v>Jumpol Sudjitjul</v>
          </cell>
          <cell r="Y1255" t="str">
            <v>16-Jun-2026</v>
          </cell>
          <cell r="Z1255" t="str">
            <v/>
          </cell>
          <cell r="AA1255" t="str">
            <v>Sompop Singhatiraj</v>
          </cell>
          <cell r="AB1255" t="str">
            <v>18-Jun-2026</v>
          </cell>
          <cell r="AC1255" t="str">
            <v>21-Jun-2026 14:21:23</v>
          </cell>
          <cell r="AD1255" t="str">
            <v>Pornlert Wanaphattharaphan</v>
          </cell>
          <cell r="AE1255" t="str">
            <v>19-Jun-2026</v>
          </cell>
          <cell r="AF1255" t="str">
            <v>22-Jun-2026 14:08:16</v>
          </cell>
          <cell r="AG1255" t="str">
            <v>AWC</v>
          </cell>
          <cell r="AH1255" t="str">
            <v>Approved with Comment</v>
          </cell>
          <cell r="AI1255" t="str">
            <v>Jumpol Sudjitjul</v>
          </cell>
          <cell r="AJ1255" t="str">
            <v>22-Jun-2026</v>
          </cell>
          <cell r="AK1255" t="str">
            <v>22-Jun-2026 14:26:03</v>
          </cell>
          <cell r="AL1255" t="str">
            <v>22-Jun-2026 07:50:50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MM-ZTK-1F-ZWP23-STR-CAL-2041</v>
          </cell>
          <cell r="C1256" t="str">
            <v>ZWP23 JACKET PUSHOVER ANALYSIS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B - Engineering Doc</v>
          </cell>
          <cell r="I1256" t="str">
            <v>ZWP23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CAL</v>
          </cell>
          <cell r="O1256" t="str">
            <v>Calculation Note, Calculation Report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21-Jun-2026 22:39:48</v>
          </cell>
          <cell r="V1256" t="str">
            <v>wisuda.c@jutal.com</v>
          </cell>
          <cell r="W1256" t="str">
            <v>22-Jun-2026 13:57:36</v>
          </cell>
          <cell r="X1256" t="str">
            <v>Jumpol Sudjitjul</v>
          </cell>
          <cell r="Y1256" t="str">
            <v>29-Jun-2026</v>
          </cell>
          <cell r="Z1256" t="str">
            <v/>
          </cell>
          <cell r="AA1256" t="str">
            <v>Sompop Singhatiraj</v>
          </cell>
          <cell r="AB1256" t="str">
            <v>01-Jul-2026</v>
          </cell>
          <cell r="AC1256" t="str">
            <v>30-Jun-2026 12:54:38</v>
          </cell>
          <cell r="AD1256" t="str">
            <v>Pornlert Wanaphattharaphan</v>
          </cell>
          <cell r="AE1256" t="str">
            <v>02-Jul-2026</v>
          </cell>
          <cell r="AF1256" t="str">
            <v>02-Jul-2026 00:20:36</v>
          </cell>
          <cell r="AG1256" t="str">
            <v>AWC</v>
          </cell>
          <cell r="AH1256" t="str">
            <v>Approved with Comment</v>
          </cell>
          <cell r="AI1256" t="str">
            <v>Jumpol Sudjitjul</v>
          </cell>
          <cell r="AJ1256" t="str">
            <v>03-Jul-2026</v>
          </cell>
          <cell r="AK1256" t="str">
            <v>02-Jul-2026 09:59:23</v>
          </cell>
          <cell r="AL1256" t="str">
            <v>02-Jul-2026 03:43:58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MM-ZTK-1F-ZWP23-STR-CAL-2050</v>
          </cell>
          <cell r="C1257" t="str">
            <v>ZWP23 JACKET CONSTRUCTION MODEL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B - Engineering Doc</v>
          </cell>
          <cell r="I1257" t="str">
            <v>ZWP23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CAL</v>
          </cell>
          <cell r="O1257" t="str">
            <v>Calculation Note, Calculation Report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11-May-2026 12:14:36</v>
          </cell>
          <cell r="V1257" t="str">
            <v>wisuda.c@jutal.com</v>
          </cell>
          <cell r="W1257" t="str">
            <v>11-May-2026 13:09:57</v>
          </cell>
          <cell r="X1257" t="str">
            <v>Jumpol Sudjitjul</v>
          </cell>
          <cell r="Y1257" t="str">
            <v>18-May-2026</v>
          </cell>
          <cell r="Z1257" t="str">
            <v>25-May-2026 13:34:24</v>
          </cell>
          <cell r="AA1257" t="str">
            <v>Sompop Singhatiraj</v>
          </cell>
          <cell r="AB1257" t="str">
            <v>20-May-2026</v>
          </cell>
          <cell r="AC1257" t="str">
            <v>25-May-2026 16:52:47</v>
          </cell>
          <cell r="AD1257" t="str">
            <v>Pornlert Wanaphattharaphan</v>
          </cell>
          <cell r="AE1257" t="str">
            <v>21-May-2026</v>
          </cell>
          <cell r="AF1257" t="str">
            <v>25-May-2026 20:33:16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22-May-2026</v>
          </cell>
          <cell r="AK1257" t="str">
            <v>25-May-2026 21:06:45</v>
          </cell>
          <cell r="AL1257" t="str">
            <v>25-May-2026 14:39:06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MM-ZTK-1F-ZWP23-STR-DWG-2100</v>
          </cell>
          <cell r="C1258" t="str">
            <v>ZWP23 JACKET - VERTICAL FRAMING ROW 'A'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ZWP23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21-Apr-2026 10:39:33</v>
          </cell>
          <cell r="V1258" t="str">
            <v>wisuda.c@jutal.com</v>
          </cell>
          <cell r="W1258" t="str">
            <v>21-Apr-2026 14:41:55</v>
          </cell>
          <cell r="X1258" t="str">
            <v>Jumpol Sudjitjul</v>
          </cell>
          <cell r="Y1258" t="str">
            <v>28-Apr-2026</v>
          </cell>
          <cell r="Z1258" t="str">
            <v/>
          </cell>
          <cell r="AA1258" t="str">
            <v>Sompop Singhatiraj</v>
          </cell>
          <cell r="AB1258" t="str">
            <v>30-Apr-2026</v>
          </cell>
          <cell r="AC1258" t="str">
            <v>23-Apr-2026 09:28:46</v>
          </cell>
          <cell r="AD1258" t="str">
            <v>Pornlert Wanaphattharaphan</v>
          </cell>
          <cell r="AE1258" t="str">
            <v>05-May-2026</v>
          </cell>
          <cell r="AF1258" t="str">
            <v>24-Apr-2026 00:40:43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06-May-2026</v>
          </cell>
          <cell r="AK1258" t="str">
            <v>24-Apr-2026 09:37:22</v>
          </cell>
          <cell r="AL1258" t="str">
            <v>24-Apr-2026 06:17:51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MM-ZTK-1F-ZWP23-STR-DWG-2101</v>
          </cell>
          <cell r="C1259" t="str">
            <v>ZWP23 JACKET - VERTICAL FRAMING ROW 'B'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ZWP23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DWG</v>
          </cell>
          <cell r="O1259" t="str">
            <v>General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21-Apr-2026 10:40:02</v>
          </cell>
          <cell r="V1259" t="str">
            <v>wisuda.c@jutal.com</v>
          </cell>
          <cell r="W1259" t="str">
            <v>21-Apr-2026 14:42:12</v>
          </cell>
          <cell r="X1259" t="str">
            <v>Jumpol Sudjitjul</v>
          </cell>
          <cell r="Y1259" t="str">
            <v>28-Apr-2026</v>
          </cell>
          <cell r="Z1259" t="str">
            <v/>
          </cell>
          <cell r="AA1259" t="str">
            <v>Sompop Singhatiraj</v>
          </cell>
          <cell r="AB1259" t="str">
            <v>30-Apr-2026</v>
          </cell>
          <cell r="AC1259" t="str">
            <v>23-Apr-2026 11:20:31</v>
          </cell>
          <cell r="AD1259" t="str">
            <v>Pornlert Wanaphattharaphan</v>
          </cell>
          <cell r="AE1259" t="str">
            <v>05-May-2026</v>
          </cell>
          <cell r="AF1259" t="str">
            <v>24-Apr-2026 00:01:16</v>
          </cell>
          <cell r="AG1259" t="str">
            <v>AWC</v>
          </cell>
          <cell r="AH1259" t="str">
            <v>Approved with Comment</v>
          </cell>
          <cell r="AI1259" t="str">
            <v>Jumpol Sudjitjul</v>
          </cell>
          <cell r="AJ1259" t="str">
            <v>06-May-2026</v>
          </cell>
          <cell r="AK1259" t="str">
            <v>24-Apr-2026 09:37:57</v>
          </cell>
          <cell r="AL1259" t="str">
            <v>24-Apr-2026 06:19:15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MM-ZTK-1F-ZWP23-STR-DWG-2102</v>
          </cell>
          <cell r="C1260" t="str">
            <v>ZWP23 JACKET - VERTICAL FRAMING ROW '1' &amp; '1.1'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ZWP23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DWG</v>
          </cell>
          <cell r="O1260" t="str">
            <v>General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21-Apr-2026 10:40:29</v>
          </cell>
          <cell r="V1260" t="str">
            <v>wisuda.c@jutal.com</v>
          </cell>
          <cell r="W1260" t="str">
            <v>21-Apr-2026 14:42:26</v>
          </cell>
          <cell r="X1260" t="str">
            <v>Jumpol Sudjitjul</v>
          </cell>
          <cell r="Y1260" t="str">
            <v>28-Apr-2026</v>
          </cell>
          <cell r="Z1260" t="str">
            <v/>
          </cell>
          <cell r="AA1260" t="str">
            <v>Sompop Singhatiraj</v>
          </cell>
          <cell r="AB1260" t="str">
            <v>30-Apr-2026</v>
          </cell>
          <cell r="AC1260" t="str">
            <v>23-Apr-2026 11:04:34</v>
          </cell>
          <cell r="AD1260" t="str">
            <v>Pornlert Wanaphattharaphan</v>
          </cell>
          <cell r="AE1260" t="str">
            <v>05-May-2026</v>
          </cell>
          <cell r="AF1260" t="str">
            <v>24-Apr-2026 00:35:55</v>
          </cell>
          <cell r="AG1260" t="str">
            <v>AWC</v>
          </cell>
          <cell r="AH1260" t="str">
            <v>Approved with Comment</v>
          </cell>
          <cell r="AI1260" t="str">
            <v>Jumpol Sudjitjul</v>
          </cell>
          <cell r="AJ1260" t="str">
            <v>06-May-2026</v>
          </cell>
          <cell r="AK1260" t="str">
            <v>24-Apr-2026 09:11:56</v>
          </cell>
          <cell r="AL1260" t="str">
            <v>24-Apr-2026 03:09:02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MM-ZTK-1F-ZWP23-STR-DWG-2103</v>
          </cell>
          <cell r="C1261" t="str">
            <v>ZWP23 JACKET - VERTICAL FRAMING ROW '2'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ZWP23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DWG</v>
          </cell>
          <cell r="O1261" t="str">
            <v>General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21-Apr-2026 10:40:57</v>
          </cell>
          <cell r="V1261" t="str">
            <v>wisuda.c@jutal.com</v>
          </cell>
          <cell r="W1261" t="str">
            <v>21-Apr-2026 14:42:38</v>
          </cell>
          <cell r="X1261" t="str">
            <v>Jumpol Sudjitjul</v>
          </cell>
          <cell r="Y1261" t="str">
            <v>28-Apr-2026</v>
          </cell>
          <cell r="Z1261" t="str">
            <v/>
          </cell>
          <cell r="AA1261" t="str">
            <v>Sompop Singhatiraj</v>
          </cell>
          <cell r="AB1261" t="str">
            <v>30-Apr-2026</v>
          </cell>
          <cell r="AC1261" t="str">
            <v>23-Apr-2026 12:28:29</v>
          </cell>
          <cell r="AD1261" t="str">
            <v>Pornlert Wanaphattharaphan</v>
          </cell>
          <cell r="AE1261" t="str">
            <v>05-May-2026</v>
          </cell>
          <cell r="AF1261" t="str">
            <v>23-Apr-2026 23:47:42</v>
          </cell>
          <cell r="AG1261" t="str">
            <v>AWC</v>
          </cell>
          <cell r="AH1261" t="str">
            <v>Approved with Comment</v>
          </cell>
          <cell r="AI1261" t="str">
            <v>Jumpol Sudjitjul</v>
          </cell>
          <cell r="AJ1261" t="str">
            <v>06-May-2026</v>
          </cell>
          <cell r="AK1261" t="str">
            <v>24-Apr-2026 09:38:40</v>
          </cell>
          <cell r="AL1261" t="str">
            <v>24-Apr-2026 06:20:41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MM-ZTK-1F-ZWP23-STR-DWG-2104</v>
          </cell>
          <cell r="C1262" t="str">
            <v>ZWP23 JACKET - VERTICAL FRAMING LAUNCH TRUSS ROW 'AA'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ZWP23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DWG</v>
          </cell>
          <cell r="O1262" t="str">
            <v>General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21-Apr-2026 14:04:04</v>
          </cell>
          <cell r="V1262" t="str">
            <v>wisuda.c@jutal.com</v>
          </cell>
          <cell r="W1262" t="str">
            <v>21-Apr-2026 14:44:29</v>
          </cell>
          <cell r="X1262" t="str">
            <v>Jumpol Sudjitjul</v>
          </cell>
          <cell r="Y1262" t="str">
            <v>28-Apr-2026</v>
          </cell>
          <cell r="Z1262" t="str">
            <v/>
          </cell>
          <cell r="AA1262" t="str">
            <v>Sompop Singhatiraj</v>
          </cell>
          <cell r="AB1262" t="str">
            <v>30-Apr-2026</v>
          </cell>
          <cell r="AC1262" t="str">
            <v>23-Apr-2026 12:29:42</v>
          </cell>
          <cell r="AD1262" t="str">
            <v>Pornlert Wanaphattharaphan</v>
          </cell>
          <cell r="AE1262" t="str">
            <v>05-May-2026</v>
          </cell>
          <cell r="AF1262" t="str">
            <v>23-Apr-2026 23:45:25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06-May-2026</v>
          </cell>
          <cell r="AK1262" t="str">
            <v>24-Apr-2026 09:39:17</v>
          </cell>
          <cell r="AL1262" t="str">
            <v>24-Apr-2026 06:24:48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MM-ZTK-1F-ZWP23-STR-DWG-2105</v>
          </cell>
          <cell r="C1263" t="str">
            <v>ZWP23 JACKET - VERTICAL FRAMING LAUNCH TRUSS ROW 'BB'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ZWP23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DWG</v>
          </cell>
          <cell r="O1263" t="str">
            <v>General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21-Apr-2026 12:05:11</v>
          </cell>
          <cell r="V1263" t="str">
            <v>wisuda.c@jutal.com</v>
          </cell>
          <cell r="W1263" t="str">
            <v>21-Apr-2026 14:44:45</v>
          </cell>
          <cell r="X1263" t="str">
            <v>Jumpol Sudjitjul</v>
          </cell>
          <cell r="Y1263" t="str">
            <v>28-Apr-2026</v>
          </cell>
          <cell r="Z1263" t="str">
            <v/>
          </cell>
          <cell r="AA1263" t="str">
            <v>Sompop Singhatiraj</v>
          </cell>
          <cell r="AB1263" t="str">
            <v>30-Apr-2026</v>
          </cell>
          <cell r="AC1263" t="str">
            <v>23-Apr-2026 12:30:50</v>
          </cell>
          <cell r="AD1263" t="str">
            <v>Pornlert Wanaphattharaphan</v>
          </cell>
          <cell r="AE1263" t="str">
            <v>05-May-2026</v>
          </cell>
          <cell r="AF1263" t="str">
            <v>23-Apr-2026 23:45:00</v>
          </cell>
          <cell r="AG1263" t="str">
            <v>AWC</v>
          </cell>
          <cell r="AH1263" t="str">
            <v>Approved with Comment</v>
          </cell>
          <cell r="AI1263" t="str">
            <v>Jumpol Sudjitjul</v>
          </cell>
          <cell r="AJ1263" t="str">
            <v>06-May-2026</v>
          </cell>
          <cell r="AK1263" t="str">
            <v>24-Apr-2026 09:39:54</v>
          </cell>
          <cell r="AL1263" t="str">
            <v>24-Apr-2026 06:27:40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MM-ZTK-1F-ZWP23-STR-DWG-2110</v>
          </cell>
          <cell r="C1264" t="str">
            <v>ZWP23 JACKET - HORIZONTAL FRAMING PLAN AT EL(+) 8000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ZWP23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DWG</v>
          </cell>
          <cell r="O1264" t="str">
            <v>General Drawing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21-Apr-2026 10:41:22</v>
          </cell>
          <cell r="V1264" t="str">
            <v>wisuda.c@jutal.com</v>
          </cell>
          <cell r="W1264" t="str">
            <v>21-Apr-2026 14:45:06</v>
          </cell>
          <cell r="X1264" t="str">
            <v>Jumpol Sudjitjul</v>
          </cell>
          <cell r="Y1264" t="str">
            <v>28-Apr-2026</v>
          </cell>
          <cell r="Z1264" t="str">
            <v/>
          </cell>
          <cell r="AA1264" t="str">
            <v>Sompop Singhatiraj</v>
          </cell>
          <cell r="AB1264" t="str">
            <v>30-Apr-2026</v>
          </cell>
          <cell r="AC1264" t="str">
            <v>23-Apr-2026 13:52:36</v>
          </cell>
          <cell r="AD1264" t="str">
            <v>Pornlert Wanaphattharaphan</v>
          </cell>
          <cell r="AE1264" t="str">
            <v>05-May-2026</v>
          </cell>
          <cell r="AF1264" t="str">
            <v>23-Apr-2026 22:54:58</v>
          </cell>
          <cell r="AG1264" t="str">
            <v>AWC</v>
          </cell>
          <cell r="AH1264" t="str">
            <v>Approved with Comment</v>
          </cell>
          <cell r="AI1264" t="str">
            <v>Jumpol Sudjitjul</v>
          </cell>
          <cell r="AJ1264" t="str">
            <v>06-May-2026</v>
          </cell>
          <cell r="AK1264" t="str">
            <v>24-Apr-2026 09:40:31</v>
          </cell>
          <cell r="AL1264" t="str">
            <v>24-Apr-2026 06:22:07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MM-ZTK-1F-ZWP23-STR-DWG-2111</v>
          </cell>
          <cell r="C1265" t="str">
            <v>ZWP23 JACKET - HORIZONTAL FRAMING PLAN AT EL(-) 3000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ZWP23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DWG</v>
          </cell>
          <cell r="O1265" t="str">
            <v>General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21-Apr-2026 10:41:47</v>
          </cell>
          <cell r="V1265" t="str">
            <v>wisuda.c@jutal.com</v>
          </cell>
          <cell r="W1265" t="str">
            <v>21-Apr-2026 14:45:19</v>
          </cell>
          <cell r="X1265" t="str">
            <v>Jumpol Sudjitjul</v>
          </cell>
          <cell r="Y1265" t="str">
            <v>28-Apr-2026</v>
          </cell>
          <cell r="Z1265" t="str">
            <v/>
          </cell>
          <cell r="AA1265" t="str">
            <v>Sompop Singhatiraj</v>
          </cell>
          <cell r="AB1265" t="str">
            <v>30-Apr-2026</v>
          </cell>
          <cell r="AC1265" t="str">
            <v>23-Apr-2026 13:55:03</v>
          </cell>
          <cell r="AD1265" t="str">
            <v>Pornlert Wanaphattharaphan</v>
          </cell>
          <cell r="AE1265" t="str">
            <v>05-May-2026</v>
          </cell>
          <cell r="AF1265" t="str">
            <v>23-Apr-2026 23:01:39</v>
          </cell>
          <cell r="AG1265" t="str">
            <v>AWC</v>
          </cell>
          <cell r="AH1265" t="str">
            <v>Approved with Comment</v>
          </cell>
          <cell r="AI1265" t="str">
            <v>Jumpol Sudjitjul</v>
          </cell>
          <cell r="AJ1265" t="str">
            <v>06-May-2026</v>
          </cell>
          <cell r="AK1265" t="str">
            <v>24-Apr-2026 14:18:18</v>
          </cell>
          <cell r="AL1265" t="str">
            <v>24-Apr-2026 07:41:01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MM-ZTK-1F-ZWP23-STR-DWG-2112</v>
          </cell>
          <cell r="C1266" t="str">
            <v>ZWP23 JACKET - HORIZONTAL FRAMING PLAN AT EL(-) 14000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ZWP23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DWG</v>
          </cell>
          <cell r="O1266" t="str">
            <v>General Drawing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21-Apr-2026 10:42:09</v>
          </cell>
          <cell r="V1266" t="str">
            <v>wisuda.c@jutal.com</v>
          </cell>
          <cell r="W1266" t="str">
            <v>21-Apr-2026 14:47:45</v>
          </cell>
          <cell r="X1266" t="str">
            <v>Jumpol Sudjitjul</v>
          </cell>
          <cell r="Y1266" t="str">
            <v>28-Apr-2026</v>
          </cell>
          <cell r="Z1266" t="str">
            <v/>
          </cell>
          <cell r="AA1266" t="str">
            <v>Sompop Singhatiraj</v>
          </cell>
          <cell r="AB1266" t="str">
            <v>30-Apr-2026</v>
          </cell>
          <cell r="AC1266" t="str">
            <v>23-Apr-2026 14:47:02</v>
          </cell>
          <cell r="AD1266" t="str">
            <v>Pornlert Wanaphattharaphan</v>
          </cell>
          <cell r="AE1266" t="str">
            <v>05-May-2026</v>
          </cell>
          <cell r="AF1266" t="str">
            <v>23-Apr-2026 22:26:18</v>
          </cell>
          <cell r="AG1266" t="str">
            <v>AWC</v>
          </cell>
          <cell r="AH1266" t="str">
            <v>Approved with Comment</v>
          </cell>
          <cell r="AI1266" t="str">
            <v>Jumpol Sudjitjul</v>
          </cell>
          <cell r="AJ1266" t="str">
            <v>06-May-2026</v>
          </cell>
          <cell r="AK1266" t="str">
            <v>24-Apr-2026 14:23:04</v>
          </cell>
          <cell r="AL1266" t="str">
            <v>24-Apr-2026 07:43:16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MM-ZTK-1F-ZWP23-STR-DWG-2113</v>
          </cell>
          <cell r="C1267" t="str">
            <v>ZWP23 JACKET - HORIZONTAL FRAMING PLAN AT EL(-) 26000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ZWP23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DWG</v>
          </cell>
          <cell r="O1267" t="str">
            <v>General Drawing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21-Apr-2026 10:42:35</v>
          </cell>
          <cell r="V1267" t="str">
            <v>wisuda.c@jutal.com</v>
          </cell>
          <cell r="W1267" t="str">
            <v>21-Apr-2026 14:47:57</v>
          </cell>
          <cell r="X1267" t="str">
            <v>Jumpol Sudjitjul</v>
          </cell>
          <cell r="Y1267" t="str">
            <v>28-Apr-2026</v>
          </cell>
          <cell r="Z1267" t="str">
            <v/>
          </cell>
          <cell r="AA1267" t="str">
            <v>Sompop Singhatiraj</v>
          </cell>
          <cell r="AB1267" t="str">
            <v>30-Apr-2026</v>
          </cell>
          <cell r="AC1267" t="str">
            <v>23-Apr-2026 14:46:53</v>
          </cell>
          <cell r="AD1267" t="str">
            <v>Pornlert Wanaphattharaphan</v>
          </cell>
          <cell r="AE1267" t="str">
            <v>05-May-2026</v>
          </cell>
          <cell r="AF1267" t="str">
            <v>23-Apr-2026 22:27:44</v>
          </cell>
          <cell r="AG1267" t="str">
            <v>AWC</v>
          </cell>
          <cell r="AH1267" t="str">
            <v>Approved with Comment</v>
          </cell>
          <cell r="AI1267" t="str">
            <v>Jumpol Sudjitjul</v>
          </cell>
          <cell r="AJ1267" t="str">
            <v>06-May-2026</v>
          </cell>
          <cell r="AK1267" t="str">
            <v>24-Apr-2026 14:24:13</v>
          </cell>
          <cell r="AL1267" t="str">
            <v>24-Apr-2026 07:44:39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MM-ZTK-1F-ZWP23-STR-DWG-2114</v>
          </cell>
          <cell r="C1268" t="str">
            <v>ZWP23 JACKET - HORIZONTAL FRAMING PLAN AT EL(-) 38000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ZWP23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DWG</v>
          </cell>
          <cell r="O1268" t="str">
            <v>General Drawing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21-Apr-2026 10:43:01</v>
          </cell>
          <cell r="V1268" t="str">
            <v>wisuda.c@jutal.com</v>
          </cell>
          <cell r="W1268" t="str">
            <v>21-Apr-2026 14:48:10</v>
          </cell>
          <cell r="X1268" t="str">
            <v>Jumpol Sudjitjul</v>
          </cell>
          <cell r="Y1268" t="str">
            <v>28-Apr-2026</v>
          </cell>
          <cell r="Z1268" t="str">
            <v/>
          </cell>
          <cell r="AA1268" t="str">
            <v>Sompop Singhatiraj</v>
          </cell>
          <cell r="AB1268" t="str">
            <v>30-Apr-2026</v>
          </cell>
          <cell r="AC1268" t="str">
            <v>23-Apr-2026 14:47:58</v>
          </cell>
          <cell r="AD1268" t="str">
            <v>Pornlert Wanaphattharaphan</v>
          </cell>
          <cell r="AE1268" t="str">
            <v>05-May-2026</v>
          </cell>
          <cell r="AF1268" t="str">
            <v>23-Apr-2026 22:22:47</v>
          </cell>
          <cell r="AG1268" t="str">
            <v>AWC</v>
          </cell>
          <cell r="AH1268" t="str">
            <v>Approved with Comment</v>
          </cell>
          <cell r="AI1268" t="str">
            <v>Jumpol Sudjitjul</v>
          </cell>
          <cell r="AJ1268" t="str">
            <v>06-May-2026</v>
          </cell>
          <cell r="AK1268" t="str">
            <v>24-Apr-2026 14:25:20</v>
          </cell>
          <cell r="AL1268" t="str">
            <v>24-Apr-2026 07:46:03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MM-ZTK-1F-ZWP23-STR-DWG-2115</v>
          </cell>
          <cell r="C1269" t="str">
            <v>ZWP23 JACKET - HORIZONTAL FRAMING PLAN AT EL(-) 52000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ZWP23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DWG</v>
          </cell>
          <cell r="O1269" t="str">
            <v>General Drawing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21-Apr-2026 10:43:27</v>
          </cell>
          <cell r="V1269" t="str">
            <v>wisuda.c@jutal.com</v>
          </cell>
          <cell r="W1269" t="str">
            <v>21-Apr-2026 14:48:21</v>
          </cell>
          <cell r="X1269" t="str">
            <v>Jumpol Sudjitjul</v>
          </cell>
          <cell r="Y1269" t="str">
            <v>28-Apr-2026</v>
          </cell>
          <cell r="Z1269" t="str">
            <v/>
          </cell>
          <cell r="AA1269" t="str">
            <v>Sompop Singhatiraj</v>
          </cell>
          <cell r="AB1269" t="str">
            <v>30-Apr-2026</v>
          </cell>
          <cell r="AC1269" t="str">
            <v>23-Apr-2026 15:41:28</v>
          </cell>
          <cell r="AD1269" t="str">
            <v>Pornlert Wanaphattharaphan</v>
          </cell>
          <cell r="AE1269" t="str">
            <v>05-May-2026</v>
          </cell>
          <cell r="AF1269" t="str">
            <v>23-Apr-2026 19:40:32</v>
          </cell>
          <cell r="AG1269" t="str">
            <v>AWC</v>
          </cell>
          <cell r="AH1269" t="str">
            <v>Approved with Comment</v>
          </cell>
          <cell r="AI1269" t="str">
            <v>Jumpol Sudjitjul</v>
          </cell>
          <cell r="AJ1269" t="str">
            <v>06-May-2026</v>
          </cell>
          <cell r="AK1269" t="str">
            <v>24-Apr-2026 14:25:51</v>
          </cell>
          <cell r="AL1269" t="str">
            <v>24-Apr-2026 07:47:26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MM-ZTK-1F-ZWP23-STR-DWG-2116</v>
          </cell>
          <cell r="C1270" t="str">
            <v>ZWP23 JACKET - HORIZONTAL FRAMING PLAN AT EL(-) 66000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ZWP23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DWG</v>
          </cell>
          <cell r="O1270" t="str">
            <v>General Drawing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21-Apr-2026 10:43:53</v>
          </cell>
          <cell r="V1270" t="str">
            <v>wisuda.c@jutal.com</v>
          </cell>
          <cell r="W1270" t="str">
            <v>21-Apr-2026 14:50:11</v>
          </cell>
          <cell r="X1270" t="str">
            <v>Jumpol Sudjitjul</v>
          </cell>
          <cell r="Y1270" t="str">
            <v>28-Apr-2026</v>
          </cell>
          <cell r="Z1270" t="str">
            <v/>
          </cell>
          <cell r="AA1270" t="str">
            <v>Sompop Singhatiraj</v>
          </cell>
          <cell r="AB1270" t="str">
            <v>30-Apr-2026</v>
          </cell>
          <cell r="AC1270" t="str">
            <v>23-Apr-2026 15:41:38</v>
          </cell>
          <cell r="AD1270" t="str">
            <v>Pornlert Wanaphattharaphan</v>
          </cell>
          <cell r="AE1270" t="str">
            <v>05-May-2026</v>
          </cell>
          <cell r="AF1270" t="str">
            <v>23-Apr-2026 19:38:02</v>
          </cell>
          <cell r="AG1270" t="str">
            <v>AWC</v>
          </cell>
          <cell r="AH1270" t="str">
            <v>Approved with Comment</v>
          </cell>
          <cell r="AI1270" t="str">
            <v>Jumpol Sudjitjul</v>
          </cell>
          <cell r="AJ1270" t="str">
            <v>06-May-2026</v>
          </cell>
          <cell r="AK1270" t="str">
            <v>24-Apr-2026 14:29:31</v>
          </cell>
          <cell r="AL1270" t="str">
            <v>24-Apr-2026 08:37:52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MM-ZTK-1F-ZWP23-STR-DWG-2117</v>
          </cell>
          <cell r="C1271" t="str">
            <v>ZWP23 JACKET - HORIZONTAL FRAMING PLAN AT EL(-) 79500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ZWP23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DWG</v>
          </cell>
          <cell r="O1271" t="str">
            <v>General Drawing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21-Apr-2026 10:44:20</v>
          </cell>
          <cell r="V1271" t="str">
            <v>wisuda.c@jutal.com</v>
          </cell>
          <cell r="W1271" t="str">
            <v>21-Apr-2026 14:50:24</v>
          </cell>
          <cell r="X1271" t="str">
            <v>Jumpol Sudjitjul</v>
          </cell>
          <cell r="Y1271" t="str">
            <v>28-Apr-2026</v>
          </cell>
          <cell r="Z1271" t="str">
            <v/>
          </cell>
          <cell r="AA1271" t="str">
            <v>Sompop Singhatiraj</v>
          </cell>
          <cell r="AB1271" t="str">
            <v>30-Apr-2026</v>
          </cell>
          <cell r="AC1271" t="str">
            <v>23-Apr-2026 15:44:42</v>
          </cell>
          <cell r="AD1271" t="str">
            <v>Pornlert Wanaphattharaphan</v>
          </cell>
          <cell r="AE1271" t="str">
            <v>05-May-2026</v>
          </cell>
          <cell r="AF1271" t="str">
            <v>23-Apr-2026 19:31:30</v>
          </cell>
          <cell r="AG1271" t="str">
            <v>AWC</v>
          </cell>
          <cell r="AH1271" t="str">
            <v>Approved with Comment</v>
          </cell>
          <cell r="AI1271" t="str">
            <v>Jumpol Sudjitjul</v>
          </cell>
          <cell r="AJ1271" t="str">
            <v>06-May-2026</v>
          </cell>
          <cell r="AK1271" t="str">
            <v>24-Apr-2026 14:30:39</v>
          </cell>
          <cell r="AL1271" t="str">
            <v>24-Apr-2026 08:39:14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MM-ZTK-1F-ZWP23-STR-DWG-2118</v>
          </cell>
          <cell r="C1272" t="str">
            <v>ZWP23 JACKET - HORIZONTAL FRAMING PLAN AT EL(-) 93000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ZWP23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DWG</v>
          </cell>
          <cell r="O1272" t="str">
            <v>General Drawing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21-Apr-2026 10:44:48</v>
          </cell>
          <cell r="V1272" t="str">
            <v>wisuda.c@jutal.com</v>
          </cell>
          <cell r="W1272" t="str">
            <v>21-Apr-2026 14:50:38</v>
          </cell>
          <cell r="X1272" t="str">
            <v>Jumpol Sudjitjul</v>
          </cell>
          <cell r="Y1272" t="str">
            <v>28-Apr-2026</v>
          </cell>
          <cell r="Z1272" t="str">
            <v/>
          </cell>
          <cell r="AA1272" t="str">
            <v>Sompop Singhatiraj</v>
          </cell>
          <cell r="AB1272" t="str">
            <v>30-Apr-2026</v>
          </cell>
          <cell r="AC1272" t="str">
            <v>23-Apr-2026 15:43:35</v>
          </cell>
          <cell r="AD1272" t="str">
            <v>Pornlert Wanaphattharaphan</v>
          </cell>
          <cell r="AE1272" t="str">
            <v>05-May-2026</v>
          </cell>
          <cell r="AF1272" t="str">
            <v>23-Apr-2026 19:35:14</v>
          </cell>
          <cell r="AG1272" t="str">
            <v>AWC</v>
          </cell>
          <cell r="AH1272" t="str">
            <v>Approved with Comment</v>
          </cell>
          <cell r="AI1272" t="str">
            <v>Jumpol Sudjitjul</v>
          </cell>
          <cell r="AJ1272" t="str">
            <v>06-May-2026</v>
          </cell>
          <cell r="AK1272" t="str">
            <v>24-Apr-2026 14:34:23</v>
          </cell>
          <cell r="AL1272" t="str">
            <v>24-Apr-2026 08:40:42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MM-ZTK-1F-ZWP23-STR-DWG-2119</v>
          </cell>
          <cell r="C1273" t="str">
            <v>ZWP23 JACKET - HORIZONTAL FRAMING PLAN AT EL(-) 107000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ZWP23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DWG</v>
          </cell>
          <cell r="O1273" t="str">
            <v>General Drawing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21-Apr-2026 10:45:18</v>
          </cell>
          <cell r="V1273" t="str">
            <v>wisuda.c@jutal.com</v>
          </cell>
          <cell r="W1273" t="str">
            <v>21-Apr-2026 14:50:50</v>
          </cell>
          <cell r="X1273" t="str">
            <v>Jumpol Sudjitjul</v>
          </cell>
          <cell r="Y1273" t="str">
            <v>28-Apr-2026</v>
          </cell>
          <cell r="Z1273" t="str">
            <v/>
          </cell>
          <cell r="AA1273" t="str">
            <v>Sompop Singhatiraj</v>
          </cell>
          <cell r="AB1273" t="str">
            <v>30-Apr-2026</v>
          </cell>
          <cell r="AC1273" t="str">
            <v>23-Apr-2026 15:44:54</v>
          </cell>
          <cell r="AD1273" t="str">
            <v>Pornlert Wanaphattharaphan</v>
          </cell>
          <cell r="AE1273" t="str">
            <v>05-May-2026</v>
          </cell>
          <cell r="AF1273" t="str">
            <v>23-Apr-2026 19:27:24</v>
          </cell>
          <cell r="AG1273" t="str">
            <v>AWC</v>
          </cell>
          <cell r="AH1273" t="str">
            <v>Approved with Comment</v>
          </cell>
          <cell r="AI1273" t="str">
            <v>Jumpol Sudjitjul</v>
          </cell>
          <cell r="AJ1273" t="str">
            <v>06-May-2026</v>
          </cell>
          <cell r="AK1273" t="str">
            <v>24-Apr-2026 14:39:53</v>
          </cell>
          <cell r="AL1273" t="str">
            <v>24-Apr-2026 08:42:07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MM-ZTK-1F-ZWP23-STR-DWG-2120</v>
          </cell>
          <cell r="C1274" t="str">
            <v>ZWP23 JACKET - HORIZONTAL FRAMING PLAN AT EL(-) 121000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ZWP23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DWG</v>
          </cell>
          <cell r="O1274" t="str">
            <v>General Drawing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21-Apr-2026 10:45:49</v>
          </cell>
          <cell r="V1274" t="str">
            <v>wisuda.c@jutal.com</v>
          </cell>
          <cell r="W1274" t="str">
            <v>21-Apr-2026 14:52:23</v>
          </cell>
          <cell r="X1274" t="str">
            <v>Jumpol Sudjitjul</v>
          </cell>
          <cell r="Y1274" t="str">
            <v>28-Apr-2026</v>
          </cell>
          <cell r="Z1274" t="str">
            <v>24-Apr-2026 13:05:03</v>
          </cell>
          <cell r="AA1274" t="str">
            <v>Sompop Singhatiraj</v>
          </cell>
          <cell r="AB1274" t="str">
            <v>30-Apr-2026</v>
          </cell>
          <cell r="AC1274" t="str">
            <v>24-Apr-2026 17:31:56</v>
          </cell>
          <cell r="AD1274" t="str">
            <v>Pornlert Wanaphattharaphan</v>
          </cell>
          <cell r="AE1274" t="str">
            <v>05-May-2026</v>
          </cell>
          <cell r="AF1274" t="str">
            <v>29-Apr-2026 23:17:03</v>
          </cell>
          <cell r="AG1274" t="str">
            <v>AWC</v>
          </cell>
          <cell r="AH1274" t="str">
            <v>Approved with Comment</v>
          </cell>
          <cell r="AI1274" t="str">
            <v>Jumpol Sudjitjul</v>
          </cell>
          <cell r="AJ1274" t="str">
            <v>06-May-2026</v>
          </cell>
          <cell r="AK1274" t="str">
            <v>30-Apr-2026 08:44:42</v>
          </cell>
          <cell r="AL1274" t="str">
            <v>30-Apr-2026 01:55:03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MM-ZTK-1F-ZWP23-STR-DWG-2121</v>
          </cell>
          <cell r="C1275" t="str">
            <v>ZWP23 JACKET - HORIZONTAL FRAMING PLAN AT EL(-) 133000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ZWP23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DWG</v>
          </cell>
          <cell r="O1275" t="str">
            <v>General Drawing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21-Apr-2026 10:46:17</v>
          </cell>
          <cell r="V1275" t="str">
            <v>wisuda.c@jutal.com</v>
          </cell>
          <cell r="W1275" t="str">
            <v>21-Apr-2026 14:52:35</v>
          </cell>
          <cell r="X1275" t="str">
            <v>Jumpol Sudjitjul</v>
          </cell>
          <cell r="Y1275" t="str">
            <v>28-Apr-2026</v>
          </cell>
          <cell r="Z1275" t="str">
            <v>24-Apr-2026 13:06:04</v>
          </cell>
          <cell r="AA1275" t="str">
            <v>Sompop Singhatiraj</v>
          </cell>
          <cell r="AB1275" t="str">
            <v>30-Apr-2026</v>
          </cell>
          <cell r="AC1275" t="str">
            <v>24-Apr-2026 17:35:58</v>
          </cell>
          <cell r="AD1275" t="str">
            <v>Pornlert Wanaphattharaphan</v>
          </cell>
          <cell r="AE1275" t="str">
            <v>05-May-2026</v>
          </cell>
          <cell r="AF1275" t="str">
            <v>29-Apr-2026 23:18:58</v>
          </cell>
          <cell r="AG1275" t="str">
            <v>AWC</v>
          </cell>
          <cell r="AH1275" t="str">
            <v>Approved with Comment</v>
          </cell>
          <cell r="AI1275" t="str">
            <v>Jumpol Sudjitjul</v>
          </cell>
          <cell r="AJ1275" t="str">
            <v>06-May-2026</v>
          </cell>
          <cell r="AK1275" t="str">
            <v>30-Apr-2026 08:07:56</v>
          </cell>
          <cell r="AL1275" t="str">
            <v>30-Apr-2026 01:51:23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MM-ZTK-1F-ZWP23-STR-DWG-2122</v>
          </cell>
          <cell r="C1276" t="str">
            <v>ZWP23 JACKET - HORIZONTAL FRAMING PLAN AT EL(-) 145000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ZWP23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DWG</v>
          </cell>
          <cell r="O1276" t="str">
            <v>General Drawing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21-Apr-2026 10:46:45</v>
          </cell>
          <cell r="V1276" t="str">
            <v>wisuda.c@jutal.com</v>
          </cell>
          <cell r="W1276" t="str">
            <v>21-Apr-2026 14:52:48</v>
          </cell>
          <cell r="X1276" t="str">
            <v>Jumpol Sudjitjul</v>
          </cell>
          <cell r="Y1276" t="str">
            <v>28-Apr-2026</v>
          </cell>
          <cell r="Z1276" t="str">
            <v>24-Apr-2026 13:06:55</v>
          </cell>
          <cell r="AA1276" t="str">
            <v>Sompop Singhatiraj</v>
          </cell>
          <cell r="AB1276" t="str">
            <v>30-Apr-2026</v>
          </cell>
          <cell r="AC1276" t="str">
            <v>24-Apr-2026 17:36:07</v>
          </cell>
          <cell r="AD1276" t="str">
            <v>Pornlert Wanaphattharaphan</v>
          </cell>
          <cell r="AE1276" t="str">
            <v>05-May-2026</v>
          </cell>
          <cell r="AF1276" t="str">
            <v>01-May-2026 19:44:06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06-May-2026</v>
          </cell>
          <cell r="AK1276" t="str">
            <v>03-May-2026 16:33:44</v>
          </cell>
          <cell r="AL1276" t="str">
            <v>03-May-2026 10:25:42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MM-ZTK-1F-ZWP23-STR-DWG-2123</v>
          </cell>
          <cell r="C1277" t="str">
            <v>ZWP23 JACKET - FRAMING SECTIONS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ZWP23</v>
          </cell>
          <cell r="J1277" t="str">
            <v/>
          </cell>
          <cell r="K1277" t="str">
            <v/>
          </cell>
          <cell r="L1277" t="str">
            <v>STR</v>
          </cell>
          <cell r="M1277" t="str">
            <v>Structural</v>
          </cell>
          <cell r="N1277" t="str">
            <v>DWG</v>
          </cell>
          <cell r="O1277" t="str">
            <v>General Drawing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21-Apr-2026 10:47:14</v>
          </cell>
          <cell r="V1277" t="str">
            <v>wisuda.c@jutal.com</v>
          </cell>
          <cell r="W1277" t="str">
            <v>21-Apr-2026 14:53:00</v>
          </cell>
          <cell r="X1277" t="str">
            <v>Jumpol Sudjitjul</v>
          </cell>
          <cell r="Y1277" t="str">
            <v>28-Apr-2026</v>
          </cell>
          <cell r="Z1277" t="str">
            <v/>
          </cell>
          <cell r="AA1277" t="str">
            <v>Sompop Singhatiraj</v>
          </cell>
          <cell r="AB1277" t="str">
            <v>30-Apr-2026</v>
          </cell>
          <cell r="AC1277" t="str">
            <v>23-Apr-2026 16:16:31</v>
          </cell>
          <cell r="AD1277" t="str">
            <v>Pornlert Wanaphattharaphan</v>
          </cell>
          <cell r="AE1277" t="str">
            <v>05-May-2026</v>
          </cell>
          <cell r="AF1277" t="str">
            <v>23-Apr-2026 18:22:50</v>
          </cell>
          <cell r="AG1277" t="str">
            <v>AWC</v>
          </cell>
          <cell r="AH1277" t="str">
            <v>Approved with Comment</v>
          </cell>
          <cell r="AI1277" t="str">
            <v>Jumpol Sudjitjul</v>
          </cell>
          <cell r="AJ1277" t="str">
            <v>06-May-2026</v>
          </cell>
          <cell r="AK1277" t="str">
            <v>24-Apr-2026 09:40:26</v>
          </cell>
          <cell r="AL1277" t="str">
            <v>24-Apr-2026 06:23:32</v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MM-ZTK-1F-ZWP23-STR-DWG-2130</v>
          </cell>
          <cell r="C1278" t="str">
            <v>ZWP23 JACKET - LAUNCH CRADLE GENERAL ARRANGEMENT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ZWP23</v>
          </cell>
          <cell r="J1278" t="str">
            <v/>
          </cell>
          <cell r="K1278" t="str">
            <v/>
          </cell>
          <cell r="L1278" t="str">
            <v>STR</v>
          </cell>
          <cell r="M1278" t="str">
            <v>Structural</v>
          </cell>
          <cell r="N1278" t="str">
            <v>DWG</v>
          </cell>
          <cell r="O1278" t="str">
            <v>General Drawing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11-May-2026 18:08:26</v>
          </cell>
          <cell r="V1278" t="str">
            <v>wisuda.c@jutal.com</v>
          </cell>
          <cell r="W1278" t="str">
            <v>11-May-2026 18:16:45</v>
          </cell>
          <cell r="X1278" t="str">
            <v>Jumpol Sudjitjul</v>
          </cell>
          <cell r="Y1278" t="str">
            <v>19-May-2026</v>
          </cell>
          <cell r="Z1278" t="str">
            <v/>
          </cell>
          <cell r="AA1278" t="str">
            <v>Sompop Singhatiraj</v>
          </cell>
          <cell r="AB1278" t="str">
            <v>21-May-2026</v>
          </cell>
          <cell r="AC1278" t="str">
            <v>18-May-2026 10:48:30</v>
          </cell>
          <cell r="AD1278" t="str">
            <v>Pornlert Wanaphattharaphan</v>
          </cell>
          <cell r="AE1278" t="str">
            <v>22-May-2026</v>
          </cell>
          <cell r="AF1278" t="str">
            <v>22-May-2026 00:41:01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25-May-2026</v>
          </cell>
          <cell r="AK1278" t="str">
            <v>22-May-2026 08:44:34</v>
          </cell>
          <cell r="AL1278" t="str">
            <v>22-May-2026 02:33:18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MM-ZTK-1F-ZWP23-STR-DWG-2131</v>
          </cell>
          <cell r="C1279" t="str">
            <v>ZWP23 JACKET - LAUNCH CRADLE DETAILS - SHEET 1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ZWP23</v>
          </cell>
          <cell r="J1279" t="str">
            <v/>
          </cell>
          <cell r="K1279" t="str">
            <v/>
          </cell>
          <cell r="L1279" t="str">
            <v>STR</v>
          </cell>
          <cell r="M1279" t="str">
            <v>Structural</v>
          </cell>
          <cell r="N1279" t="str">
            <v>DWG</v>
          </cell>
          <cell r="O1279" t="str">
            <v>General Drawing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11-May-2026 18:08:49</v>
          </cell>
          <cell r="V1279" t="str">
            <v>wisuda.c@jutal.com</v>
          </cell>
          <cell r="W1279" t="str">
            <v>11-May-2026 18:17:01</v>
          </cell>
          <cell r="X1279" t="str">
            <v>Jumpol Sudjitjul</v>
          </cell>
          <cell r="Y1279" t="str">
            <v>19-May-2026</v>
          </cell>
          <cell r="Z1279" t="str">
            <v/>
          </cell>
          <cell r="AA1279" t="str">
            <v>Sompop Singhatiraj</v>
          </cell>
          <cell r="AB1279" t="str">
            <v>21-May-2026</v>
          </cell>
          <cell r="AC1279" t="str">
            <v>18-May-2026 10:49:10</v>
          </cell>
          <cell r="AD1279" t="str">
            <v>Pornlert Wanaphattharaphan</v>
          </cell>
          <cell r="AE1279" t="str">
            <v>22-May-2026</v>
          </cell>
          <cell r="AF1279" t="str">
            <v>22-May-2026 00:41:51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25-May-2026</v>
          </cell>
          <cell r="AK1279" t="str">
            <v>22-May-2026 08:47:39</v>
          </cell>
          <cell r="AL1279" t="str">
            <v>22-May-2026 02:34:26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MM-ZTK-1F-ZWP23-STR-DWG-2132</v>
          </cell>
          <cell r="C1280" t="str">
            <v>ZWP23 JACKET - LAUNCH CRADLE DETAILS - SHEET 2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ZWP23</v>
          </cell>
          <cell r="J1280" t="str">
            <v/>
          </cell>
          <cell r="K1280" t="str">
            <v/>
          </cell>
          <cell r="L1280" t="str">
            <v>STR</v>
          </cell>
          <cell r="M1280" t="str">
            <v>Structural</v>
          </cell>
          <cell r="N1280" t="str">
            <v>DWG</v>
          </cell>
          <cell r="O1280" t="str">
            <v>General Drawing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11-May-2026 18:09:16</v>
          </cell>
          <cell r="V1280" t="str">
            <v>wisuda.c@jutal.com</v>
          </cell>
          <cell r="W1280" t="str">
            <v>11-May-2026 18:17:14</v>
          </cell>
          <cell r="X1280" t="str">
            <v>Jumpol Sudjitjul</v>
          </cell>
          <cell r="Y1280" t="str">
            <v>19-May-2026</v>
          </cell>
          <cell r="Z1280" t="str">
            <v/>
          </cell>
          <cell r="AA1280" t="str">
            <v>Sompop Singhatiraj</v>
          </cell>
          <cell r="AB1280" t="str">
            <v>21-May-2026</v>
          </cell>
          <cell r="AC1280" t="str">
            <v>18-May-2026 10:50:20</v>
          </cell>
          <cell r="AD1280" t="str">
            <v>Pornlert Wanaphattharaphan</v>
          </cell>
          <cell r="AE1280" t="str">
            <v>22-May-2026</v>
          </cell>
          <cell r="AF1280" t="str">
            <v>22-May-2026 00:42:24</v>
          </cell>
          <cell r="AG1280" t="str">
            <v>AWC</v>
          </cell>
          <cell r="AH1280" t="str">
            <v>Approved with Comment</v>
          </cell>
          <cell r="AI1280" t="str">
            <v>Jumpol Sudjitjul</v>
          </cell>
          <cell r="AJ1280" t="str">
            <v>25-May-2026</v>
          </cell>
          <cell r="AK1280" t="str">
            <v>22-May-2026 08:48:45</v>
          </cell>
          <cell r="AL1280" t="str">
            <v>22-May-2026 02:35:35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MM-ZTK-1F-ZWP23-STR-DWG-2133</v>
          </cell>
          <cell r="C1281" t="str">
            <v>ZWP23 JACKET - LAUNCH CRADLE AND VERTICAL FRAMING INTERNAL RING STIFFENER DETAILS - SHEET 1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ZWP23</v>
          </cell>
          <cell r="J1281" t="str">
            <v/>
          </cell>
          <cell r="K1281" t="str">
            <v/>
          </cell>
          <cell r="L1281" t="str">
            <v>STR</v>
          </cell>
          <cell r="M1281" t="str">
            <v>Structural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19-May-2026 18:18:09</v>
          </cell>
          <cell r="V1281" t="str">
            <v>wisuda.c@jutal.com</v>
          </cell>
          <cell r="W1281" t="str">
            <v>19-May-2026 18:28:19</v>
          </cell>
          <cell r="X1281" t="str">
            <v>Jumpol Sudjitjul</v>
          </cell>
          <cell r="Y1281" t="str">
            <v>27-May-2026</v>
          </cell>
          <cell r="Z1281" t="str">
            <v/>
          </cell>
          <cell r="AA1281" t="str">
            <v>Sompop Singhatiraj</v>
          </cell>
          <cell r="AB1281" t="str">
            <v>29-May-2026</v>
          </cell>
          <cell r="AC1281" t="str">
            <v>20-May-2026 10:23:01</v>
          </cell>
          <cell r="AD1281" t="str">
            <v>Pornlert Wanaphattharaphan</v>
          </cell>
          <cell r="AE1281" t="str">
            <v>02-Jun-2026</v>
          </cell>
          <cell r="AF1281" t="str">
            <v>22-May-2026 01:07:47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04-Jun-2026</v>
          </cell>
          <cell r="AK1281" t="str">
            <v>22-May-2026 08:45:35</v>
          </cell>
          <cell r="AL1281" t="str">
            <v>22-May-2026 09:28:29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MM-ZTK-1F-ZWP23-STR-DWG-2134</v>
          </cell>
          <cell r="C1282" t="str">
            <v>ZWP23 JACKET - LAUNCH CRADLE AND VERTICAL FRAMING INTERNAL RING STIFFENER DETAILS - SHEET 2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ZWP23</v>
          </cell>
          <cell r="J1282" t="str">
            <v/>
          </cell>
          <cell r="K1282" t="str">
            <v/>
          </cell>
          <cell r="L1282" t="str">
            <v>STR</v>
          </cell>
          <cell r="M1282" t="str">
            <v>Structural</v>
          </cell>
          <cell r="N1282" t="str">
            <v>DWG</v>
          </cell>
          <cell r="O1282" t="str">
            <v>General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19-May-2026 18:18:50</v>
          </cell>
          <cell r="V1282" t="str">
            <v>wisuda.c@jutal.com</v>
          </cell>
          <cell r="W1282" t="str">
            <v>19-May-2026 18:28:21</v>
          </cell>
          <cell r="X1282" t="str">
            <v>Jumpol Sudjitjul</v>
          </cell>
          <cell r="Y1282" t="str">
            <v>27-May-2026</v>
          </cell>
          <cell r="Z1282" t="str">
            <v/>
          </cell>
          <cell r="AA1282" t="str">
            <v>Sompop Singhatiraj</v>
          </cell>
          <cell r="AB1282" t="str">
            <v>29-May-2026</v>
          </cell>
          <cell r="AC1282" t="str">
            <v>20-May-2026 10:27:05</v>
          </cell>
          <cell r="AD1282" t="str">
            <v>Pornlert Wanaphattharaphan</v>
          </cell>
          <cell r="AE1282" t="str">
            <v>02-Jun-2026</v>
          </cell>
          <cell r="AF1282" t="str">
            <v>22-May-2026 01:09:02</v>
          </cell>
          <cell r="AG1282" t="str">
            <v>AWC</v>
          </cell>
          <cell r="AH1282" t="str">
            <v>Approved with Comment</v>
          </cell>
          <cell r="AI1282" t="str">
            <v>Jumpol Sudjitjul</v>
          </cell>
          <cell r="AJ1282" t="str">
            <v>04-Jun-2026</v>
          </cell>
          <cell r="AK1282" t="str">
            <v>22-May-2026 09:55:54</v>
          </cell>
          <cell r="AL1282" t="str">
            <v>22-May-2026 12:05:02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MM-ZTK-1F-ZWP23-STR-DWG-2135</v>
          </cell>
          <cell r="C1283" t="str">
            <v>ZWP23 JACKET - LAUNCH CRADLE AND VERTICAL FRAMING INTERNAL RING STIFFENER DETAILS - SHEET 3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ZWP23</v>
          </cell>
          <cell r="J1283" t="str">
            <v/>
          </cell>
          <cell r="K1283" t="str">
            <v/>
          </cell>
          <cell r="L1283" t="str">
            <v>STR</v>
          </cell>
          <cell r="M1283" t="str">
            <v>Structural</v>
          </cell>
          <cell r="N1283" t="str">
            <v>DWG</v>
          </cell>
          <cell r="O1283" t="str">
            <v>General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19-May-2026 18:19:27</v>
          </cell>
          <cell r="V1283" t="str">
            <v>wisuda.c@jutal.com</v>
          </cell>
          <cell r="W1283" t="str">
            <v>19-May-2026 18:28:19</v>
          </cell>
          <cell r="X1283" t="str">
            <v>Jumpol Sudjitjul</v>
          </cell>
          <cell r="Y1283" t="str">
            <v>27-May-2026</v>
          </cell>
          <cell r="Z1283" t="str">
            <v/>
          </cell>
          <cell r="AA1283" t="str">
            <v>Sompop Singhatiraj</v>
          </cell>
          <cell r="AB1283" t="str">
            <v>29-May-2026</v>
          </cell>
          <cell r="AC1283" t="str">
            <v>20-May-2026 10:21:01</v>
          </cell>
          <cell r="AD1283" t="str">
            <v>Pornlert Wanaphattharaphan</v>
          </cell>
          <cell r="AE1283" t="str">
            <v>02-Jun-2026</v>
          </cell>
          <cell r="AF1283" t="str">
            <v>22-May-2026 01:07:23</v>
          </cell>
          <cell r="AG1283" t="str">
            <v>AWC</v>
          </cell>
          <cell r="AH1283" t="str">
            <v>Approved with Comment</v>
          </cell>
          <cell r="AI1283" t="str">
            <v>Jumpol Sudjitjul</v>
          </cell>
          <cell r="AJ1283" t="str">
            <v>04-Jun-2026</v>
          </cell>
          <cell r="AK1283" t="str">
            <v>22-May-2026 09:59:31</v>
          </cell>
          <cell r="AL1283" t="str">
            <v>22-May-2026 12:22:52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MM-ZTK-1F-ZWP23-STR-DWG-2136</v>
          </cell>
          <cell r="C1284" t="str">
            <v>ZWP23 JACKET - LAUNCH CRADLE AND VERTICAL FRAMING INTERNAL RING STIFFENER DETAILS - SHEET 4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ZWP23</v>
          </cell>
          <cell r="J1284" t="str">
            <v/>
          </cell>
          <cell r="K1284" t="str">
            <v/>
          </cell>
          <cell r="L1284" t="str">
            <v>STR</v>
          </cell>
          <cell r="M1284" t="str">
            <v>Structural</v>
          </cell>
          <cell r="N1284" t="str">
            <v>DWG</v>
          </cell>
          <cell r="O1284" t="str">
            <v>General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19-May-2026 18:20:16</v>
          </cell>
          <cell r="V1284" t="str">
            <v>wisuda.c@jutal.com</v>
          </cell>
          <cell r="W1284" t="str">
            <v>19-May-2026 18:28:23</v>
          </cell>
          <cell r="X1284" t="str">
            <v>Jumpol Sudjitjul</v>
          </cell>
          <cell r="Y1284" t="str">
            <v>27-May-2026</v>
          </cell>
          <cell r="Z1284" t="str">
            <v/>
          </cell>
          <cell r="AA1284" t="str">
            <v>Sompop Singhatiraj</v>
          </cell>
          <cell r="AB1284" t="str">
            <v>29-May-2026</v>
          </cell>
          <cell r="AC1284" t="str">
            <v>20-May-2026 10:25:08</v>
          </cell>
          <cell r="AD1284" t="str">
            <v>Pornlert Wanaphattharaphan</v>
          </cell>
          <cell r="AE1284" t="str">
            <v>02-Jun-2026</v>
          </cell>
          <cell r="AF1284" t="str">
            <v>22-May-2026 01:08:11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04-Jun-2026</v>
          </cell>
          <cell r="AK1284" t="str">
            <v>22-May-2026 10:05:25</v>
          </cell>
          <cell r="AL1284" t="str">
            <v>22-May-2026 12:10:37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MM-ZTK-1F-ZWP23-STR-DWG-2141</v>
          </cell>
          <cell r="C1285" t="str">
            <v>ZWP23 JACKET - PILE CLUSTER ARRANGEMENT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ZWP23</v>
          </cell>
          <cell r="J1285" t="str">
            <v/>
          </cell>
          <cell r="K1285" t="str">
            <v/>
          </cell>
          <cell r="L1285" t="str">
            <v>STR</v>
          </cell>
          <cell r="M1285" t="str">
            <v>Structural</v>
          </cell>
          <cell r="N1285" t="str">
            <v>DWG</v>
          </cell>
          <cell r="O1285" t="str">
            <v>General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15-May-2026 10:49:19</v>
          </cell>
          <cell r="V1285" t="str">
            <v>wisuda.c@jutal.com</v>
          </cell>
          <cell r="W1285" t="str">
            <v>15-May-2026 13:25:58</v>
          </cell>
          <cell r="X1285" t="str">
            <v>Jumpol Sudjitjul</v>
          </cell>
          <cell r="Y1285" t="str">
            <v>22-May-2026</v>
          </cell>
          <cell r="Z1285" t="str">
            <v/>
          </cell>
          <cell r="AA1285" t="str">
            <v>Sompop Singhatiraj</v>
          </cell>
          <cell r="AB1285" t="str">
            <v>26-May-2026</v>
          </cell>
          <cell r="AC1285" t="str">
            <v>20-May-2026 12:09:23</v>
          </cell>
          <cell r="AD1285" t="str">
            <v>Pornlert Wanaphattharaphan</v>
          </cell>
          <cell r="AE1285" t="str">
            <v>27-May-2026</v>
          </cell>
          <cell r="AF1285" t="str">
            <v>22-May-2026 00:33:21</v>
          </cell>
          <cell r="AG1285" t="str">
            <v>AWC</v>
          </cell>
          <cell r="AI1285" t="str">
            <v>Jumpol Sudjitjul</v>
          </cell>
          <cell r="AJ1285" t="str">
            <v>28-May-2026</v>
          </cell>
          <cell r="AK1285" t="str">
            <v>22-May-2026 09:12:24</v>
          </cell>
          <cell r="AL1285" t="str">
            <v>10-Jun-2026 08:54:07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MM-ZTK-1F-ZWP23-STR-DWG-2142</v>
          </cell>
          <cell r="C1286" t="str">
            <v>ZWP23 JACKET - PILE SLEEVE DETAILS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ZWP23</v>
          </cell>
          <cell r="J1286" t="str">
            <v/>
          </cell>
          <cell r="K1286" t="str">
            <v/>
          </cell>
          <cell r="L1286" t="str">
            <v>STR</v>
          </cell>
          <cell r="M1286" t="str">
            <v>Structural</v>
          </cell>
          <cell r="N1286" t="str">
            <v>DWG</v>
          </cell>
          <cell r="O1286" t="str">
            <v>General Drawing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15-May-2026 10:49:45</v>
          </cell>
          <cell r="V1286" t="str">
            <v>wisuda.c@jutal.com</v>
          </cell>
          <cell r="W1286" t="str">
            <v>15-May-2026 13:25:53</v>
          </cell>
          <cell r="X1286" t="str">
            <v>Jumpol Sudjitjul</v>
          </cell>
          <cell r="Y1286" t="str">
            <v>22-May-2026</v>
          </cell>
          <cell r="Z1286" t="str">
            <v/>
          </cell>
          <cell r="AA1286" t="str">
            <v>Sompop Singhatiraj</v>
          </cell>
          <cell r="AB1286" t="str">
            <v>26-May-2026</v>
          </cell>
          <cell r="AC1286" t="str">
            <v>20-May-2026 12:09:33</v>
          </cell>
          <cell r="AD1286" t="str">
            <v>Pornlert Wanaphattharaphan</v>
          </cell>
          <cell r="AE1286" t="str">
            <v>27-May-2026</v>
          </cell>
          <cell r="AF1286" t="str">
            <v>22-May-2026 00:34:15</v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>28-May-2026</v>
          </cell>
          <cell r="AK1286" t="str">
            <v>22-May-2026 08:52:19</v>
          </cell>
          <cell r="AL1286" t="str">
            <v>22-May-2026 02:39:55</v>
          </cell>
          <cell r="AM1286" t="str">
            <v>0</v>
          </cell>
          <cell r="AP1286" t="str">
            <v>Approver</v>
          </cell>
          <cell r="AQ1286" t="str">
            <v>Locate</v>
          </cell>
        </row>
        <row r="1287">
          <cell r="B1287" t="str">
            <v>MM-ZTK-1F-ZWP23-STR-DWG-2143</v>
          </cell>
          <cell r="C1287" t="str">
            <v>ZWP23 JACKET - SKIRT SLEEVE MARKING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ZWP23</v>
          </cell>
          <cell r="J1287" t="str">
            <v/>
          </cell>
          <cell r="K1287" t="str">
            <v/>
          </cell>
          <cell r="L1287" t="str">
            <v>STR</v>
          </cell>
          <cell r="M1287" t="str">
            <v>Structural</v>
          </cell>
          <cell r="N1287" t="str">
            <v>DWG</v>
          </cell>
          <cell r="O1287" t="str">
            <v>General Drawing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15-May-2026 10:50:13</v>
          </cell>
          <cell r="V1287" t="str">
            <v>wisuda.c@jutal.com</v>
          </cell>
          <cell r="W1287" t="str">
            <v>15-May-2026 13:25:53</v>
          </cell>
          <cell r="X1287" t="str">
            <v>Jumpol Sudjitjul</v>
          </cell>
          <cell r="Y1287" t="str">
            <v>22-May-2026</v>
          </cell>
          <cell r="Z1287" t="str">
            <v/>
          </cell>
          <cell r="AA1287" t="str">
            <v>Sompop Singhatiraj</v>
          </cell>
          <cell r="AB1287" t="str">
            <v>26-May-2026</v>
          </cell>
          <cell r="AC1287" t="str">
            <v>20-May-2026 12:10:47</v>
          </cell>
          <cell r="AD1287" t="str">
            <v>Pornlert Wanaphattharaphan</v>
          </cell>
          <cell r="AE1287" t="str">
            <v>27-May-2026</v>
          </cell>
          <cell r="AF1287" t="str">
            <v>22-May-2026 00:33:47</v>
          </cell>
          <cell r="AG1287" t="str">
            <v>AWC-C</v>
          </cell>
          <cell r="AH1287" t="str">
            <v>Approved with Comment (Proceed to Rev.C)</v>
          </cell>
          <cell r="AI1287" t="str">
            <v>Jumpol Sudjitjul</v>
          </cell>
          <cell r="AJ1287" t="str">
            <v>28-May-2026</v>
          </cell>
          <cell r="AK1287" t="str">
            <v>22-May-2026 08:50:21</v>
          </cell>
          <cell r="AL1287" t="str">
            <v>22-May-2026 02:36:46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MM-ZTK-1F-ZWP23-STR-DWG-2144</v>
          </cell>
          <cell r="C1288" t="str">
            <v>ZWP23 JACKET - PILE MAKE-UP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ZWP23</v>
          </cell>
          <cell r="J1288" t="str">
            <v/>
          </cell>
          <cell r="K1288" t="str">
            <v/>
          </cell>
          <cell r="L1288" t="str">
            <v>STR</v>
          </cell>
          <cell r="M1288" t="str">
            <v>Structural</v>
          </cell>
          <cell r="N1288" t="str">
            <v>DWG</v>
          </cell>
          <cell r="O1288" t="str">
            <v>General Drawing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08-Jun-2026 09:23:51</v>
          </cell>
          <cell r="V1288" t="str">
            <v>wisuda.c@jutal.com</v>
          </cell>
          <cell r="W1288" t="str">
            <v>08-Jun-2026 15:54:58</v>
          </cell>
          <cell r="X1288" t="str">
            <v>Jumpol Sudjitjul</v>
          </cell>
          <cell r="Y1288" t="str">
            <v>15-Jun-2026</v>
          </cell>
          <cell r="Z1288" t="str">
            <v/>
          </cell>
          <cell r="AA1288" t="str">
            <v>Sompop Singhatiraj</v>
          </cell>
          <cell r="AB1288" t="str">
            <v>17-Jun-2026</v>
          </cell>
          <cell r="AC1288" t="str">
            <v>12-Jun-2026 13:46:38</v>
          </cell>
          <cell r="AD1288" t="str">
            <v>Pornlert Wanaphattharaphan</v>
          </cell>
          <cell r="AE1288" t="str">
            <v>18-Jun-2026</v>
          </cell>
          <cell r="AF1288" t="str">
            <v>13-Jun-2026 00:50:27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19-Jun-2026</v>
          </cell>
          <cell r="AK1288" t="str">
            <v>13-Jun-2026 07:01:49</v>
          </cell>
          <cell r="AL1288" t="str">
            <v>13-Jun-2026 00:28:52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MM-ZTK-1F-ZWP23-STR-DWG-2200</v>
          </cell>
          <cell r="C1289" t="str">
            <v>ZWP23 JACKET - HYDROSTATIC RING DETAILS - SHEET 1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ZWP23</v>
          </cell>
          <cell r="J1289" t="str">
            <v/>
          </cell>
          <cell r="K1289" t="str">
            <v/>
          </cell>
          <cell r="L1289" t="str">
            <v>STR</v>
          </cell>
          <cell r="M1289" t="str">
            <v>Structural</v>
          </cell>
          <cell r="N1289" t="str">
            <v>DWG</v>
          </cell>
          <cell r="O1289" t="str">
            <v>General Drawing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18-Jun-2026 15:57:47</v>
          </cell>
          <cell r="V1289" t="str">
            <v>wisuda.c@jutal.com</v>
          </cell>
          <cell r="W1289" t="str">
            <v>18-Jun-2026 17:31:29</v>
          </cell>
          <cell r="X1289" t="str">
            <v>Jumpol Sudjitjul</v>
          </cell>
          <cell r="Y1289" t="str">
            <v>26-Jun-2026</v>
          </cell>
          <cell r="Z1289" t="str">
            <v>19-Jun-2026 00:49:51</v>
          </cell>
          <cell r="AA1289" t="str">
            <v>Sompop Singhatiraj</v>
          </cell>
          <cell r="AB1289" t="str">
            <v>30-Jun-2026</v>
          </cell>
          <cell r="AC1289" t="str">
            <v>25-Jun-2026 11:05:07</v>
          </cell>
          <cell r="AD1289" t="str">
            <v>Pornlert Wanaphattharaphan</v>
          </cell>
          <cell r="AE1289" t="str">
            <v>01-Jul-2026</v>
          </cell>
          <cell r="AF1289" t="str">
            <v>28-Jun-2026 23:11:35</v>
          </cell>
          <cell r="AG1289" t="str">
            <v>AWC</v>
          </cell>
          <cell r="AH1289" t="str">
            <v>Approved with Comment</v>
          </cell>
          <cell r="AI1289" t="str">
            <v>Jumpol Sudjitjul</v>
          </cell>
          <cell r="AJ1289" t="str">
            <v>02-Jul-2026</v>
          </cell>
          <cell r="AK1289" t="str">
            <v>30-Jun-2026 08:48:22</v>
          </cell>
          <cell r="AL1289" t="str">
            <v>30-Jun-2026 02:17:12</v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MM-ZTK-1F-ZWP23-STR-DWG-2201</v>
          </cell>
          <cell r="C1290" t="str">
            <v>ZWP23 JACKET - HYDROSTATIC RING DETAILS - SHEET 2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ZWP23</v>
          </cell>
          <cell r="J1290" t="str">
            <v/>
          </cell>
          <cell r="K1290" t="str">
            <v/>
          </cell>
          <cell r="L1290" t="str">
            <v>STR</v>
          </cell>
          <cell r="M1290" t="str">
            <v>Structural</v>
          </cell>
          <cell r="N1290" t="str">
            <v>DWG</v>
          </cell>
          <cell r="O1290" t="str">
            <v>General Drawing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18-Jun-2026 15:58:16</v>
          </cell>
          <cell r="V1290" t="str">
            <v>wisuda.c@jutal.com</v>
          </cell>
          <cell r="W1290" t="str">
            <v>18-Jun-2026 17:31:52</v>
          </cell>
          <cell r="X1290" t="str">
            <v>Jumpol Sudjitjul</v>
          </cell>
          <cell r="Y1290" t="str">
            <v>26-Jun-2026</v>
          </cell>
          <cell r="Z1290" t="str">
            <v>19-Jun-2026 00:50:22</v>
          </cell>
          <cell r="AA1290" t="str">
            <v>Sompop Singhatiraj</v>
          </cell>
          <cell r="AB1290" t="str">
            <v>30-Jun-2026</v>
          </cell>
          <cell r="AC1290" t="str">
            <v>25-Jun-2026 11:07:29</v>
          </cell>
          <cell r="AD1290" t="str">
            <v>Pornlert Wanaphattharaphan</v>
          </cell>
          <cell r="AE1290" t="str">
            <v>01-Jul-2026</v>
          </cell>
          <cell r="AF1290" t="str">
            <v>28-Jun-2026 23:14:29</v>
          </cell>
          <cell r="AG1290" t="str">
            <v>AWC</v>
          </cell>
          <cell r="AH1290" t="str">
            <v>Approved with Comment</v>
          </cell>
          <cell r="AI1290" t="str">
            <v>Jumpol Sudjitjul</v>
          </cell>
          <cell r="AJ1290" t="str">
            <v>02-Jul-2026</v>
          </cell>
          <cell r="AK1290" t="str">
            <v>29-Jun-2026 21:17:51</v>
          </cell>
          <cell r="AL1290" t="str">
            <v>29-Jun-2026 14:53:54</v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MM-ZTK-1F-ZWP23-STR-DWG-2241</v>
          </cell>
          <cell r="C1291" t="str">
            <v>ZWP23 JACKET - RISER PROTECTOR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ZWP23</v>
          </cell>
          <cell r="J1291" t="str">
            <v/>
          </cell>
          <cell r="K1291" t="str">
            <v/>
          </cell>
          <cell r="L1291" t="str">
            <v>STR</v>
          </cell>
          <cell r="M1291" t="str">
            <v>Structural</v>
          </cell>
          <cell r="N1291" t="str">
            <v>DWG</v>
          </cell>
          <cell r="O1291" t="str">
            <v>General Drawing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11-Jun-2026 18:16:00</v>
          </cell>
          <cell r="V1291" t="str">
            <v>wisuda.c@jutal.com</v>
          </cell>
          <cell r="W1291" t="str">
            <v>12-Jun-2026 09:49:34</v>
          </cell>
          <cell r="X1291" t="str">
            <v>Jumpol Sudjitjul</v>
          </cell>
          <cell r="Y1291" t="str">
            <v>19-Jun-2026</v>
          </cell>
          <cell r="Z1291" t="str">
            <v>18-Jun-2026 00:45:01</v>
          </cell>
          <cell r="AA1291" t="str">
            <v>Sompop Singhatiraj</v>
          </cell>
          <cell r="AB1291" t="str">
            <v>23-Jun-2026</v>
          </cell>
          <cell r="AC1291" t="str">
            <v>18-Jun-2026 07:43:05</v>
          </cell>
          <cell r="AD1291" t="str">
            <v>Pornlert Wanaphattharaphan</v>
          </cell>
          <cell r="AE1291" t="str">
            <v>24-Jun-2026</v>
          </cell>
          <cell r="AF1291" t="str">
            <v>18-Jun-2026 14:00:16</v>
          </cell>
          <cell r="AG1291" t="str">
            <v>AWC-C</v>
          </cell>
          <cell r="AH1291" t="str">
            <v>Approved with Comment (Proceed to Rev.C)</v>
          </cell>
          <cell r="AI1291" t="str">
            <v>Jumpol Sudjitjul</v>
          </cell>
          <cell r="AJ1291" t="str">
            <v>25-Jun-2026</v>
          </cell>
          <cell r="AK1291" t="str">
            <v>18-Jun-2026 14:26:35</v>
          </cell>
          <cell r="AL1291" t="str">
            <v>18-Jun-2026 08:05:06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MM-ZTK-1F-ZWP23-STR-DWG-2300</v>
          </cell>
          <cell r="C1292" t="str">
            <v>ZWP23 JACKET - CASING GUIDE ARRANGEMENT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ZWP23</v>
          </cell>
          <cell r="J1292" t="str">
            <v/>
          </cell>
          <cell r="K1292" t="str">
            <v/>
          </cell>
          <cell r="L1292" t="str">
            <v>STR</v>
          </cell>
          <cell r="M1292" t="str">
            <v>Structural</v>
          </cell>
          <cell r="N1292" t="str">
            <v>DWG</v>
          </cell>
          <cell r="O1292" t="str">
            <v>General Drawing</v>
          </cell>
          <cell r="P1292" t="str">
            <v>0</v>
          </cell>
          <cell r="Q1292" t="str">
            <v>In Approval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03-Sep-2026 16:47:08</v>
          </cell>
          <cell r="V1292" t="str">
            <v>wisuda.c@jutal.com</v>
          </cell>
          <cell r="W1292" t="str">
            <v>03-Sep-2026 17:37:46</v>
          </cell>
          <cell r="X1292" t="str">
            <v>Jumpol Sudjitjul</v>
          </cell>
          <cell r="Y1292" t="str">
            <v>11-Sep-2026</v>
          </cell>
          <cell r="Z1292" t="str">
            <v/>
          </cell>
          <cell r="AA1292" t="str">
            <v>Sompop Singhatiraj</v>
          </cell>
          <cell r="AB1292" t="str">
            <v>15-Sep-2026</v>
          </cell>
          <cell r="AC1292" t="str">
            <v>07-Sep-2026 13:56:04</v>
          </cell>
          <cell r="AD1292" t="str">
            <v>Pornlert Wanaphattharaphan</v>
          </cell>
          <cell r="AE1292" t="str">
            <v>16-Sep-2026</v>
          </cell>
          <cell r="AF1292" t="str">
            <v/>
          </cell>
          <cell r="AG1292" t="str">
            <v>APPR-C</v>
          </cell>
          <cell r="AJ1292" t="str">
            <v>17-Sep-2026</v>
          </cell>
          <cell r="AK1292" t="str">
            <v/>
          </cell>
          <cell r="AL1292" t="str">
            <v/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MM-ZTK-1F-ZWP23-STR-DWG-2301</v>
          </cell>
          <cell r="C1293" t="str">
            <v>ZWP23 JACKET - CASING GUIDE DETAILS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ZWP23</v>
          </cell>
          <cell r="J1293" t="str">
            <v/>
          </cell>
          <cell r="K1293" t="str">
            <v/>
          </cell>
          <cell r="L1293" t="str">
            <v>STR</v>
          </cell>
          <cell r="M1293" t="str">
            <v>Structural</v>
          </cell>
          <cell r="N1293" t="str">
            <v>DWG</v>
          </cell>
          <cell r="O1293" t="str">
            <v>General Drawing</v>
          </cell>
          <cell r="P1293" t="str">
            <v>0</v>
          </cell>
          <cell r="Q1293" t="str">
            <v>In Approval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03-Sep-2026 16:47:43</v>
          </cell>
          <cell r="V1293" t="str">
            <v>wisuda.c@jutal.com</v>
          </cell>
          <cell r="W1293" t="str">
            <v>03-Sep-2026 17:37:47</v>
          </cell>
          <cell r="X1293" t="str">
            <v>Jumpol Sudjitjul</v>
          </cell>
          <cell r="Y1293" t="str">
            <v>11-Sep-2026</v>
          </cell>
          <cell r="Z1293" t="str">
            <v/>
          </cell>
          <cell r="AA1293" t="str">
            <v>Sompop Singhatiraj</v>
          </cell>
          <cell r="AB1293" t="str">
            <v>15-Sep-2026</v>
          </cell>
          <cell r="AC1293" t="str">
            <v>07-Sep-2026 14:08:01</v>
          </cell>
          <cell r="AD1293" t="str">
            <v>Pornlert Wanaphattharaphan</v>
          </cell>
          <cell r="AE1293" t="str">
            <v>16-Sep-2026</v>
          </cell>
          <cell r="AF1293" t="str">
            <v/>
          </cell>
          <cell r="AG1293" t="str">
            <v>APPR-C</v>
          </cell>
          <cell r="AJ1293" t="str">
            <v>17-Sep-2026</v>
          </cell>
          <cell r="AK1293" t="str">
            <v/>
          </cell>
          <cell r="AL1293" t="str">
            <v/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MM-ZTK-1F-ZWP23-STR-DWG-2311</v>
          </cell>
          <cell r="C1294" t="str">
            <v>ZWP23 JACKET - ANODE STRUCTURE AND INSTALLATION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ZWP23</v>
          </cell>
          <cell r="J1294" t="str">
            <v/>
          </cell>
          <cell r="K1294" t="str">
            <v/>
          </cell>
          <cell r="L1294" t="str">
            <v>STR</v>
          </cell>
          <cell r="M1294" t="str">
            <v>Structural</v>
          </cell>
          <cell r="N1294" t="str">
            <v>DWG</v>
          </cell>
          <cell r="O1294" t="str">
            <v>General Drawing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03-May-2026 16:33:56</v>
          </cell>
          <cell r="V1294" t="str">
            <v>wisuda.c@jutal.com</v>
          </cell>
          <cell r="W1294" t="str">
            <v>04-May-2026 11:55:08</v>
          </cell>
          <cell r="X1294" t="str">
            <v>Jumpol Sudjitjul</v>
          </cell>
          <cell r="Y1294" t="str">
            <v>11-May-2026</v>
          </cell>
          <cell r="Z1294" t="str">
            <v>07-May-2026 11:39:54</v>
          </cell>
          <cell r="AA1294" t="str">
            <v>Sompop Singhatiraj</v>
          </cell>
          <cell r="AB1294" t="str">
            <v>13-May-2026</v>
          </cell>
          <cell r="AC1294" t="str">
            <v>11-May-2026 15:56:17</v>
          </cell>
          <cell r="AD1294" t="str">
            <v>Pornlert Wanaphattharaphan</v>
          </cell>
          <cell r="AE1294" t="str">
            <v>14-May-2026</v>
          </cell>
          <cell r="AF1294" t="str">
            <v>18-May-2026 23:47:40</v>
          </cell>
          <cell r="AG1294" t="str">
            <v>AWC</v>
          </cell>
          <cell r="AH1294" t="str">
            <v>Approved with Comment</v>
          </cell>
          <cell r="AI1294" t="str">
            <v>Jumpol Sudjitjul</v>
          </cell>
          <cell r="AJ1294" t="str">
            <v>15-May-2026</v>
          </cell>
          <cell r="AK1294" t="str">
            <v>19-May-2026 08:46:17</v>
          </cell>
          <cell r="AL1294" t="str">
            <v>19-May-2026 02:07:03</v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MM-ZTK-1F-ZWP23-STR-DWG-2312</v>
          </cell>
          <cell r="C1295" t="str">
            <v>ZWP23 JACKET - ANODE DISTRIBUTION OF VERTICAL FRAMING ROW 'A'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ZWP23</v>
          </cell>
          <cell r="J1295" t="str">
            <v/>
          </cell>
          <cell r="K1295" t="str">
            <v/>
          </cell>
          <cell r="L1295" t="str">
            <v>STR</v>
          </cell>
          <cell r="M1295" t="str">
            <v>Structural</v>
          </cell>
          <cell r="N1295" t="str">
            <v>DWG</v>
          </cell>
          <cell r="O1295" t="str">
            <v>General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03-May-2026 16:34:21</v>
          </cell>
          <cell r="V1295" t="str">
            <v>wisuda.c@jutal.com</v>
          </cell>
          <cell r="W1295" t="str">
            <v>04-May-2026 12:45:44</v>
          </cell>
          <cell r="X1295" t="str">
            <v>Jumpol Sudjitjul</v>
          </cell>
          <cell r="Y1295" t="str">
            <v>11-May-2026</v>
          </cell>
          <cell r="Z1295" t="str">
            <v>07-May-2026 11:41:34</v>
          </cell>
          <cell r="AA1295" t="str">
            <v>Sompop Singhatiraj</v>
          </cell>
          <cell r="AB1295" t="str">
            <v>13-May-2026</v>
          </cell>
          <cell r="AC1295" t="str">
            <v>11-May-2026 16:09:46</v>
          </cell>
          <cell r="AD1295" t="str">
            <v>Pornlert Wanaphattharaphan</v>
          </cell>
          <cell r="AE1295" t="str">
            <v>14-May-2026</v>
          </cell>
          <cell r="AF1295" t="str">
            <v>18-May-2026 23:49:29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15-May-2026</v>
          </cell>
          <cell r="AK1295" t="str">
            <v>19-May-2026 08:48:25</v>
          </cell>
          <cell r="AL1295" t="str">
            <v>19-May-2026 02:11:04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MM-ZTK-1F-ZWP23-STR-DWG-2313</v>
          </cell>
          <cell r="C1296" t="str">
            <v>ZWP23 JACKET - ANODE DISTRIBUTION OF VERTICAL FRAMING ROW 'B'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ZWP23</v>
          </cell>
          <cell r="J1296" t="str">
            <v/>
          </cell>
          <cell r="K1296" t="str">
            <v/>
          </cell>
          <cell r="L1296" t="str">
            <v>STR</v>
          </cell>
          <cell r="M1296" t="str">
            <v>Structural</v>
          </cell>
          <cell r="N1296" t="str">
            <v>DWG</v>
          </cell>
          <cell r="O1296" t="str">
            <v>General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03-May-2026 16:34:45</v>
          </cell>
          <cell r="V1296" t="str">
            <v>wisuda.c@jutal.com</v>
          </cell>
          <cell r="W1296" t="str">
            <v>04-May-2026 12:45:32</v>
          </cell>
          <cell r="X1296" t="str">
            <v>Jumpol Sudjitjul</v>
          </cell>
          <cell r="Y1296" t="str">
            <v>11-May-2026</v>
          </cell>
          <cell r="Z1296" t="str">
            <v>07-May-2026 11:43:14</v>
          </cell>
          <cell r="AA1296" t="str">
            <v>Sompop Singhatiraj</v>
          </cell>
          <cell r="AB1296" t="str">
            <v>13-May-2026</v>
          </cell>
          <cell r="AC1296" t="str">
            <v>12-May-2026 10:32:27</v>
          </cell>
          <cell r="AD1296" t="str">
            <v>Pornlert Wanaphattharaphan</v>
          </cell>
          <cell r="AE1296" t="str">
            <v>14-May-2026</v>
          </cell>
          <cell r="AF1296" t="str">
            <v>18-May-2026 23:49:59</v>
          </cell>
          <cell r="AG1296" t="str">
            <v>AWC</v>
          </cell>
          <cell r="AH1296" t="str">
            <v>Approved with Comment</v>
          </cell>
          <cell r="AI1296" t="str">
            <v>Jumpol Sudjitjul</v>
          </cell>
          <cell r="AJ1296" t="str">
            <v>15-May-2026</v>
          </cell>
          <cell r="AK1296" t="str">
            <v>19-May-2026 09:46:08</v>
          </cell>
          <cell r="AL1296" t="str">
            <v>19-May-2026 03:59:40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MM-ZTK-1F-ZWP23-STR-DWG-2314</v>
          </cell>
          <cell r="C1297" t="str">
            <v>ZWP23 JACKET - ANODE DISTRIBUTION OF VERTICAL FRAMING ROW '1' &amp; '1.1'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ZWP23</v>
          </cell>
          <cell r="J1297" t="str">
            <v/>
          </cell>
          <cell r="K1297" t="str">
            <v/>
          </cell>
          <cell r="L1297" t="str">
            <v>STR</v>
          </cell>
          <cell r="M1297" t="str">
            <v>Structural</v>
          </cell>
          <cell r="N1297" t="str">
            <v>DWG</v>
          </cell>
          <cell r="O1297" t="str">
            <v>General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03-May-2026 16:35:11</v>
          </cell>
          <cell r="V1297" t="str">
            <v>wisuda.c@jutal.com</v>
          </cell>
          <cell r="W1297" t="str">
            <v>04-May-2026 11:41:08</v>
          </cell>
          <cell r="X1297" t="str">
            <v>Jumpol Sudjitjul</v>
          </cell>
          <cell r="Y1297" t="str">
            <v>11-May-2026</v>
          </cell>
          <cell r="Z1297" t="str">
            <v>07-May-2026 11:44:50</v>
          </cell>
          <cell r="AA1297" t="str">
            <v>Sompop Singhatiraj</v>
          </cell>
          <cell r="AB1297" t="str">
            <v>13-May-2026</v>
          </cell>
          <cell r="AC1297" t="str">
            <v>11-May-2026 15:55:13</v>
          </cell>
          <cell r="AD1297" t="str">
            <v>Pornlert Wanaphattharaphan</v>
          </cell>
          <cell r="AE1297" t="str">
            <v>14-May-2026</v>
          </cell>
          <cell r="AF1297" t="str">
            <v>18-May-2026 23:47:09</v>
          </cell>
          <cell r="AG1297" t="str">
            <v>AWC</v>
          </cell>
          <cell r="AH1297" t="str">
            <v>Approved with Comment</v>
          </cell>
          <cell r="AI1297" t="str">
            <v>Jumpol Sudjitjul</v>
          </cell>
          <cell r="AJ1297" t="str">
            <v>15-May-2026</v>
          </cell>
          <cell r="AK1297" t="str">
            <v>19-May-2026 08:26:42</v>
          </cell>
          <cell r="AL1297" t="str">
            <v>19-May-2026 01:38:42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MM-ZTK-1F-ZWP23-STR-DWG-2315</v>
          </cell>
          <cell r="C1298" t="str">
            <v>ZWP23 JACKET - ANODE DISTRIBUTION OF VERTICAL FRAMING ROW '2'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ZWP23</v>
          </cell>
          <cell r="J1298" t="str">
            <v/>
          </cell>
          <cell r="K1298" t="str">
            <v/>
          </cell>
          <cell r="L1298" t="str">
            <v>STR</v>
          </cell>
          <cell r="M1298" t="str">
            <v>Structural</v>
          </cell>
          <cell r="N1298" t="str">
            <v>DWG</v>
          </cell>
          <cell r="O1298" t="str">
            <v>General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03-May-2026 16:35:36</v>
          </cell>
          <cell r="V1298" t="str">
            <v>wisuda.c@jutal.com</v>
          </cell>
          <cell r="W1298" t="str">
            <v>04-May-2026 11:40:55</v>
          </cell>
          <cell r="X1298" t="str">
            <v>Jumpol Sudjitjul</v>
          </cell>
          <cell r="Y1298" t="str">
            <v>11-May-2026</v>
          </cell>
          <cell r="Z1298" t="str">
            <v>07-May-2026 11:46:32</v>
          </cell>
          <cell r="AA1298" t="str">
            <v>Sompop Singhatiraj</v>
          </cell>
          <cell r="AB1298" t="str">
            <v>13-May-2026</v>
          </cell>
          <cell r="AC1298" t="str">
            <v>11-May-2026 15:54:09</v>
          </cell>
          <cell r="AD1298" t="str">
            <v>Pornlert Wanaphattharaphan</v>
          </cell>
          <cell r="AE1298" t="str">
            <v>14-May-2026</v>
          </cell>
          <cell r="AF1298" t="str">
            <v>18-May-2026 23:45:47</v>
          </cell>
          <cell r="AG1298" t="str">
            <v>AWC</v>
          </cell>
          <cell r="AH1298" t="str">
            <v>Approved with Comment</v>
          </cell>
          <cell r="AI1298" t="str">
            <v>Jumpol Sudjitjul</v>
          </cell>
          <cell r="AJ1298" t="str">
            <v>15-May-2026</v>
          </cell>
          <cell r="AK1298" t="str">
            <v>19-May-2026 09:12:30</v>
          </cell>
          <cell r="AL1298" t="str">
            <v>19-May-2026 03:53:32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MM-ZTK-1F-ZWP23-STR-DWG-2316</v>
          </cell>
          <cell r="C1299" t="str">
            <v>ZWP23 JACKET - ANODE DISTRIBUTION OF VERTICAL FRAMING LAUNCH TRUSS ROW 'AA'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ZWP23</v>
          </cell>
          <cell r="J1299" t="str">
            <v/>
          </cell>
          <cell r="K1299" t="str">
            <v/>
          </cell>
          <cell r="L1299" t="str">
            <v>STR</v>
          </cell>
          <cell r="M1299" t="str">
            <v>Structural</v>
          </cell>
          <cell r="N1299" t="str">
            <v>DWG</v>
          </cell>
          <cell r="O1299" t="str">
            <v>General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03-May-2026 16:35:59</v>
          </cell>
          <cell r="V1299" t="str">
            <v>wisuda.c@jutal.com</v>
          </cell>
          <cell r="W1299" t="str">
            <v>04-May-2026 11:40:43</v>
          </cell>
          <cell r="X1299" t="str">
            <v>Jumpol Sudjitjul</v>
          </cell>
          <cell r="Y1299" t="str">
            <v>11-May-2026</v>
          </cell>
          <cell r="Z1299" t="str">
            <v>07-May-2026 11:48:16</v>
          </cell>
          <cell r="AA1299" t="str">
            <v>Sompop Singhatiraj</v>
          </cell>
          <cell r="AB1299" t="str">
            <v>13-May-2026</v>
          </cell>
          <cell r="AC1299" t="str">
            <v>11-May-2026 15:54:18</v>
          </cell>
          <cell r="AD1299" t="str">
            <v>Pornlert Wanaphattharaphan</v>
          </cell>
          <cell r="AE1299" t="str">
            <v>14-May-2026</v>
          </cell>
          <cell r="AF1299" t="str">
            <v>18-May-2026 23:46:16</v>
          </cell>
          <cell r="AG1299" t="str">
            <v>AWC</v>
          </cell>
          <cell r="AH1299" t="str">
            <v>Approved with Comment</v>
          </cell>
          <cell r="AI1299" t="str">
            <v>Jumpol Sudjitjul</v>
          </cell>
          <cell r="AJ1299" t="str">
            <v>15-May-2026</v>
          </cell>
          <cell r="AK1299" t="str">
            <v>19-May-2026 08:18:29</v>
          </cell>
          <cell r="AL1299" t="str">
            <v>19-May-2026 01:36:32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MM-ZTK-1F-ZWP23-STR-DWG-2317</v>
          </cell>
          <cell r="C1300" t="str">
            <v>ZWP23 JACKET - ANODE DISTRIBUTION OF VERTICAL FRAMING LAUNCH TRUSS ROW 'BB'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ZWP23</v>
          </cell>
          <cell r="J1300" t="str">
            <v/>
          </cell>
          <cell r="K1300" t="str">
            <v/>
          </cell>
          <cell r="L1300" t="str">
            <v>STR</v>
          </cell>
          <cell r="M1300" t="str">
            <v>Structural</v>
          </cell>
          <cell r="N1300" t="str">
            <v>DWG</v>
          </cell>
          <cell r="O1300" t="str">
            <v>General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03-May-2026 16:36:23</v>
          </cell>
          <cell r="V1300" t="str">
            <v>wisuda.c@jutal.com</v>
          </cell>
          <cell r="W1300" t="str">
            <v>04-May-2026 11:40:31</v>
          </cell>
          <cell r="X1300" t="str">
            <v>Jumpol Sudjitjul</v>
          </cell>
          <cell r="Y1300" t="str">
            <v>11-May-2026</v>
          </cell>
          <cell r="Z1300" t="str">
            <v>07-May-2026 11:50:46</v>
          </cell>
          <cell r="AA1300" t="str">
            <v>Sompop Singhatiraj</v>
          </cell>
          <cell r="AB1300" t="str">
            <v>13-May-2026</v>
          </cell>
          <cell r="AC1300" t="str">
            <v>11-May-2026 15:53:00</v>
          </cell>
          <cell r="AD1300" t="str">
            <v>Pornlert Wanaphattharaphan</v>
          </cell>
          <cell r="AE1300" t="str">
            <v>14-May-2026</v>
          </cell>
          <cell r="AF1300" t="str">
            <v>18-May-2026 23:44:49</v>
          </cell>
          <cell r="AG1300" t="str">
            <v>AWC</v>
          </cell>
          <cell r="AH1300" t="str">
            <v>Approved with Comment</v>
          </cell>
          <cell r="AI1300" t="str">
            <v>Jumpol Sudjitjul</v>
          </cell>
          <cell r="AJ1300" t="str">
            <v>15-May-2026</v>
          </cell>
          <cell r="AK1300" t="str">
            <v>19-May-2026 08:11:00</v>
          </cell>
          <cell r="AL1300" t="str">
            <v>19-May-2026 01:32:51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MM-ZTK-1F-ZWP23-STR-DWG-2321</v>
          </cell>
          <cell r="C1301" t="str">
            <v>ZWP23 JACKET - ANODE DISTRIBUTION OF HORIZONTAL FRAMING PLAN AT EL(-) 14000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ZWP23</v>
          </cell>
          <cell r="J1301" t="str">
            <v/>
          </cell>
          <cell r="K1301" t="str">
            <v/>
          </cell>
          <cell r="L1301" t="str">
            <v>STR</v>
          </cell>
          <cell r="M1301" t="str">
            <v>Structural</v>
          </cell>
          <cell r="N1301" t="str">
            <v>DWG</v>
          </cell>
          <cell r="O1301" t="str">
            <v>General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03-May-2026 16:36:45</v>
          </cell>
          <cell r="V1301" t="str">
            <v>wisuda.c@jutal.com</v>
          </cell>
          <cell r="W1301" t="str">
            <v>04-May-2026 11:11:36</v>
          </cell>
          <cell r="X1301" t="str">
            <v>Jumpol Sudjitjul</v>
          </cell>
          <cell r="Y1301" t="str">
            <v>11-May-2026</v>
          </cell>
          <cell r="Z1301" t="str">
            <v>07-May-2026 11:52:34</v>
          </cell>
          <cell r="AA1301" t="str">
            <v>Sompop Singhatiraj</v>
          </cell>
          <cell r="AB1301" t="str">
            <v>13-May-2026</v>
          </cell>
          <cell r="AC1301" t="str">
            <v>13-May-2026 09:58:23</v>
          </cell>
          <cell r="AD1301" t="str">
            <v>Pornlert Wanaphattharaphan</v>
          </cell>
          <cell r="AE1301" t="str">
            <v>14-May-2026</v>
          </cell>
          <cell r="AF1301" t="str">
            <v>19-May-2026 00:12:33</v>
          </cell>
          <cell r="AG1301" t="str">
            <v>AWC</v>
          </cell>
          <cell r="AH1301" t="str">
            <v>Approved with Comment</v>
          </cell>
          <cell r="AI1301" t="str">
            <v>Jumpol Sudjitjul</v>
          </cell>
          <cell r="AJ1301" t="str">
            <v>15-May-2026</v>
          </cell>
          <cell r="AK1301" t="str">
            <v>19-May-2026 08:54:41</v>
          </cell>
          <cell r="AL1301" t="str">
            <v>19-May-2026 02:16:03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MM-ZTK-1F-ZWP23-STR-DWG-2322</v>
          </cell>
          <cell r="C1302" t="str">
            <v>ZWP23 JACKET - ANODE DISTRIBUTION OF HORIZONTAL FRAMING PLAN AT EL(-) 26000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ZWP23</v>
          </cell>
          <cell r="J1302" t="str">
            <v/>
          </cell>
          <cell r="K1302" t="str">
            <v/>
          </cell>
          <cell r="L1302" t="str">
            <v>STR</v>
          </cell>
          <cell r="M1302" t="str">
            <v>Structural</v>
          </cell>
          <cell r="N1302" t="str">
            <v>DWG</v>
          </cell>
          <cell r="O1302" t="str">
            <v>General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03-May-2026 16:37:06</v>
          </cell>
          <cell r="V1302" t="str">
            <v>wisuda.c@jutal.com</v>
          </cell>
          <cell r="W1302" t="str">
            <v>04-May-2026 11:11:24</v>
          </cell>
          <cell r="X1302" t="str">
            <v>Jumpol Sudjitjul</v>
          </cell>
          <cell r="Y1302" t="str">
            <v>11-May-2026</v>
          </cell>
          <cell r="Z1302" t="str">
            <v>07-May-2026 11:54:01</v>
          </cell>
          <cell r="AA1302" t="str">
            <v>Sompop Singhatiraj</v>
          </cell>
          <cell r="AB1302" t="str">
            <v>13-May-2026</v>
          </cell>
          <cell r="AC1302" t="str">
            <v>13-May-2026 09:58:34</v>
          </cell>
          <cell r="AD1302" t="str">
            <v>Pornlert Wanaphattharaphan</v>
          </cell>
          <cell r="AE1302" t="str">
            <v>14-May-2026</v>
          </cell>
          <cell r="AF1302" t="str">
            <v>19-May-2026 00:13:07</v>
          </cell>
          <cell r="AG1302" t="str">
            <v>AWC</v>
          </cell>
          <cell r="AH1302" t="str">
            <v>Approved with Comment</v>
          </cell>
          <cell r="AI1302" t="str">
            <v>Jumpol Sudjitjul</v>
          </cell>
          <cell r="AJ1302" t="str">
            <v>15-May-2026</v>
          </cell>
          <cell r="AK1302" t="str">
            <v>19-May-2026 08:54:22</v>
          </cell>
          <cell r="AL1302" t="str">
            <v>19-May-2026 02:14:48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MM-ZTK-1F-ZWP23-STR-DWG-2323</v>
          </cell>
          <cell r="C1303" t="str">
            <v>ZWP23 JACKET - ANODE DISTRIBUTION OF HORIZONTAL FRAMING PLAN AT EL(-) 38000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ZWP23</v>
          </cell>
          <cell r="J1303" t="str">
            <v/>
          </cell>
          <cell r="K1303" t="str">
            <v/>
          </cell>
          <cell r="L1303" t="str">
            <v>STR</v>
          </cell>
          <cell r="M1303" t="str">
            <v>Structural</v>
          </cell>
          <cell r="N1303" t="str">
            <v>DWG</v>
          </cell>
          <cell r="O1303" t="str">
            <v>General Drawing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03-May-2026 16:37:29</v>
          </cell>
          <cell r="V1303" t="str">
            <v>wisuda.c@jutal.com</v>
          </cell>
          <cell r="W1303" t="str">
            <v>04-May-2026 11:11:12</v>
          </cell>
          <cell r="X1303" t="str">
            <v>Jumpol Sudjitjul</v>
          </cell>
          <cell r="Y1303" t="str">
            <v>11-May-2026</v>
          </cell>
          <cell r="Z1303" t="str">
            <v>07-May-2026 11:55:39</v>
          </cell>
          <cell r="AA1303" t="str">
            <v>Sompop Singhatiraj</v>
          </cell>
          <cell r="AB1303" t="str">
            <v>13-May-2026</v>
          </cell>
          <cell r="AC1303" t="str">
            <v>13-May-2026 09:58:44</v>
          </cell>
          <cell r="AD1303" t="str">
            <v>Pornlert Wanaphattharaphan</v>
          </cell>
          <cell r="AE1303" t="str">
            <v>14-May-2026</v>
          </cell>
          <cell r="AF1303" t="str">
            <v>19-May-2026 00:13:37</v>
          </cell>
          <cell r="AG1303" t="str">
            <v>AWC</v>
          </cell>
          <cell r="AH1303" t="str">
            <v>Approved with Comment</v>
          </cell>
          <cell r="AI1303" t="str">
            <v>Jumpol Sudjitjul</v>
          </cell>
          <cell r="AJ1303" t="str">
            <v>15-May-2026</v>
          </cell>
          <cell r="AK1303" t="str">
            <v>19-May-2026 08:12:50</v>
          </cell>
          <cell r="AL1303" t="str">
            <v>19-May-2026 01:34:06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MM-ZTK-1F-ZWP23-STR-DWG-2324</v>
          </cell>
          <cell r="C1304" t="str">
            <v>ZWP23 JACKET - ANODE DISTRIBUTION OF HORIZONTAL FRAMING PLAN AT EL(-) 52000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ZWP23</v>
          </cell>
          <cell r="J1304" t="str">
            <v/>
          </cell>
          <cell r="K1304" t="str">
            <v/>
          </cell>
          <cell r="L1304" t="str">
            <v>STR</v>
          </cell>
          <cell r="M1304" t="str">
            <v>Structural</v>
          </cell>
          <cell r="N1304" t="str">
            <v>DWG</v>
          </cell>
          <cell r="O1304" t="str">
            <v>General Drawing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03-May-2026 16:37:52</v>
          </cell>
          <cell r="V1304" t="str">
            <v>wisuda.c@jutal.com</v>
          </cell>
          <cell r="W1304" t="str">
            <v>04-May-2026 11:11:00</v>
          </cell>
          <cell r="X1304" t="str">
            <v>Jumpol Sudjitjul</v>
          </cell>
          <cell r="Y1304" t="str">
            <v>11-May-2026</v>
          </cell>
          <cell r="Z1304" t="str">
            <v>07-May-2026 11:57:24</v>
          </cell>
          <cell r="AA1304" t="str">
            <v>Sompop Singhatiraj</v>
          </cell>
          <cell r="AB1304" t="str">
            <v>13-May-2026</v>
          </cell>
          <cell r="AC1304" t="str">
            <v>13-May-2026 10:00:04</v>
          </cell>
          <cell r="AD1304" t="str">
            <v>Pornlert Wanaphattharaphan</v>
          </cell>
          <cell r="AE1304" t="str">
            <v>14-May-2026</v>
          </cell>
          <cell r="AF1304" t="str">
            <v>19-May-2026 00:14:10</v>
          </cell>
          <cell r="AG1304" t="str">
            <v>AWC</v>
          </cell>
          <cell r="AH1304" t="str">
            <v>Approved with Comment</v>
          </cell>
          <cell r="AI1304" t="str">
            <v>Jumpol Sudjitjul</v>
          </cell>
          <cell r="AJ1304" t="str">
            <v>15-May-2026</v>
          </cell>
          <cell r="AK1304" t="str">
            <v>19-May-2026 08:52:33</v>
          </cell>
          <cell r="AL1304" t="str">
            <v>19-May-2026 02:13:33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MM-ZTK-1F-ZWP23-STR-DWG-2325</v>
          </cell>
          <cell r="C1305" t="str">
            <v>ZWP23 JACKET - ANODE DISTRIBUTION OF HORIZONTAL FRAMING PLAN AT EL(-) 66000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ZWP23</v>
          </cell>
          <cell r="J1305" t="str">
            <v/>
          </cell>
          <cell r="K1305" t="str">
            <v/>
          </cell>
          <cell r="L1305" t="str">
            <v>STR</v>
          </cell>
          <cell r="M1305" t="str">
            <v>Structural</v>
          </cell>
          <cell r="N1305" t="str">
            <v>DWG</v>
          </cell>
          <cell r="O1305" t="str">
            <v>General Drawing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03-May-2026 16:38:14</v>
          </cell>
          <cell r="V1305" t="str">
            <v>wisuda.c@jutal.com</v>
          </cell>
          <cell r="W1305" t="str">
            <v>04-May-2026 11:08:30</v>
          </cell>
          <cell r="X1305" t="str">
            <v>Jumpol Sudjitjul</v>
          </cell>
          <cell r="Y1305" t="str">
            <v>11-May-2026</v>
          </cell>
          <cell r="Z1305" t="str">
            <v>07-May-2026 11:59:07</v>
          </cell>
          <cell r="AA1305" t="str">
            <v>Sompop Singhatiraj</v>
          </cell>
          <cell r="AB1305" t="str">
            <v>13-May-2026</v>
          </cell>
          <cell r="AC1305" t="str">
            <v>13-May-2026 10:00:11</v>
          </cell>
          <cell r="AD1305" t="str">
            <v>Pornlert Wanaphattharaphan</v>
          </cell>
          <cell r="AE1305" t="str">
            <v>14-May-2026</v>
          </cell>
          <cell r="AF1305" t="str">
            <v>19-May-2026 00:14:46</v>
          </cell>
          <cell r="AG1305" t="str">
            <v>AWC</v>
          </cell>
          <cell r="AH1305" t="str">
            <v>Approved with Comment</v>
          </cell>
          <cell r="AI1305" t="str">
            <v>Jumpol Sudjitjul</v>
          </cell>
          <cell r="AJ1305" t="str">
            <v>15-May-2026</v>
          </cell>
          <cell r="AK1305" t="str">
            <v>19-May-2026 08:50:59</v>
          </cell>
          <cell r="AL1305" t="str">
            <v>19-May-2026 02:12:19</v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MM-ZTK-1F-ZWP23-STR-DWG-2326</v>
          </cell>
          <cell r="C1306" t="str">
            <v>ZWP23 JACKET - ANODE DISTRIBUTION OF HORIZONTAL FRAMING PLAN AT EL(-) 79500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ZWP23</v>
          </cell>
          <cell r="J1306" t="str">
            <v/>
          </cell>
          <cell r="K1306" t="str">
            <v/>
          </cell>
          <cell r="L1306" t="str">
            <v>STR</v>
          </cell>
          <cell r="M1306" t="str">
            <v>Structural</v>
          </cell>
          <cell r="N1306" t="str">
            <v>DWG</v>
          </cell>
          <cell r="O1306" t="str">
            <v>General Drawing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03-May-2026 16:38:36</v>
          </cell>
          <cell r="V1306" t="str">
            <v>wisuda.c@jutal.com</v>
          </cell>
          <cell r="W1306" t="str">
            <v>04-May-2026 11:08:16</v>
          </cell>
          <cell r="X1306" t="str">
            <v>Jumpol Sudjitjul</v>
          </cell>
          <cell r="Y1306" t="str">
            <v>11-May-2026</v>
          </cell>
          <cell r="Z1306" t="str">
            <v>07-May-2026 12:44:40</v>
          </cell>
          <cell r="AA1306" t="str">
            <v>Sompop Singhatiraj</v>
          </cell>
          <cell r="AB1306" t="str">
            <v>13-May-2026</v>
          </cell>
          <cell r="AC1306" t="str">
            <v>13-May-2026 10:00:20</v>
          </cell>
          <cell r="AD1306" t="str">
            <v>Pornlert Wanaphattharaphan</v>
          </cell>
          <cell r="AE1306" t="str">
            <v>14-May-2026</v>
          </cell>
          <cell r="AF1306" t="str">
            <v>19-May-2026 00:15:26</v>
          </cell>
          <cell r="AG1306" t="str">
            <v>AWC</v>
          </cell>
          <cell r="AH1306" t="str">
            <v>Approved with Comment</v>
          </cell>
          <cell r="AI1306" t="str">
            <v>Jumpol Sudjitjul</v>
          </cell>
          <cell r="AJ1306" t="str">
            <v>15-May-2026</v>
          </cell>
          <cell r="AK1306" t="str">
            <v>19-May-2026 08:48:21</v>
          </cell>
          <cell r="AL1306" t="str">
            <v>19-May-2026 02:09:41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MM-ZTK-1F-ZWP23-STR-DWG-2327</v>
          </cell>
          <cell r="C1307" t="str">
            <v>ZWP23 JACKET - ANODE DISTRIBUTION OF HORIZONTAL FRAMING PLAN AT EL(-) 93000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ZWP23</v>
          </cell>
          <cell r="J1307" t="str">
            <v/>
          </cell>
          <cell r="K1307" t="str">
            <v/>
          </cell>
          <cell r="L1307" t="str">
            <v>STR</v>
          </cell>
          <cell r="M1307" t="str">
            <v>Structural</v>
          </cell>
          <cell r="N1307" t="str">
            <v>DWG</v>
          </cell>
          <cell r="O1307" t="str">
            <v>General Drawing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03-May-2026 16:38:58</v>
          </cell>
          <cell r="V1307" t="str">
            <v>wisuda.c@jutal.com</v>
          </cell>
          <cell r="W1307" t="str">
            <v>04-May-2026 11:08:03</v>
          </cell>
          <cell r="X1307" t="str">
            <v>Jumpol Sudjitjul</v>
          </cell>
          <cell r="Y1307" t="str">
            <v>11-May-2026</v>
          </cell>
          <cell r="Z1307" t="str">
            <v>07-May-2026 12:46:02</v>
          </cell>
          <cell r="AA1307" t="str">
            <v>Sompop Singhatiraj</v>
          </cell>
          <cell r="AB1307" t="str">
            <v>13-May-2026</v>
          </cell>
          <cell r="AC1307" t="str">
            <v>13-May-2026 10:01:27</v>
          </cell>
          <cell r="AD1307" t="str">
            <v>Pornlert Wanaphattharaphan</v>
          </cell>
          <cell r="AE1307" t="str">
            <v>14-May-2026</v>
          </cell>
          <cell r="AF1307" t="str">
            <v>19-May-2026 00:15:53</v>
          </cell>
          <cell r="AG1307" t="str">
            <v>AWC</v>
          </cell>
          <cell r="AH1307" t="str">
            <v>Approved with Comment</v>
          </cell>
          <cell r="AI1307" t="str">
            <v>Jumpol Sudjitjul</v>
          </cell>
          <cell r="AJ1307" t="str">
            <v>15-May-2026</v>
          </cell>
          <cell r="AK1307" t="str">
            <v>19-May-2026 08:46:25</v>
          </cell>
          <cell r="AL1307" t="str">
            <v>19-May-2026 02:08:26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MM-ZTK-1F-ZWP23-STR-DWG-2328</v>
          </cell>
          <cell r="C1308" t="str">
            <v>ZWP23 JACKET - ANODE DISTRIBUTION OF HORIZONTAL FRAMING PLAN AT EL(-) 107000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ZWP23</v>
          </cell>
          <cell r="J1308" t="str">
            <v/>
          </cell>
          <cell r="K1308" t="str">
            <v/>
          </cell>
          <cell r="L1308" t="str">
            <v>STR</v>
          </cell>
          <cell r="M1308" t="str">
            <v>Structural</v>
          </cell>
          <cell r="N1308" t="str">
            <v>DWG</v>
          </cell>
          <cell r="O1308" t="str">
            <v>General Drawing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03-May-2026 16:39:21</v>
          </cell>
          <cell r="V1308" t="str">
            <v>wisuda.c@jutal.com</v>
          </cell>
          <cell r="W1308" t="str">
            <v>04-May-2026 11:07:50</v>
          </cell>
          <cell r="X1308" t="str">
            <v>Jumpol Sudjitjul</v>
          </cell>
          <cell r="Y1308" t="str">
            <v>11-May-2026</v>
          </cell>
          <cell r="Z1308" t="str">
            <v>07-May-2026 12:49:50</v>
          </cell>
          <cell r="AA1308" t="str">
            <v>Sompop Singhatiraj</v>
          </cell>
          <cell r="AB1308" t="str">
            <v>13-May-2026</v>
          </cell>
          <cell r="AC1308" t="str">
            <v>13-May-2026 10:01:35</v>
          </cell>
          <cell r="AD1308" t="str">
            <v>Pornlert Wanaphattharaphan</v>
          </cell>
          <cell r="AE1308" t="str">
            <v>14-May-2026</v>
          </cell>
          <cell r="AF1308" t="str">
            <v>19-May-2026 00:16:54</v>
          </cell>
          <cell r="AG1308" t="str">
            <v>AWC</v>
          </cell>
          <cell r="AH1308" t="str">
            <v>Approved with Comment</v>
          </cell>
          <cell r="AI1308" t="str">
            <v>Jumpol Sudjitjul</v>
          </cell>
          <cell r="AJ1308" t="str">
            <v>15-May-2026</v>
          </cell>
          <cell r="AK1308" t="str">
            <v>19-May-2026 08:44:10</v>
          </cell>
          <cell r="AL1308" t="str">
            <v>19-May-2026 02:34:07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MM-ZTK-1F-ZWP23-STR-DWG-2329</v>
          </cell>
          <cell r="C1309" t="str">
            <v>ZWP23 JACKET - ANODE DISTRIBUTION OF HORIZONTAL FRAMING PLAN AT EL(-) 121000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ZWP23</v>
          </cell>
          <cell r="J1309" t="str">
            <v/>
          </cell>
          <cell r="K1309" t="str">
            <v/>
          </cell>
          <cell r="L1309" t="str">
            <v>STR</v>
          </cell>
          <cell r="M1309" t="str">
            <v>Structural</v>
          </cell>
          <cell r="N1309" t="str">
            <v>DWG</v>
          </cell>
          <cell r="O1309" t="str">
            <v>General Drawing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03-May-2026 16:39:44</v>
          </cell>
          <cell r="V1309" t="str">
            <v>wisuda.c@jutal.com</v>
          </cell>
          <cell r="W1309" t="str">
            <v>04-May-2026 11:05:23</v>
          </cell>
          <cell r="X1309" t="str">
            <v>Jumpol Sudjitjul</v>
          </cell>
          <cell r="Y1309" t="str">
            <v>11-May-2026</v>
          </cell>
          <cell r="Z1309" t="str">
            <v>07-May-2026 12:51:23</v>
          </cell>
          <cell r="AA1309" t="str">
            <v>Sompop Singhatiraj</v>
          </cell>
          <cell r="AB1309" t="str">
            <v>13-May-2026</v>
          </cell>
          <cell r="AC1309" t="str">
            <v>13-May-2026 10:01:45</v>
          </cell>
          <cell r="AD1309" t="str">
            <v>Pornlert Wanaphattharaphan</v>
          </cell>
          <cell r="AE1309" t="str">
            <v>14-May-2026</v>
          </cell>
          <cell r="AF1309" t="str">
            <v>19-May-2026 00:16:21</v>
          </cell>
          <cell r="AG1309" t="str">
            <v>AWC</v>
          </cell>
          <cell r="AH1309" t="str">
            <v>Approved with Comment</v>
          </cell>
          <cell r="AI1309" t="str">
            <v>Jumpol Sudjitjul</v>
          </cell>
          <cell r="AJ1309" t="str">
            <v>15-May-2026</v>
          </cell>
          <cell r="AK1309" t="str">
            <v>19-May-2026 08:41:36</v>
          </cell>
          <cell r="AL1309" t="str">
            <v>19-May-2026 02:32:54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MM-ZTK-1F-ZWP23-STR-DWG-2330</v>
          </cell>
          <cell r="C1310" t="str">
            <v>ZWP23 JACKET - ANODE DISTRIBUTION OF HORIZONTAL FRAMING PLAN AT EL(-) 133000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ZWP23</v>
          </cell>
          <cell r="J1310" t="str">
            <v/>
          </cell>
          <cell r="K1310" t="str">
            <v/>
          </cell>
          <cell r="L1310" t="str">
            <v>STR</v>
          </cell>
          <cell r="M1310" t="str">
            <v>Structural</v>
          </cell>
          <cell r="N1310" t="str">
            <v>DWG</v>
          </cell>
          <cell r="O1310" t="str">
            <v>General Drawing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03-May-2026 16:40:06</v>
          </cell>
          <cell r="V1310" t="str">
            <v>wisuda.c@jutal.com</v>
          </cell>
          <cell r="W1310" t="str">
            <v>04-May-2026 11:05:08</v>
          </cell>
          <cell r="X1310" t="str">
            <v>Jumpol Sudjitjul</v>
          </cell>
          <cell r="Y1310" t="str">
            <v>11-May-2026</v>
          </cell>
          <cell r="Z1310" t="str">
            <v>07-May-2026 12:52:50</v>
          </cell>
          <cell r="AA1310" t="str">
            <v>Sompop Singhatiraj</v>
          </cell>
          <cell r="AB1310" t="str">
            <v>13-May-2026</v>
          </cell>
          <cell r="AC1310" t="str">
            <v>13-May-2026 09:37:18</v>
          </cell>
          <cell r="AD1310" t="str">
            <v>Pornlert Wanaphattharaphan</v>
          </cell>
          <cell r="AE1310" t="str">
            <v>14-May-2026</v>
          </cell>
          <cell r="AF1310" t="str">
            <v>19-May-2026 00:00:55</v>
          </cell>
          <cell r="AG1310" t="str">
            <v>AWC</v>
          </cell>
          <cell r="AH1310" t="str">
            <v>Approved with Comment</v>
          </cell>
          <cell r="AI1310" t="str">
            <v>Jumpol Sudjitjul</v>
          </cell>
          <cell r="AJ1310" t="str">
            <v>15-May-2026</v>
          </cell>
          <cell r="AK1310" t="str">
            <v>19-May-2026 08:37:43</v>
          </cell>
          <cell r="AL1310" t="str">
            <v>19-May-2026 02:29:21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MM-ZTK-1F-ZWP23-STR-DWG-2331</v>
          </cell>
          <cell r="C1311" t="str">
            <v>ZWP23 JACKET - ANODE DISTRIBUTION OF HORIZONTAL FRAMING PLAN AT EL(-) 145000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C - Engineering Dwg</v>
          </cell>
          <cell r="I1311" t="str">
            <v>ZWP23</v>
          </cell>
          <cell r="J1311" t="str">
            <v/>
          </cell>
          <cell r="K1311" t="str">
            <v/>
          </cell>
          <cell r="L1311" t="str">
            <v>STR</v>
          </cell>
          <cell r="M1311" t="str">
            <v>Structural</v>
          </cell>
          <cell r="N1311" t="str">
            <v>DWG</v>
          </cell>
          <cell r="O1311" t="str">
            <v>General Drawing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03-May-2026 16:40:28</v>
          </cell>
          <cell r="V1311" t="str">
            <v>wisuda.c@jutal.com</v>
          </cell>
          <cell r="W1311" t="str">
            <v>04-May-2026 11:04:56</v>
          </cell>
          <cell r="X1311" t="str">
            <v>Jumpol Sudjitjul</v>
          </cell>
          <cell r="Y1311" t="str">
            <v>11-May-2026</v>
          </cell>
          <cell r="Z1311" t="str">
            <v>07-May-2026 12:54:14</v>
          </cell>
          <cell r="AA1311" t="str">
            <v>Sompop Singhatiraj</v>
          </cell>
          <cell r="AB1311" t="str">
            <v>13-May-2026</v>
          </cell>
          <cell r="AC1311" t="str">
            <v>13-May-2026 10:02:24</v>
          </cell>
          <cell r="AD1311" t="str">
            <v>Pornlert Wanaphattharaphan</v>
          </cell>
          <cell r="AE1311" t="str">
            <v>14-May-2026</v>
          </cell>
          <cell r="AF1311" t="str">
            <v>19-May-2026 00:17:31</v>
          </cell>
          <cell r="AG1311" t="str">
            <v>AWC</v>
          </cell>
          <cell r="AH1311" t="str">
            <v>Approved with Comment</v>
          </cell>
          <cell r="AI1311" t="str">
            <v>Jumpol Sudjitjul</v>
          </cell>
          <cell r="AJ1311" t="str">
            <v>15-May-2026</v>
          </cell>
          <cell r="AK1311" t="str">
            <v>19-May-2026 08:25:34</v>
          </cell>
          <cell r="AL1311" t="str">
            <v>19-May-2026 01:45:36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MM-ZTK-1F-ZWP23-STR-DWG-2332</v>
          </cell>
          <cell r="C1312" t="str">
            <v>ZWP23 JACKET - ANODE DISTRIBUTION OF PILE CLUSTER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C - Engineering Dwg</v>
          </cell>
          <cell r="I1312" t="str">
            <v>ZWP23</v>
          </cell>
          <cell r="J1312" t="str">
            <v/>
          </cell>
          <cell r="K1312" t="str">
            <v/>
          </cell>
          <cell r="L1312" t="str">
            <v>STR</v>
          </cell>
          <cell r="M1312" t="str">
            <v>Structural</v>
          </cell>
          <cell r="N1312" t="str">
            <v>DWG</v>
          </cell>
          <cell r="O1312" t="str">
            <v>General Drawing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03-May-2026 16:40:50</v>
          </cell>
          <cell r="V1312" t="str">
            <v>wisuda.c@jutal.com</v>
          </cell>
          <cell r="W1312" t="str">
            <v>04-May-2026 11:04:41</v>
          </cell>
          <cell r="X1312" t="str">
            <v>Jumpol Sudjitjul</v>
          </cell>
          <cell r="Y1312" t="str">
            <v>11-May-2026</v>
          </cell>
          <cell r="Z1312" t="str">
            <v>07-May-2026 12:56:04</v>
          </cell>
          <cell r="AA1312" t="str">
            <v>Sompop Singhatiraj</v>
          </cell>
          <cell r="AB1312" t="str">
            <v>13-May-2026</v>
          </cell>
          <cell r="AC1312" t="str">
            <v>13-May-2026 09:28:24</v>
          </cell>
          <cell r="AD1312" t="str">
            <v>Pornlert Wanaphattharaphan</v>
          </cell>
          <cell r="AE1312" t="str">
            <v>14-May-2026</v>
          </cell>
          <cell r="AF1312" t="str">
            <v>18-May-2026 23:59:24</v>
          </cell>
          <cell r="AG1312" t="str">
            <v>AWC</v>
          </cell>
          <cell r="AH1312" t="str">
            <v>Approved with Comment</v>
          </cell>
          <cell r="AI1312" t="str">
            <v>Jumpol Sudjitjul</v>
          </cell>
          <cell r="AJ1312" t="str">
            <v>15-May-2026</v>
          </cell>
          <cell r="AK1312" t="str">
            <v>19-May-2026 08:24:17</v>
          </cell>
          <cell r="AL1312" t="str">
            <v>19-May-2026 01:44:20</v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MM-ZTK-1F-ZWP23-STR-DWG-2801</v>
          </cell>
          <cell r="C1313" t="str">
            <v>ZWP23 JACKET RISER AND RISER SUPPORT LOCATION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C - Engineering Dwg</v>
          </cell>
          <cell r="I1313" t="str">
            <v>ZWP23</v>
          </cell>
          <cell r="J1313" t="str">
            <v/>
          </cell>
          <cell r="K1313" t="str">
            <v/>
          </cell>
          <cell r="L1313" t="str">
            <v>STR</v>
          </cell>
          <cell r="M1313" t="str">
            <v>Structural</v>
          </cell>
          <cell r="N1313" t="str">
            <v>DWG</v>
          </cell>
          <cell r="O1313" t="str">
            <v>General Drawing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18-Jun-2026 09:16:43</v>
          </cell>
          <cell r="V1313" t="str">
            <v>wisuda.c@jutal.com</v>
          </cell>
          <cell r="W1313" t="str">
            <v>18-Jun-2026 10:02:56</v>
          </cell>
          <cell r="X1313" t="str">
            <v>Jumpol Sudjitjul</v>
          </cell>
          <cell r="Y1313" t="str">
            <v>25-Jun-2026</v>
          </cell>
          <cell r="Z1313" t="str">
            <v>18-Jun-2026 15:54:00</v>
          </cell>
          <cell r="AA1313" t="str">
            <v>Sompop Singhatiraj</v>
          </cell>
          <cell r="AB1313" t="str">
            <v>29-Jun-2026</v>
          </cell>
          <cell r="AC1313" t="str">
            <v>19-Jun-2026 16:52:22</v>
          </cell>
          <cell r="AD1313" t="str">
            <v>Pornlert Wanaphattharaphan</v>
          </cell>
          <cell r="AE1313" t="str">
            <v>30-Jun-2026</v>
          </cell>
          <cell r="AF1313" t="str">
            <v>20-Jun-2026 17:33:09</v>
          </cell>
          <cell r="AG1313" t="str">
            <v>AWC</v>
          </cell>
          <cell r="AH1313" t="str">
            <v>Approved with Comment</v>
          </cell>
          <cell r="AI1313" t="str">
            <v>Jumpol Sudjitjul</v>
          </cell>
          <cell r="AJ1313" t="str">
            <v>01-Jul-2026</v>
          </cell>
          <cell r="AK1313" t="str">
            <v>21-Jun-2026 21:30:54</v>
          </cell>
          <cell r="AL1313" t="str">
            <v>22-Jun-2026 00:21:53</v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MM-ZTK-1F-ZWP23-STR-DWG-2802</v>
          </cell>
          <cell r="C1314" t="str">
            <v>ZWP23 JACKET 18" RISER CLAMP DETAILS - HANGER CLAMP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C - Engineering Dwg</v>
          </cell>
          <cell r="I1314" t="str">
            <v>ZWP23</v>
          </cell>
          <cell r="J1314" t="str">
            <v/>
          </cell>
          <cell r="K1314" t="str">
            <v/>
          </cell>
          <cell r="L1314" t="str">
            <v>STR</v>
          </cell>
          <cell r="M1314" t="str">
            <v>Structural</v>
          </cell>
          <cell r="N1314" t="str">
            <v>DWG</v>
          </cell>
          <cell r="O1314" t="str">
            <v>General Drawing</v>
          </cell>
          <cell r="P1314" t="str">
            <v>0</v>
          </cell>
          <cell r="Q1314" t="str">
            <v>In Review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07-Sep-2026 10:25:37</v>
          </cell>
          <cell r="V1314" t="str">
            <v>wisuda.c@jutal.com</v>
          </cell>
          <cell r="W1314" t="str">
            <v>08-Sep-2026 09:05:37</v>
          </cell>
          <cell r="X1314" t="str">
            <v>Jumpol Sudjitjul</v>
          </cell>
          <cell r="Y1314" t="str">
            <v>15-Sep-2026</v>
          </cell>
          <cell r="Z1314" t="str">
            <v/>
          </cell>
          <cell r="AA1314" t="str">
            <v>Sompop Singhatiraj</v>
          </cell>
          <cell r="AB1314" t="str">
            <v>17-Sep-2026</v>
          </cell>
          <cell r="AC1314" t="str">
            <v/>
          </cell>
          <cell r="AD1314" t="str">
            <v>Pornlert Wanaphattharaphan</v>
          </cell>
          <cell r="AE1314" t="str">
            <v>18-Sep-2026</v>
          </cell>
          <cell r="AF1314" t="str">
            <v/>
          </cell>
          <cell r="AG1314" t="str">
            <v/>
          </cell>
          <cell r="AJ1314" t="str">
            <v>21-Sep-2026</v>
          </cell>
          <cell r="AK1314" t="str">
            <v/>
          </cell>
          <cell r="AL1314" t="str">
            <v/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MM-ZTK-1F-ZWP23-STR-DWG-2803</v>
          </cell>
          <cell r="C1315" t="str">
            <v>ZWP23 JACKET 18" RISER CLAMP DETAILS - SLIDING CLAMP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C - Engineering Dwg</v>
          </cell>
          <cell r="I1315" t="str">
            <v>ZWP23</v>
          </cell>
          <cell r="J1315" t="str">
            <v/>
          </cell>
          <cell r="K1315" t="str">
            <v/>
          </cell>
          <cell r="L1315" t="str">
            <v>STR</v>
          </cell>
          <cell r="M1315" t="str">
            <v>Structural</v>
          </cell>
          <cell r="N1315" t="str">
            <v>DWG</v>
          </cell>
          <cell r="O1315" t="str">
            <v>General Drawing</v>
          </cell>
          <cell r="P1315" t="str">
            <v>0</v>
          </cell>
          <cell r="Q1315" t="str">
            <v>In Review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07-Sep-2026 10:26:08</v>
          </cell>
          <cell r="V1315" t="str">
            <v>wisuda.c@jutal.com</v>
          </cell>
          <cell r="W1315" t="str">
            <v>08-Sep-2026 09:06:06</v>
          </cell>
          <cell r="X1315" t="str">
            <v>Jumpol Sudjitjul</v>
          </cell>
          <cell r="Y1315" t="str">
            <v>15-Sep-2026</v>
          </cell>
          <cell r="Z1315" t="str">
            <v/>
          </cell>
          <cell r="AA1315" t="str">
            <v>Sompop Singhatiraj</v>
          </cell>
          <cell r="AB1315" t="str">
            <v>17-Sep-2026</v>
          </cell>
          <cell r="AC1315" t="str">
            <v/>
          </cell>
          <cell r="AD1315" t="str">
            <v>Pornlert Wanaphattharaphan</v>
          </cell>
          <cell r="AE1315" t="str">
            <v>18-Sep-2026</v>
          </cell>
          <cell r="AF1315" t="str">
            <v/>
          </cell>
          <cell r="AG1315" t="str">
            <v/>
          </cell>
          <cell r="AJ1315" t="str">
            <v>21-Sep-2026</v>
          </cell>
          <cell r="AK1315" t="str">
            <v/>
          </cell>
          <cell r="AL1315" t="str">
            <v/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MM-ZTK-1F-ZWP23-STR-DWG-2804</v>
          </cell>
          <cell r="C1316" t="str">
            <v>ZWP23 JACKET 18" RISER CLAMP DETAILS - SLIDING CLAMP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C - Engineering Dwg</v>
          </cell>
          <cell r="I1316" t="str">
            <v>ZWP23</v>
          </cell>
          <cell r="J1316" t="str">
            <v/>
          </cell>
          <cell r="K1316" t="str">
            <v/>
          </cell>
          <cell r="L1316" t="str">
            <v>STR</v>
          </cell>
          <cell r="M1316" t="str">
            <v>Structural</v>
          </cell>
          <cell r="N1316" t="str">
            <v>DWG</v>
          </cell>
          <cell r="O1316" t="str">
            <v>General Drawing</v>
          </cell>
          <cell r="P1316" t="str">
            <v>0</v>
          </cell>
          <cell r="Q1316" t="str">
            <v>In Review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07-Sep-2026 10:26:36</v>
          </cell>
          <cell r="V1316" t="str">
            <v>wisuda.c@jutal.com</v>
          </cell>
          <cell r="W1316" t="str">
            <v>08-Sep-2026 09:06:28</v>
          </cell>
          <cell r="X1316" t="str">
            <v>Jumpol Sudjitjul</v>
          </cell>
          <cell r="Y1316" t="str">
            <v>15-Sep-2026</v>
          </cell>
          <cell r="Z1316" t="str">
            <v/>
          </cell>
          <cell r="AA1316" t="str">
            <v>Sompop Singhatiraj</v>
          </cell>
          <cell r="AB1316" t="str">
            <v>17-Sep-2026</v>
          </cell>
          <cell r="AC1316" t="str">
            <v/>
          </cell>
          <cell r="AD1316" t="str">
            <v>Pornlert Wanaphattharaphan</v>
          </cell>
          <cell r="AE1316" t="str">
            <v>18-Sep-2026</v>
          </cell>
          <cell r="AF1316" t="str">
            <v/>
          </cell>
          <cell r="AG1316" t="str">
            <v/>
          </cell>
          <cell r="AJ1316" t="str">
            <v>21-Sep-2026</v>
          </cell>
          <cell r="AK1316" t="str">
            <v/>
          </cell>
          <cell r="AL1316" t="str">
            <v/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MM-ZTK-1F-ZWP23-STR-DWG-2805</v>
          </cell>
          <cell r="C1317" t="str">
            <v>ZWP23 JACKET 18" RISER CLAMP DETAILS - TEMPORARY CLAMP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ZWP23</v>
          </cell>
          <cell r="J1317" t="str">
            <v/>
          </cell>
          <cell r="K1317" t="str">
            <v/>
          </cell>
          <cell r="L1317" t="str">
            <v>STR</v>
          </cell>
          <cell r="M1317" t="str">
            <v>Structural</v>
          </cell>
          <cell r="N1317" t="str">
            <v>DWG</v>
          </cell>
          <cell r="O1317" t="str">
            <v>General Drawing</v>
          </cell>
          <cell r="P1317" t="str">
            <v>0</v>
          </cell>
          <cell r="Q1317" t="str">
            <v>In Review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07-Sep-2026 10:27:07</v>
          </cell>
          <cell r="V1317" t="str">
            <v>wisuda.c@jutal.com</v>
          </cell>
          <cell r="W1317" t="str">
            <v>08-Sep-2026 09:06:53</v>
          </cell>
          <cell r="X1317" t="str">
            <v>Jumpol Sudjitjul</v>
          </cell>
          <cell r="Y1317" t="str">
            <v>15-Sep-2026</v>
          </cell>
          <cell r="Z1317" t="str">
            <v/>
          </cell>
          <cell r="AA1317" t="str">
            <v>Sompop Singhatiraj</v>
          </cell>
          <cell r="AB1317" t="str">
            <v>17-Sep-2026</v>
          </cell>
          <cell r="AC1317" t="str">
            <v/>
          </cell>
          <cell r="AD1317" t="str">
            <v>Pornlert Wanaphattharaphan</v>
          </cell>
          <cell r="AE1317" t="str">
            <v>18-Sep-2026</v>
          </cell>
          <cell r="AF1317" t="str">
            <v/>
          </cell>
          <cell r="AG1317" t="str">
            <v/>
          </cell>
          <cell r="AJ1317" t="str">
            <v>21-Sep-2026</v>
          </cell>
          <cell r="AK1317" t="str">
            <v/>
          </cell>
          <cell r="AL1317" t="str">
            <v/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MM-ZTK-1F-ZWP23-STR-DWG-2900</v>
          </cell>
          <cell r="C1318" t="str">
            <v>ZWP23 JACKET - CLOSURE PLATE DETAILS - SHEET 1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ZWP23</v>
          </cell>
          <cell r="J1318" t="str">
            <v/>
          </cell>
          <cell r="K1318" t="str">
            <v/>
          </cell>
          <cell r="L1318" t="str">
            <v>STR</v>
          </cell>
          <cell r="M1318" t="str">
            <v>Structural</v>
          </cell>
          <cell r="N1318" t="str">
            <v>DWG</v>
          </cell>
          <cell r="O1318" t="str">
            <v>General Drawing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11-Jun-2026 18:16:26</v>
          </cell>
          <cell r="V1318" t="str">
            <v>wisuda.c@jutal.com</v>
          </cell>
          <cell r="W1318" t="str">
            <v>12-Jun-2026 10:14:22</v>
          </cell>
          <cell r="X1318" t="str">
            <v>Jumpol Sudjitjul</v>
          </cell>
          <cell r="Y1318" t="str">
            <v>19-Jun-2026</v>
          </cell>
          <cell r="Z1318" t="str">
            <v/>
          </cell>
          <cell r="AA1318" t="str">
            <v>Sompop Singhatiraj</v>
          </cell>
          <cell r="AB1318" t="str">
            <v>23-Jun-2026</v>
          </cell>
          <cell r="AC1318" t="str">
            <v>15-Jun-2026 17:02:33</v>
          </cell>
          <cell r="AD1318" t="str">
            <v>Pornlert Wanaphattharaphan</v>
          </cell>
          <cell r="AE1318" t="str">
            <v>24-Jun-2026</v>
          </cell>
          <cell r="AF1318" t="str">
            <v>18-Jun-2026 20:28:13</v>
          </cell>
          <cell r="AG1318" t="str">
            <v>AWC</v>
          </cell>
          <cell r="AH1318" t="str">
            <v>Approved with Comment</v>
          </cell>
          <cell r="AI1318" t="str">
            <v>Jumpol Sudjitjul</v>
          </cell>
          <cell r="AJ1318" t="str">
            <v>25-Jun-2026</v>
          </cell>
          <cell r="AK1318" t="str">
            <v>19-Jun-2026 08:45:04</v>
          </cell>
          <cell r="AL1318" t="str">
            <v>19-Jun-2026 02:21:20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MM-ZTK-1F-ZWP23-STR-DWG-2901</v>
          </cell>
          <cell r="C1319" t="str">
            <v>ZWP23 JACKET - CLOSURE PLATE DETAILS - SHEET 2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ZWP23</v>
          </cell>
          <cell r="J1319" t="str">
            <v/>
          </cell>
          <cell r="K1319" t="str">
            <v/>
          </cell>
          <cell r="L1319" t="str">
            <v>STR</v>
          </cell>
          <cell r="M1319" t="str">
            <v>Structural</v>
          </cell>
          <cell r="N1319" t="str">
            <v>DWG</v>
          </cell>
          <cell r="O1319" t="str">
            <v>General Drawing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11-Jun-2026 18:16:51</v>
          </cell>
          <cell r="V1319" t="str">
            <v>wisuda.c@jutal.com</v>
          </cell>
          <cell r="W1319" t="str">
            <v>12-Jun-2026 10:14:21</v>
          </cell>
          <cell r="X1319" t="str">
            <v>Jumpol Sudjitjul</v>
          </cell>
          <cell r="Y1319" t="str">
            <v>19-Jun-2026</v>
          </cell>
          <cell r="Z1319" t="str">
            <v/>
          </cell>
          <cell r="AA1319" t="str">
            <v>Sompop Singhatiraj</v>
          </cell>
          <cell r="AB1319" t="str">
            <v>23-Jun-2026</v>
          </cell>
          <cell r="AC1319" t="str">
            <v>15-Jun-2026 17:02:24</v>
          </cell>
          <cell r="AD1319" t="str">
            <v>Pornlert Wanaphattharaphan</v>
          </cell>
          <cell r="AE1319" t="str">
            <v>24-Jun-2026</v>
          </cell>
          <cell r="AF1319" t="str">
            <v>18-Jun-2026 20:27:14</v>
          </cell>
          <cell r="AG1319" t="str">
            <v>AWC</v>
          </cell>
          <cell r="AH1319" t="str">
            <v>Approved with Comment</v>
          </cell>
          <cell r="AI1319" t="str">
            <v>Jumpol Sudjitjul</v>
          </cell>
          <cell r="AJ1319" t="str">
            <v>25-Jun-2026</v>
          </cell>
          <cell r="AK1319" t="str">
            <v>19-Jun-2026 08:44:35</v>
          </cell>
          <cell r="AL1319" t="str">
            <v>19-Jun-2026 02:19:59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MM-ZTK-1F-ZWP23-STR-DWG-2902</v>
          </cell>
          <cell r="C1320" t="str">
            <v>ZWP23 JACKET - LEG PARTITION DETAILS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ZWP23</v>
          </cell>
          <cell r="J1320" t="str">
            <v/>
          </cell>
          <cell r="K1320" t="str">
            <v/>
          </cell>
          <cell r="L1320" t="str">
            <v>STR</v>
          </cell>
          <cell r="M1320" t="str">
            <v>Structural</v>
          </cell>
          <cell r="N1320" t="str">
            <v>DWG</v>
          </cell>
          <cell r="O1320" t="str">
            <v>General Drawing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12-Jun-2026 08:40:18</v>
          </cell>
          <cell r="V1320" t="str">
            <v>wisuda.c@jutal.com</v>
          </cell>
          <cell r="W1320" t="str">
            <v>12-Jun-2026 10:14:22</v>
          </cell>
          <cell r="X1320" t="str">
            <v>Jumpol Sudjitjul</v>
          </cell>
          <cell r="Y1320" t="str">
            <v>19-Jun-2026</v>
          </cell>
          <cell r="Z1320" t="str">
            <v/>
          </cell>
          <cell r="AA1320" t="str">
            <v>Sompop Singhatiraj</v>
          </cell>
          <cell r="AB1320" t="str">
            <v>23-Jun-2026</v>
          </cell>
          <cell r="AC1320" t="str">
            <v>15-Jun-2026 17:04:29</v>
          </cell>
          <cell r="AD1320" t="str">
            <v>Pornlert Wanaphattharaphan</v>
          </cell>
          <cell r="AE1320" t="str">
            <v>24-Jun-2026</v>
          </cell>
          <cell r="AF1320" t="str">
            <v>18-Jun-2026 20:29:07</v>
          </cell>
          <cell r="AG1320" t="str">
            <v>AWC</v>
          </cell>
          <cell r="AH1320" t="str">
            <v>Approved with Comment</v>
          </cell>
          <cell r="AI1320" t="str">
            <v>Jumpol Sudjitjul</v>
          </cell>
          <cell r="AJ1320" t="str">
            <v>25-Jun-2026</v>
          </cell>
          <cell r="AK1320" t="str">
            <v>19-Jun-2026 08:44:08</v>
          </cell>
          <cell r="AL1320" t="str">
            <v>19-Jun-2026 02:27:23</v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MM-ZTK-1F-ZWP23-STR-DWG-2931</v>
          </cell>
          <cell r="C1321" t="str">
            <v>ZWP23 JACKET - BALLAST / DEBASSAST SCHEMATIC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ZWP23</v>
          </cell>
          <cell r="J1321" t="str">
            <v/>
          </cell>
          <cell r="K1321" t="str">
            <v/>
          </cell>
          <cell r="L1321" t="str">
            <v>STR</v>
          </cell>
          <cell r="M1321" t="str">
            <v>Structural</v>
          </cell>
          <cell r="N1321" t="str">
            <v>DWG</v>
          </cell>
          <cell r="O1321" t="str">
            <v>General Drawing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05-May-2026 19:08:50</v>
          </cell>
          <cell r="V1321" t="str">
            <v>wisuda.c@jutal.com</v>
          </cell>
          <cell r="W1321" t="str">
            <v>06-May-2026 10:11:05</v>
          </cell>
          <cell r="X1321" t="str">
            <v>Jumpol Sudjitjul</v>
          </cell>
          <cell r="Y1321" t="str">
            <v>13-May-2026</v>
          </cell>
          <cell r="Z1321" t="str">
            <v/>
          </cell>
          <cell r="AA1321" t="str">
            <v>Sompop Singhatiraj</v>
          </cell>
          <cell r="AB1321" t="str">
            <v>15-May-2026</v>
          </cell>
          <cell r="AC1321" t="str">
            <v>16-May-2026 11:51:18</v>
          </cell>
          <cell r="AD1321" t="str">
            <v>Pornlert Wanaphattharaphan</v>
          </cell>
          <cell r="AE1321" t="str">
            <v>18-May-2026</v>
          </cell>
          <cell r="AF1321" t="str">
            <v>18-May-2026 23:31:58</v>
          </cell>
          <cell r="AG1321" t="str">
            <v>AWC</v>
          </cell>
          <cell r="AH1321" t="str">
            <v>Approved with Comment</v>
          </cell>
          <cell r="AI1321" t="str">
            <v>Jumpol Sudjitjul</v>
          </cell>
          <cell r="AJ1321" t="str">
            <v>19-May-2026</v>
          </cell>
          <cell r="AK1321" t="str">
            <v>19-May-2026 08:11:07</v>
          </cell>
          <cell r="AL1321" t="str">
            <v>19-May-2026 01:39:58</v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MM-ZTK-1F-ZWP23-STR-DWG-2932</v>
          </cell>
          <cell r="C1322" t="str">
            <v>ZWP23 JACKET - GROUTING SCHEMATIC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ZWP23</v>
          </cell>
          <cell r="J1322" t="str">
            <v/>
          </cell>
          <cell r="K1322" t="str">
            <v/>
          </cell>
          <cell r="L1322" t="str">
            <v>STR</v>
          </cell>
          <cell r="M1322" t="str">
            <v>Structural</v>
          </cell>
          <cell r="N1322" t="str">
            <v>DWG</v>
          </cell>
          <cell r="O1322" t="str">
            <v>General Drawing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05-May-2026 19:09:14</v>
          </cell>
          <cell r="V1322" t="str">
            <v>wisuda.c@jutal.com</v>
          </cell>
          <cell r="W1322" t="str">
            <v>06-May-2026 10:10:48</v>
          </cell>
          <cell r="X1322" t="str">
            <v>Jumpol Sudjitjul</v>
          </cell>
          <cell r="Y1322" t="str">
            <v>13-May-2026</v>
          </cell>
          <cell r="Z1322" t="str">
            <v/>
          </cell>
          <cell r="AA1322" t="str">
            <v>Sompop Singhatiraj</v>
          </cell>
          <cell r="AB1322" t="str">
            <v>15-May-2026</v>
          </cell>
          <cell r="AC1322" t="str">
            <v>16-May-2026 11:48:48</v>
          </cell>
          <cell r="AD1322" t="str">
            <v>Pornlert Wanaphattharaphan</v>
          </cell>
          <cell r="AE1322" t="str">
            <v>18-May-2026</v>
          </cell>
          <cell r="AF1322" t="str">
            <v>18-May-2026 23:34:40</v>
          </cell>
          <cell r="AG1322" t="str">
            <v>AWC</v>
          </cell>
          <cell r="AH1322" t="str">
            <v>Approved with Comment</v>
          </cell>
          <cell r="AI1322" t="str">
            <v>Jumpol Sudjitjul</v>
          </cell>
          <cell r="AJ1322" t="str">
            <v>19-May-2026</v>
          </cell>
          <cell r="AK1322" t="str">
            <v>19-May-2026 08:19:47</v>
          </cell>
          <cell r="AL1322" t="str">
            <v>19-May-2026 01:41:16</v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MM-ZTK-1F-ZWP23-STR-DWG-2933</v>
          </cell>
          <cell r="C1323" t="str">
            <v>ZWP23 JACKET - BALLAST SYSTEM AND GROUTING LINE ROUTING AT ROW A ELEVATION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ZWP23</v>
          </cell>
          <cell r="J1323" t="str">
            <v/>
          </cell>
          <cell r="K1323" t="str">
            <v/>
          </cell>
          <cell r="L1323" t="str">
            <v>STR</v>
          </cell>
          <cell r="M1323" t="str">
            <v>Structural</v>
          </cell>
          <cell r="N1323" t="str">
            <v>DWG</v>
          </cell>
          <cell r="O1323" t="str">
            <v>General Drawing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21-Jul-2026 16:49:19</v>
          </cell>
          <cell r="V1323" t="str">
            <v>wisuda.c@jutal.com</v>
          </cell>
          <cell r="W1323" t="str">
            <v>22-Jul-2026 08:35:26</v>
          </cell>
          <cell r="X1323" t="str">
            <v>Jumpol Sudjitjul</v>
          </cell>
          <cell r="Y1323" t="str">
            <v>31-Jul-2026</v>
          </cell>
          <cell r="Z1323" t="str">
            <v/>
          </cell>
          <cell r="AA1323" t="str">
            <v>Sompop Singhatiraj</v>
          </cell>
          <cell r="AB1323" t="str">
            <v>04-Aug-2026</v>
          </cell>
          <cell r="AC1323" t="str">
            <v>24-Jul-2026 11:33:11</v>
          </cell>
          <cell r="AD1323" t="str">
            <v>Pornlert Wanaphattharaphan</v>
          </cell>
          <cell r="AE1323" t="str">
            <v>05-Aug-2026</v>
          </cell>
          <cell r="AF1323" t="str">
            <v>24-Jul-2026 22:57:13</v>
          </cell>
          <cell r="AG1323" t="str">
            <v>AWC-C</v>
          </cell>
          <cell r="AH1323" t="str">
            <v>Approved with Comment (Proceed to Rev.C)</v>
          </cell>
          <cell r="AI1323" t="str">
            <v>Jumpol Sudjitjul</v>
          </cell>
          <cell r="AJ1323" t="str">
            <v>06-Aug-2026</v>
          </cell>
          <cell r="AK1323" t="str">
            <v>27-Jul-2026 15:28:13</v>
          </cell>
          <cell r="AL1323" t="str">
            <v>27-Jul-2026 10:09:46</v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MM-ZTK-1F-ZWP23-STR-DWG-2934</v>
          </cell>
          <cell r="C1324" t="str">
            <v>ZWP23 JACKET - BALLAST SYSTEM AND GROUTING LINE ROUTING AT ROW B ELEVATION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ZWP23</v>
          </cell>
          <cell r="J1324" t="str">
            <v/>
          </cell>
          <cell r="K1324" t="str">
            <v/>
          </cell>
          <cell r="L1324" t="str">
            <v>STR</v>
          </cell>
          <cell r="M1324" t="str">
            <v>Structural</v>
          </cell>
          <cell r="N1324" t="str">
            <v>DWG</v>
          </cell>
          <cell r="O1324" t="str">
            <v>General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21-Jul-2026 16:49:50</v>
          </cell>
          <cell r="V1324" t="str">
            <v>wisuda.c@jutal.com</v>
          </cell>
          <cell r="W1324" t="str">
            <v>22-Jul-2026 08:35:28</v>
          </cell>
          <cell r="X1324" t="str">
            <v>Jumpol Sudjitjul</v>
          </cell>
          <cell r="Y1324" t="str">
            <v>31-Jul-2026</v>
          </cell>
          <cell r="Z1324" t="str">
            <v/>
          </cell>
          <cell r="AA1324" t="str">
            <v>Sompop Singhatiraj</v>
          </cell>
          <cell r="AB1324" t="str">
            <v>04-Aug-2026</v>
          </cell>
          <cell r="AC1324" t="str">
            <v>24-Jul-2026 11:34:29</v>
          </cell>
          <cell r="AD1324" t="str">
            <v>Pornlert Wanaphattharaphan</v>
          </cell>
          <cell r="AE1324" t="str">
            <v>05-Aug-2026</v>
          </cell>
          <cell r="AF1324" t="str">
            <v>24-Jul-2026 22:57:51</v>
          </cell>
          <cell r="AG1324" t="str">
            <v>AWC-C</v>
          </cell>
          <cell r="AH1324" t="str">
            <v>Approved with Comment (Proceed to Rev.C)</v>
          </cell>
          <cell r="AI1324" t="str">
            <v>Jumpol Sudjitjul</v>
          </cell>
          <cell r="AJ1324" t="str">
            <v>06-Aug-2026</v>
          </cell>
          <cell r="AK1324" t="str">
            <v>27-Jul-2026 15:28:39</v>
          </cell>
          <cell r="AL1324" t="str">
            <v>27-Jul-2026 10:12:17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MM-ZTK-1F-ZWP23-STR-DWG-2935</v>
          </cell>
          <cell r="C1325" t="str">
            <v>ZWP23 JACKET - BALLAST AND GROUTING SYSTEM SUPPORT DETAILS SHEET 1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C - Engineering Dwg</v>
          </cell>
          <cell r="I1325" t="str">
            <v>ZWP23</v>
          </cell>
          <cell r="J1325" t="str">
            <v/>
          </cell>
          <cell r="K1325" t="str">
            <v/>
          </cell>
          <cell r="L1325" t="str">
            <v>STR</v>
          </cell>
          <cell r="M1325" t="str">
            <v>Structural</v>
          </cell>
          <cell r="N1325" t="str">
            <v>DWG</v>
          </cell>
          <cell r="O1325" t="str">
            <v>General Drawing</v>
          </cell>
          <cell r="P1325" t="str">
            <v>0</v>
          </cell>
          <cell r="Q1325" t="str">
            <v>Submitted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21-Jul-2026 16:50:17</v>
          </cell>
          <cell r="V1325" t="str">
            <v>wisuda.c@jutal.com</v>
          </cell>
          <cell r="W1325" t="str">
            <v>22-Jul-2026 08:35:26</v>
          </cell>
          <cell r="X1325" t="str">
            <v>Jumpol Sudjitjul</v>
          </cell>
          <cell r="Y1325" t="str">
            <v>31-Jul-2026</v>
          </cell>
          <cell r="Z1325" t="str">
            <v/>
          </cell>
          <cell r="AA1325" t="str">
            <v>Sompop Singhatiraj</v>
          </cell>
          <cell r="AB1325" t="str">
            <v>04-Aug-2026</v>
          </cell>
          <cell r="AC1325" t="str">
            <v>24-Jul-2026 11:35:25</v>
          </cell>
          <cell r="AD1325" t="str">
            <v>Pornlert Wanaphattharaphan</v>
          </cell>
          <cell r="AE1325" t="str">
            <v>05-Aug-2026</v>
          </cell>
          <cell r="AF1325" t="str">
            <v>24-Jul-2026 22:58:25</v>
          </cell>
          <cell r="AG1325" t="str">
            <v>AWC</v>
          </cell>
          <cell r="AH1325" t="str">
            <v>Approved with Comment</v>
          </cell>
          <cell r="AI1325" t="str">
            <v>Jumpol Sudjitjul</v>
          </cell>
          <cell r="AJ1325" t="str">
            <v>06-Aug-2026</v>
          </cell>
          <cell r="AK1325" t="str">
            <v>27-Jul-2026 15:29:08</v>
          </cell>
          <cell r="AL1325" t="str">
            <v>27-Jul-2026 10:13:31</v>
          </cell>
          <cell r="AM1325" t="str">
            <v>0</v>
          </cell>
          <cell r="AP1325" t="str">
            <v>Approver</v>
          </cell>
          <cell r="AQ1325" t="str">
            <v>Locate</v>
          </cell>
        </row>
        <row r="1326">
          <cell r="B1326" t="str">
            <v>MM-ZTK-1F-ZWP23-STR-DWG-2936</v>
          </cell>
          <cell r="C1326" t="str">
            <v>ZWP23 JACKET - BALLAST AND GROUTING SYSTEM SUPPORT DETAILS SHEET 2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C - Engineering Dwg</v>
          </cell>
          <cell r="I1326" t="str">
            <v>ZWP23</v>
          </cell>
          <cell r="J1326" t="str">
            <v/>
          </cell>
          <cell r="K1326" t="str">
            <v/>
          </cell>
          <cell r="L1326" t="str">
            <v>STR</v>
          </cell>
          <cell r="M1326" t="str">
            <v>Structural</v>
          </cell>
          <cell r="N1326" t="str">
            <v>DWG</v>
          </cell>
          <cell r="O1326" t="str">
            <v>General Drawing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21-Jul-2026 16:50:49</v>
          </cell>
          <cell r="V1326" t="str">
            <v>wisuda.c@jutal.com</v>
          </cell>
          <cell r="W1326" t="str">
            <v>22-Jul-2026 08:35:28</v>
          </cell>
          <cell r="X1326" t="str">
            <v>Jumpol Sudjitjul</v>
          </cell>
          <cell r="Y1326" t="str">
            <v>31-Jul-2026</v>
          </cell>
          <cell r="Z1326" t="str">
            <v/>
          </cell>
          <cell r="AA1326" t="str">
            <v>Sompop Singhatiraj</v>
          </cell>
          <cell r="AB1326" t="str">
            <v>04-Aug-2026</v>
          </cell>
          <cell r="AC1326" t="str">
            <v>24-Jul-2026 11:36:17</v>
          </cell>
          <cell r="AD1326" t="str">
            <v>Pornlert Wanaphattharaphan</v>
          </cell>
          <cell r="AE1326" t="str">
            <v>05-Aug-2026</v>
          </cell>
          <cell r="AF1326" t="str">
            <v>24-Jul-2026 22:59:44</v>
          </cell>
          <cell r="AG1326" t="str">
            <v>AWC</v>
          </cell>
          <cell r="AH1326" t="str">
            <v>Approved with Comment</v>
          </cell>
          <cell r="AI1326" t="str">
            <v>Jumpol Sudjitjul</v>
          </cell>
          <cell r="AJ1326" t="str">
            <v>06-Aug-2026</v>
          </cell>
          <cell r="AK1326" t="str">
            <v>27-Jul-2026 15:29:31</v>
          </cell>
          <cell r="AL1326" t="str">
            <v>27-Jul-2026 10:16:07</v>
          </cell>
          <cell r="AM1326" t="str">
            <v>0</v>
          </cell>
          <cell r="AP1326" t="str">
            <v>Approver</v>
          </cell>
          <cell r="AQ1326" t="str">
            <v>Locate</v>
          </cell>
        </row>
        <row r="1327">
          <cell r="B1327" t="str">
            <v>MM-ZTK-1F-ZWP23-STR-DWG-2937</v>
          </cell>
          <cell r="C1327" t="str">
            <v>ZWP23 JACKET - BALLAST SYSTEM VALVE DETAILS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C - Engineering Dwg</v>
          </cell>
          <cell r="I1327" t="str">
            <v>ZWP23</v>
          </cell>
          <cell r="J1327" t="str">
            <v/>
          </cell>
          <cell r="K1327" t="str">
            <v/>
          </cell>
          <cell r="L1327" t="str">
            <v>STR</v>
          </cell>
          <cell r="M1327" t="str">
            <v>Structural</v>
          </cell>
          <cell r="N1327" t="str">
            <v>DWG</v>
          </cell>
          <cell r="O1327" t="str">
            <v>General Drawing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21-Jul-2026 16:51:17</v>
          </cell>
          <cell r="V1327" t="str">
            <v>wisuda.c@jutal.com</v>
          </cell>
          <cell r="W1327" t="str">
            <v>22-Jul-2026 08:35:25</v>
          </cell>
          <cell r="X1327" t="str">
            <v>Jumpol Sudjitjul</v>
          </cell>
          <cell r="Y1327" t="str">
            <v>31-Jul-2026</v>
          </cell>
          <cell r="Z1327" t="str">
            <v/>
          </cell>
          <cell r="AA1327" t="str">
            <v>Sompop Singhatiraj</v>
          </cell>
          <cell r="AB1327" t="str">
            <v>04-Aug-2026</v>
          </cell>
          <cell r="AC1327" t="str">
            <v>24-Jul-2026 11:36:27</v>
          </cell>
          <cell r="AD1327" t="str">
            <v>Pornlert Wanaphattharaphan</v>
          </cell>
          <cell r="AE1327" t="str">
            <v>05-Aug-2026</v>
          </cell>
          <cell r="AF1327" t="str">
            <v>24-Jul-2026 23:00:36</v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>06-Aug-2026</v>
          </cell>
          <cell r="AK1327" t="str">
            <v>27-Jul-2026 15:30:07</v>
          </cell>
          <cell r="AL1327" t="str">
            <v>27-Jul-2026 10:18:40</v>
          </cell>
          <cell r="AM1327" t="str">
            <v>0</v>
          </cell>
          <cell r="AP1327" t="str">
            <v>Approver</v>
          </cell>
          <cell r="AQ1327" t="str">
            <v>Locate</v>
          </cell>
        </row>
        <row r="1328">
          <cell r="B1328" t="str">
            <v>MM-ZTK-1F-ZWP23-STR-DWG-2938</v>
          </cell>
          <cell r="C1328" t="str">
            <v>ZWP23 JACKET -GROUT, SKIRT SLEEVE VENT AND FLOODING DETAILS AT SKIRT PILE SLEEVE SHEET 1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C - Engineering Dwg</v>
          </cell>
          <cell r="I1328" t="str">
            <v>ZWP23</v>
          </cell>
          <cell r="J1328" t="str">
            <v/>
          </cell>
          <cell r="K1328" t="str">
            <v/>
          </cell>
          <cell r="L1328" t="str">
            <v>STR</v>
          </cell>
          <cell r="M1328" t="str">
            <v>Structural</v>
          </cell>
          <cell r="N1328" t="str">
            <v>DWG</v>
          </cell>
          <cell r="O1328" t="str">
            <v>General Drawing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21-Jul-2026 16:51:53</v>
          </cell>
          <cell r="V1328" t="str">
            <v>wisuda.c@jutal.com</v>
          </cell>
          <cell r="W1328" t="str">
            <v>22-Jul-2026 08:35:30</v>
          </cell>
          <cell r="X1328" t="str">
            <v>Jumpol Sudjitjul</v>
          </cell>
          <cell r="Y1328" t="str">
            <v>31-Jul-2026</v>
          </cell>
          <cell r="Z1328" t="str">
            <v/>
          </cell>
          <cell r="AA1328" t="str">
            <v>Sompop Singhatiraj</v>
          </cell>
          <cell r="AB1328" t="str">
            <v>04-Aug-2026</v>
          </cell>
          <cell r="AC1328" t="str">
            <v>24-Jul-2026 11:38:15</v>
          </cell>
          <cell r="AD1328" t="str">
            <v>Pornlert Wanaphattharaphan</v>
          </cell>
          <cell r="AE1328" t="str">
            <v>05-Aug-2026</v>
          </cell>
          <cell r="AF1328" t="str">
            <v>24-Jul-2026 23:02:03</v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>06-Aug-2026</v>
          </cell>
          <cell r="AK1328" t="str">
            <v>27-Jul-2026 15:30:27</v>
          </cell>
          <cell r="AL1328" t="str">
            <v>27-Jul-2026 10:21:09</v>
          </cell>
          <cell r="AM1328" t="str">
            <v>0</v>
          </cell>
          <cell r="AP1328" t="str">
            <v>Approver</v>
          </cell>
          <cell r="AQ1328" t="str">
            <v>Locate</v>
          </cell>
        </row>
        <row r="1329">
          <cell r="B1329" t="str">
            <v>MM-ZTK-1F-ZWP23-STR-DWG-2939</v>
          </cell>
          <cell r="C1329" t="str">
            <v>ZWP23 JACKET -GROUT, SKIRT SLEEVE VENT AND FLOODING DETAILS AT SKIRT PILE SLEEVE SHEET 2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C - Engineering Dwg</v>
          </cell>
          <cell r="I1329" t="str">
            <v>ZWP23</v>
          </cell>
          <cell r="J1329" t="str">
            <v/>
          </cell>
          <cell r="K1329" t="str">
            <v/>
          </cell>
          <cell r="L1329" t="str">
            <v>STR</v>
          </cell>
          <cell r="M1329" t="str">
            <v>Structural</v>
          </cell>
          <cell r="N1329" t="str">
            <v>DWG</v>
          </cell>
          <cell r="O1329" t="str">
            <v>General Drawing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21-Jul-2026 16:52:23</v>
          </cell>
          <cell r="V1329" t="str">
            <v>wisuda.c@jutal.com</v>
          </cell>
          <cell r="W1329" t="str">
            <v>22-Jul-2026 08:35:29</v>
          </cell>
          <cell r="X1329" t="str">
            <v>Jumpol Sudjitjul</v>
          </cell>
          <cell r="Y1329" t="str">
            <v>31-Jul-2026</v>
          </cell>
          <cell r="Z1329" t="str">
            <v/>
          </cell>
          <cell r="AA1329" t="str">
            <v>Sompop Singhatiraj</v>
          </cell>
          <cell r="AB1329" t="str">
            <v>04-Aug-2026</v>
          </cell>
          <cell r="AC1329" t="str">
            <v>24-Jul-2026 11:38:24</v>
          </cell>
          <cell r="AD1329" t="str">
            <v>Pornlert Wanaphattharaphan</v>
          </cell>
          <cell r="AE1329" t="str">
            <v>05-Aug-2026</v>
          </cell>
          <cell r="AF1329" t="str">
            <v>24-Jul-2026 23:17:28</v>
          </cell>
          <cell r="AG1329" t="str">
            <v>AWC</v>
          </cell>
          <cell r="AH1329" t="str">
            <v>Approved with Comment</v>
          </cell>
          <cell r="AI1329" t="str">
            <v>Jumpol Sudjitjul</v>
          </cell>
          <cell r="AJ1329" t="str">
            <v>06-Aug-2026</v>
          </cell>
          <cell r="AK1329" t="str">
            <v>27-Jul-2026 15:29:38</v>
          </cell>
          <cell r="AL1329" t="str">
            <v>27-Jul-2026 10:17:24</v>
          </cell>
          <cell r="AM1329" t="str">
            <v>0</v>
          </cell>
          <cell r="AP1329" t="str">
            <v>Approver</v>
          </cell>
          <cell r="AQ1329" t="str">
            <v>Locate</v>
          </cell>
        </row>
        <row r="1330">
          <cell r="B1330" t="str">
            <v>MM-ZTK-1F-ZWP23-STR-DWG-2940</v>
          </cell>
          <cell r="C1330" t="str">
            <v>ZWP23 JACKET - BALLAST SYSTEM AND GROUTING LINE ROUTING AT EL(+) 8000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C - Engineering Dwg</v>
          </cell>
          <cell r="I1330" t="str">
            <v>ZWP23</v>
          </cell>
          <cell r="J1330" t="str">
            <v/>
          </cell>
          <cell r="K1330" t="str">
            <v/>
          </cell>
          <cell r="L1330" t="str">
            <v>STR</v>
          </cell>
          <cell r="M1330" t="str">
            <v>Structural</v>
          </cell>
          <cell r="N1330" t="str">
            <v>DWG</v>
          </cell>
          <cell r="O1330" t="str">
            <v>General Drawing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21-Jul-2026 16:52:50</v>
          </cell>
          <cell r="V1330" t="str">
            <v>wisuda.c@jutal.com</v>
          </cell>
          <cell r="W1330" t="str">
            <v>22-Jul-2026 08:35:26</v>
          </cell>
          <cell r="X1330" t="str">
            <v>Jumpol Sudjitjul</v>
          </cell>
          <cell r="Y1330" t="str">
            <v>31-Jul-2026</v>
          </cell>
          <cell r="Z1330" t="str">
            <v/>
          </cell>
          <cell r="AA1330" t="str">
            <v>Sompop Singhatiraj</v>
          </cell>
          <cell r="AB1330" t="str">
            <v>04-Aug-2026</v>
          </cell>
          <cell r="AC1330" t="str">
            <v>24-Jul-2026 11:38:33</v>
          </cell>
          <cell r="AD1330" t="str">
            <v>Pornlert Wanaphattharaphan</v>
          </cell>
          <cell r="AE1330" t="str">
            <v>05-Aug-2026</v>
          </cell>
          <cell r="AF1330" t="str">
            <v>24-Jul-2026 23:16:33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06-Aug-2026</v>
          </cell>
          <cell r="AK1330" t="str">
            <v>27-Jul-2026 15:29:10</v>
          </cell>
          <cell r="AL1330" t="str">
            <v>27-Jul-2026 10:14:47</v>
          </cell>
          <cell r="AM1330" t="str">
            <v>0</v>
          </cell>
          <cell r="AP1330" t="str">
            <v>Approver</v>
          </cell>
          <cell r="AQ1330" t="str">
            <v>Locate</v>
          </cell>
        </row>
        <row r="1331">
          <cell r="B1331" t="str">
            <v>MM-ZTK-1F-ZWP23-STR-DWG-2941</v>
          </cell>
          <cell r="C1331" t="str">
            <v>ZWP23 JACKET - GROUT SYSTEM DETAILS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ZWP23</v>
          </cell>
          <cell r="J1331" t="str">
            <v/>
          </cell>
          <cell r="K1331" t="str">
            <v/>
          </cell>
          <cell r="L1331" t="str">
            <v>STR</v>
          </cell>
          <cell r="M1331" t="str">
            <v>Structural</v>
          </cell>
          <cell r="N1331" t="str">
            <v>DWG</v>
          </cell>
          <cell r="O1331" t="str">
            <v>General Drawing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21-Jul-2026 16:53:19</v>
          </cell>
          <cell r="V1331" t="str">
            <v>wisuda.c@jutal.com</v>
          </cell>
          <cell r="W1331" t="str">
            <v>22-Jul-2026 08:35:26</v>
          </cell>
          <cell r="X1331" t="str">
            <v>Jumpol Sudjitjul</v>
          </cell>
          <cell r="Y1331" t="str">
            <v>31-Jul-2026</v>
          </cell>
          <cell r="Z1331" t="str">
            <v/>
          </cell>
          <cell r="AA1331" t="str">
            <v>Sompop Singhatiraj</v>
          </cell>
          <cell r="AB1331" t="str">
            <v>04-Aug-2026</v>
          </cell>
          <cell r="AC1331" t="str">
            <v>24-Jul-2026 11:39:42</v>
          </cell>
          <cell r="AD1331" t="str">
            <v>Pornlert Wanaphattharaphan</v>
          </cell>
          <cell r="AE1331" t="str">
            <v>05-Aug-2026</v>
          </cell>
          <cell r="AF1331" t="str">
            <v>24-Jul-2026 23:14:55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06-Aug-2026</v>
          </cell>
          <cell r="AK1331" t="str">
            <v>27-Jul-2026 15:28:43</v>
          </cell>
          <cell r="AL1331" t="str">
            <v>27-Jul-2026 10:11:04</v>
          </cell>
          <cell r="AM1331" t="str">
            <v>0</v>
          </cell>
          <cell r="AP1331" t="str">
            <v>Approver</v>
          </cell>
          <cell r="AQ1331" t="str">
            <v>Locate</v>
          </cell>
        </row>
        <row r="1332">
          <cell r="B1332" t="str">
            <v>MM-ZTK-1F-ZWP23-STR-DWG-2971</v>
          </cell>
          <cell r="C1332" t="str">
            <v>ZWP23 JACKET - WELD PROFILE CONTROL SHEET 1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C - Engineering Dwg</v>
          </cell>
          <cell r="I1332" t="str">
            <v>ZWP23</v>
          </cell>
          <cell r="J1332" t="str">
            <v/>
          </cell>
          <cell r="K1332" t="str">
            <v/>
          </cell>
          <cell r="L1332" t="str">
            <v>STR</v>
          </cell>
          <cell r="M1332" t="str">
            <v>Structural</v>
          </cell>
          <cell r="N1332" t="str">
            <v>DWG</v>
          </cell>
          <cell r="O1332" t="str">
            <v>General Drawing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13-Aug-2026 17:02:23</v>
          </cell>
          <cell r="V1332" t="str">
            <v>wisuda.c@jutal.com</v>
          </cell>
          <cell r="W1332" t="str">
            <v>13-Aug-2026 17:11:56</v>
          </cell>
          <cell r="X1332" t="str">
            <v>Jumpol Sudjitjul</v>
          </cell>
          <cell r="Y1332" t="str">
            <v>21-Aug-2026</v>
          </cell>
          <cell r="Z1332" t="str">
            <v>14-Aug-2026 16:23:41</v>
          </cell>
          <cell r="AA1332" t="str">
            <v>Sompop Singhatiraj</v>
          </cell>
          <cell r="AB1332" t="str">
            <v>25-Aug-2026</v>
          </cell>
          <cell r="AC1332" t="str">
            <v>20-Aug-2026 13:29:44</v>
          </cell>
          <cell r="AD1332" t="str">
            <v>Pornlert Wanaphattharaphan</v>
          </cell>
          <cell r="AE1332" t="str">
            <v>26-Aug-2026</v>
          </cell>
          <cell r="AF1332" t="str">
            <v>23-Aug-2026 17:30:41</v>
          </cell>
          <cell r="AG1332" t="str">
            <v>AWC-C</v>
          </cell>
          <cell r="AH1332" t="str">
            <v>Approved with Comment (Proceed to Rev.C)</v>
          </cell>
          <cell r="AI1332" t="str">
            <v>Jumpol Sudjitjul</v>
          </cell>
          <cell r="AJ1332" t="str">
            <v>27-Aug-2026</v>
          </cell>
          <cell r="AK1332" t="str">
            <v>24-Aug-2026 18:07:20</v>
          </cell>
          <cell r="AL1332" t="str">
            <v>24-Aug-2026 12:04:05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MM-ZTK-1F-ZWP23-STR-DWG-2972</v>
          </cell>
          <cell r="C1333" t="str">
            <v>ZWP23 JACKET - WELD PROFILE CONTROL SHEET 2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C - Engineering Dwg</v>
          </cell>
          <cell r="I1333" t="str">
            <v>ZWP23</v>
          </cell>
          <cell r="J1333" t="str">
            <v/>
          </cell>
          <cell r="K1333" t="str">
            <v/>
          </cell>
          <cell r="L1333" t="str">
            <v>STR</v>
          </cell>
          <cell r="M1333" t="str">
            <v>Structural</v>
          </cell>
          <cell r="N1333" t="str">
            <v>DWG</v>
          </cell>
          <cell r="O1333" t="str">
            <v>General Drawing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13-Aug-2026 17:02:56</v>
          </cell>
          <cell r="V1333" t="str">
            <v>wisuda.c@jutal.com</v>
          </cell>
          <cell r="W1333" t="str">
            <v>13-Aug-2026 17:11:48</v>
          </cell>
          <cell r="X1333" t="str">
            <v>Jumpol Sudjitjul</v>
          </cell>
          <cell r="Y1333" t="str">
            <v>21-Aug-2026</v>
          </cell>
          <cell r="Z1333" t="str">
            <v>14-Aug-2026 16:25:17</v>
          </cell>
          <cell r="AA1333" t="str">
            <v>Sompop Singhatiraj</v>
          </cell>
          <cell r="AB1333" t="str">
            <v>25-Aug-2026</v>
          </cell>
          <cell r="AC1333" t="str">
            <v>20-Aug-2026 13:30:19</v>
          </cell>
          <cell r="AD1333" t="str">
            <v>Pornlert Wanaphattharaphan</v>
          </cell>
          <cell r="AE1333" t="str">
            <v>26-Aug-2026</v>
          </cell>
          <cell r="AF1333" t="str">
            <v>23-Aug-2026 17:31:31</v>
          </cell>
          <cell r="AG1333" t="str">
            <v>AWC-C</v>
          </cell>
          <cell r="AH1333" t="str">
            <v>Approved with Comment (Proceed to Rev.C)</v>
          </cell>
          <cell r="AI1333" t="str">
            <v>Jumpol Sudjitjul</v>
          </cell>
          <cell r="AJ1333" t="str">
            <v>27-Aug-2026</v>
          </cell>
          <cell r="AK1333" t="str">
            <v>24-Aug-2026 17:59:23</v>
          </cell>
          <cell r="AL1333" t="str">
            <v>24-Aug-2026 11:47:14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MM-ZTK-1F-ZWP23-STR-DWG-2973</v>
          </cell>
          <cell r="C1334" t="str">
            <v>ZWP23 JACKET - WELD PROFILE CONTROL SHEET 3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ZWP23</v>
          </cell>
          <cell r="J1334" t="str">
            <v/>
          </cell>
          <cell r="K1334" t="str">
            <v/>
          </cell>
          <cell r="L1334" t="str">
            <v>STR</v>
          </cell>
          <cell r="M1334" t="str">
            <v>Structural</v>
          </cell>
          <cell r="N1334" t="str">
            <v>DWG</v>
          </cell>
          <cell r="O1334" t="str">
            <v>General Drawing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13-Aug-2026 17:03:25</v>
          </cell>
          <cell r="V1334" t="str">
            <v>wisuda.c@jutal.com</v>
          </cell>
          <cell r="W1334" t="str">
            <v>13-Aug-2026 17:11:52</v>
          </cell>
          <cell r="X1334" t="str">
            <v>Jumpol Sudjitjul</v>
          </cell>
          <cell r="Y1334" t="str">
            <v>21-Aug-2026</v>
          </cell>
          <cell r="Z1334" t="str">
            <v>14-Aug-2026 16:29:33</v>
          </cell>
          <cell r="AA1334" t="str">
            <v>Sompop Singhatiraj</v>
          </cell>
          <cell r="AB1334" t="str">
            <v>25-Aug-2026</v>
          </cell>
          <cell r="AC1334" t="str">
            <v>20-Aug-2026 13:27:44</v>
          </cell>
          <cell r="AD1334" t="str">
            <v>Pornlert Wanaphattharaphan</v>
          </cell>
          <cell r="AE1334" t="str">
            <v>26-Aug-2026</v>
          </cell>
          <cell r="AF1334" t="str">
            <v>23-Aug-2026 17:30:13</v>
          </cell>
          <cell r="AG1334" t="str">
            <v>AWC-C</v>
          </cell>
          <cell r="AH1334" t="str">
            <v>Approved with Comment (Proceed to Rev.C)</v>
          </cell>
          <cell r="AI1334" t="str">
            <v>Jumpol Sudjitjul</v>
          </cell>
          <cell r="AJ1334" t="str">
            <v>27-Aug-2026</v>
          </cell>
          <cell r="AK1334" t="str">
            <v>24-Aug-2026 18:06:51</v>
          </cell>
          <cell r="AL1334" t="str">
            <v>24-Aug-2026 12:02:54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  <row r="1335">
          <cell r="B1335" t="str">
            <v>MM-ZTK-1F-ZWP23-STR-DWG-2974</v>
          </cell>
          <cell r="C1335" t="str">
            <v>ZWP23 JACKET - WELD PROFILE CONTROL SHEET 4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ZWP23</v>
          </cell>
          <cell r="J1335" t="str">
            <v/>
          </cell>
          <cell r="K1335" t="str">
            <v/>
          </cell>
          <cell r="L1335" t="str">
            <v>STR</v>
          </cell>
          <cell r="M1335" t="str">
            <v>Structural</v>
          </cell>
          <cell r="N1335" t="str">
            <v>DWG</v>
          </cell>
          <cell r="O1335" t="str">
            <v>General Drawing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13-Aug-2026 17:03:53</v>
          </cell>
          <cell r="V1335" t="str">
            <v>wisuda.c@jutal.com</v>
          </cell>
          <cell r="W1335" t="str">
            <v>13-Aug-2026 17:11:49</v>
          </cell>
          <cell r="X1335" t="str">
            <v>Jumpol Sudjitjul</v>
          </cell>
          <cell r="Y1335" t="str">
            <v>21-Aug-2026</v>
          </cell>
          <cell r="Z1335" t="str">
            <v>14-Aug-2026 16:26:00</v>
          </cell>
          <cell r="AA1335" t="str">
            <v>Sompop Singhatiraj</v>
          </cell>
          <cell r="AB1335" t="str">
            <v>25-Aug-2026</v>
          </cell>
          <cell r="AC1335" t="str">
            <v>20-Aug-2026 13:32:08</v>
          </cell>
          <cell r="AD1335" t="str">
            <v>Pornlert Wanaphattharaphan</v>
          </cell>
          <cell r="AE1335" t="str">
            <v>26-Aug-2026</v>
          </cell>
          <cell r="AF1335" t="str">
            <v>23-Aug-2026 17:32:11</v>
          </cell>
          <cell r="AG1335" t="str">
            <v>AWC-C</v>
          </cell>
          <cell r="AH1335" t="str">
            <v>Approved with Comment (Proceed to Rev.C)</v>
          </cell>
          <cell r="AI1335" t="str">
            <v>Jumpol Sudjitjul</v>
          </cell>
          <cell r="AJ1335" t="str">
            <v>27-Aug-2026</v>
          </cell>
          <cell r="AK1335" t="str">
            <v>24-Aug-2026 18:06:15</v>
          </cell>
          <cell r="AL1335" t="str">
            <v>24-Aug-2026 12:01:42</v>
          </cell>
          <cell r="AM1335" t="str">
            <v>0</v>
          </cell>
          <cell r="AP1335" t="str">
            <v>Approver</v>
          </cell>
          <cell r="AQ1335" t="str">
            <v>Locate</v>
          </cell>
        </row>
        <row r="1336">
          <cell r="B1336" t="str">
            <v>MM-ZTK-1F-ZWP23-STR-DWG-2975</v>
          </cell>
          <cell r="C1336" t="str">
            <v>ZWP23 JACKET - WELD PROFILE CONTROL SHEET 5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C - Engineering Dwg</v>
          </cell>
          <cell r="I1336" t="str">
            <v>ZWP23</v>
          </cell>
          <cell r="J1336" t="str">
            <v/>
          </cell>
          <cell r="K1336" t="str">
            <v/>
          </cell>
          <cell r="L1336" t="str">
            <v>STR</v>
          </cell>
          <cell r="M1336" t="str">
            <v>Structural</v>
          </cell>
          <cell r="N1336" t="str">
            <v>DWG</v>
          </cell>
          <cell r="O1336" t="str">
            <v>General Drawing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13-Aug-2026 17:04:23</v>
          </cell>
          <cell r="V1336" t="str">
            <v>wisuda.c@jutal.com</v>
          </cell>
          <cell r="W1336" t="str">
            <v>13-Aug-2026 17:11:53</v>
          </cell>
          <cell r="X1336" t="str">
            <v>Jumpol Sudjitjul</v>
          </cell>
          <cell r="Y1336" t="str">
            <v>21-Aug-2026</v>
          </cell>
          <cell r="Z1336" t="str">
            <v>14-Aug-2026 16:24:41</v>
          </cell>
          <cell r="AA1336" t="str">
            <v>Sompop Singhatiraj</v>
          </cell>
          <cell r="AB1336" t="str">
            <v>25-Aug-2026</v>
          </cell>
          <cell r="AC1336" t="str">
            <v>20-Aug-2026 13:03:05</v>
          </cell>
          <cell r="AD1336" t="str">
            <v>Pornlert Wanaphattharaphan</v>
          </cell>
          <cell r="AE1336" t="str">
            <v>26-Aug-2026</v>
          </cell>
          <cell r="AF1336" t="str">
            <v>23-Aug-2026 17:20:00</v>
          </cell>
          <cell r="AG1336" t="str">
            <v>AWC</v>
          </cell>
          <cell r="AH1336" t="str">
            <v>Approved with Comment</v>
          </cell>
          <cell r="AI1336" t="str">
            <v>Jumpol Sudjitjul</v>
          </cell>
          <cell r="AJ1336" t="str">
            <v>27-Aug-2026</v>
          </cell>
          <cell r="AK1336" t="str">
            <v>24-Aug-2026 18:05:44</v>
          </cell>
          <cell r="AL1336" t="str">
            <v>24-Aug-2026 12:00:25</v>
          </cell>
          <cell r="AM1336" t="str">
            <v>0</v>
          </cell>
          <cell r="AP1336" t="str">
            <v>Approver</v>
          </cell>
          <cell r="AQ1336" t="str">
            <v>Locate</v>
          </cell>
        </row>
        <row r="1337">
          <cell r="B1337" t="str">
            <v>MM-ZTK-1F-ZWP23-STR-DWG-2976</v>
          </cell>
          <cell r="C1337" t="str">
            <v>ZWP23 JACKET - WELD PROFILE CONTROL SHEET 6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C - Engineering Dwg</v>
          </cell>
          <cell r="I1337" t="str">
            <v>ZWP23</v>
          </cell>
          <cell r="J1337" t="str">
            <v/>
          </cell>
          <cell r="K1337" t="str">
            <v/>
          </cell>
          <cell r="L1337" t="str">
            <v>STR</v>
          </cell>
          <cell r="M1337" t="str">
            <v>Structural</v>
          </cell>
          <cell r="N1337" t="str">
            <v>DWG</v>
          </cell>
          <cell r="O1337" t="str">
            <v>General Drawing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13-Aug-2026 17:04:54</v>
          </cell>
          <cell r="V1337" t="str">
            <v>wisuda.c@jutal.com</v>
          </cell>
          <cell r="W1337" t="str">
            <v>13-Aug-2026 17:11:52</v>
          </cell>
          <cell r="X1337" t="str">
            <v>Jumpol Sudjitjul</v>
          </cell>
          <cell r="Y1337" t="str">
            <v>21-Aug-2026</v>
          </cell>
          <cell r="Z1337" t="str">
            <v>14-Aug-2026 16:29:17</v>
          </cell>
          <cell r="AA1337" t="str">
            <v>Sompop Singhatiraj</v>
          </cell>
          <cell r="AB1337" t="str">
            <v>25-Aug-2026</v>
          </cell>
          <cell r="AC1337" t="str">
            <v>20-Aug-2026 13:32:15</v>
          </cell>
          <cell r="AD1337" t="str">
            <v>Pornlert Wanaphattharaphan</v>
          </cell>
          <cell r="AE1337" t="str">
            <v>26-Aug-2026</v>
          </cell>
          <cell r="AF1337" t="str">
            <v>23-Aug-2026 17:31:50</v>
          </cell>
          <cell r="AG1337" t="str">
            <v>AWC-C</v>
          </cell>
          <cell r="AH1337" t="str">
            <v>Approved with Comment (Proceed to Rev.C)</v>
          </cell>
          <cell r="AI1337" t="str">
            <v>Jumpol Sudjitjul</v>
          </cell>
          <cell r="AJ1337" t="str">
            <v>27-Aug-2026</v>
          </cell>
          <cell r="AK1337" t="str">
            <v>24-Aug-2026 18:05:02</v>
          </cell>
          <cell r="AL1337" t="str">
            <v>24-Aug-2026 11:59:17</v>
          </cell>
          <cell r="AM1337" t="str">
            <v>0</v>
          </cell>
          <cell r="AP1337" t="str">
            <v>Approver</v>
          </cell>
          <cell r="AQ1337" t="str">
            <v>Locate</v>
          </cell>
        </row>
        <row r="1338">
          <cell r="B1338" t="str">
            <v>MM-ZTK-1F-ZWP23-STR-DWG-2984</v>
          </cell>
          <cell r="C1338" t="str">
            <v>ZWP23 JACKET - PULLING LUG DETAILS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C - Engineering Dwg</v>
          </cell>
          <cell r="I1338" t="str">
            <v>ZWP23</v>
          </cell>
          <cell r="J1338" t="str">
            <v/>
          </cell>
          <cell r="K1338" t="str">
            <v/>
          </cell>
          <cell r="L1338" t="str">
            <v>STR</v>
          </cell>
          <cell r="M1338" t="str">
            <v>Structural</v>
          </cell>
          <cell r="N1338" t="str">
            <v>DWG</v>
          </cell>
          <cell r="O1338" t="str">
            <v>General Drawing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20-Jul-2026 10:37:44</v>
          </cell>
          <cell r="V1338" t="str">
            <v>wisuda.c@jutal.com</v>
          </cell>
          <cell r="W1338" t="str">
            <v>20-Jul-2026 15:36:57</v>
          </cell>
          <cell r="X1338" t="str">
            <v>Jumpol Sudjitjul</v>
          </cell>
          <cell r="Y1338" t="str">
            <v>27-Jul-2026</v>
          </cell>
          <cell r="Z1338" t="str">
            <v/>
          </cell>
          <cell r="AA1338" t="str">
            <v>Sompop Singhatiraj</v>
          </cell>
          <cell r="AB1338" t="str">
            <v>31-Jul-2026</v>
          </cell>
          <cell r="AC1338" t="str">
            <v>24-Jul-2026 11:32:35</v>
          </cell>
          <cell r="AD1338" t="str">
            <v>Pornlert Wanaphattharaphan</v>
          </cell>
          <cell r="AE1338" t="str">
            <v>03-Aug-2026</v>
          </cell>
          <cell r="AF1338" t="str">
            <v>24-Jul-2026 23:12:13</v>
          </cell>
          <cell r="AG1338" t="str">
            <v>AWC-C</v>
          </cell>
          <cell r="AH1338" t="str">
            <v>Approved with Comment (Proceed to Rev.C)</v>
          </cell>
          <cell r="AI1338" t="str">
            <v>Jumpol Sudjitjul</v>
          </cell>
          <cell r="AJ1338" t="str">
            <v>04-Aug-2026</v>
          </cell>
          <cell r="AK1338" t="str">
            <v>27-Jul-2026 15:28:15</v>
          </cell>
          <cell r="AL1338" t="str">
            <v>27-Jul-2026 09:59:05</v>
          </cell>
          <cell r="AM1338" t="str">
            <v>0</v>
          </cell>
          <cell r="AP1338" t="str">
            <v>Approver</v>
          </cell>
          <cell r="AQ1338" t="str">
            <v>Locate</v>
          </cell>
        </row>
        <row r="1339">
          <cell r="B1339" t="str">
            <v>MM-ZTK-1F-ZWP23-STR-DWG-2991</v>
          </cell>
          <cell r="C1339" t="str">
            <v>ZWP23 JACKET - JACKET TRANSPORTATION ARRANGEMENT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C - Engineering Dwg</v>
          </cell>
          <cell r="I1339" t="str">
            <v>ZWP23</v>
          </cell>
          <cell r="J1339" t="str">
            <v/>
          </cell>
          <cell r="K1339" t="str">
            <v/>
          </cell>
          <cell r="L1339" t="str">
            <v>STR</v>
          </cell>
          <cell r="M1339" t="str">
            <v>Structural</v>
          </cell>
          <cell r="N1339" t="str">
            <v>DWG</v>
          </cell>
          <cell r="O1339" t="str">
            <v>General Drawing</v>
          </cell>
          <cell r="P1339" t="str">
            <v>0</v>
          </cell>
          <cell r="Q1339" t="str">
            <v>In Review</v>
          </cell>
          <cell r="R1339" t="str">
            <v>IFR</v>
          </cell>
          <cell r="S1339" t="str">
            <v>Issued for Review</v>
          </cell>
          <cell r="T1339" t="str">
            <v/>
          </cell>
          <cell r="U1339" t="str">
            <v>10-Sep-2026 18:07:01</v>
          </cell>
          <cell r="V1339" t="str">
            <v>wisuda.c@jutal.com</v>
          </cell>
          <cell r="W1339" t="str">
            <v>10-Sep-2026 19:47:53</v>
          </cell>
          <cell r="X1339" t="str">
            <v>Jumpol Sudjitjul</v>
          </cell>
          <cell r="Y1339" t="str">
            <v>18-Sep-2026</v>
          </cell>
          <cell r="Z1339" t="str">
            <v/>
          </cell>
          <cell r="AA1339" t="str">
            <v>Sompop Singhatiraj</v>
          </cell>
          <cell r="AB1339" t="str">
            <v>22-Sep-2026</v>
          </cell>
          <cell r="AC1339" t="str">
            <v/>
          </cell>
          <cell r="AD1339" t="str">
            <v>Pornlert Wanaphattharaphan</v>
          </cell>
          <cell r="AE1339" t="str">
            <v>23-Sep-2026</v>
          </cell>
          <cell r="AF1339" t="str">
            <v/>
          </cell>
          <cell r="AG1339" t="str">
            <v/>
          </cell>
          <cell r="AJ1339" t="str">
            <v>24-Sep-2026</v>
          </cell>
          <cell r="AK1339" t="str">
            <v/>
          </cell>
          <cell r="AL1339" t="str">
            <v/>
          </cell>
          <cell r="AM1339" t="str">
            <v>0</v>
          </cell>
          <cell r="AP1339" t="str">
            <v>Approver</v>
          </cell>
          <cell r="AQ1339" t="str">
            <v>Locate</v>
          </cell>
        </row>
        <row r="1340">
          <cell r="B1340" t="str">
            <v>MM-ZTK-1F-ZWP23-STR-MR-2001</v>
          </cell>
          <cell r="C1340" t="str">
            <v>MATERIAL REǪUISITION FOR ZWP23 JACKET PRIMARY TUBULAR STEEL</v>
          </cell>
          <cell r="D1340" t="str">
            <v/>
          </cell>
          <cell r="E1340" t="str">
            <v>A1</v>
          </cell>
          <cell r="F1340" t="str">
            <v>Project Document</v>
          </cell>
          <cell r="G1340" t="str">
            <v>Engineering Document</v>
          </cell>
          <cell r="H1340" t="str">
            <v>Part B - Engineering Doc</v>
          </cell>
          <cell r="I1340" t="str">
            <v>ZWP23</v>
          </cell>
          <cell r="J1340" t="str">
            <v/>
          </cell>
          <cell r="K1340" t="str">
            <v/>
          </cell>
          <cell r="L1340" t="str">
            <v>STR</v>
          </cell>
          <cell r="M1340" t="str">
            <v>Structural</v>
          </cell>
          <cell r="N1340" t="str">
            <v>MR</v>
          </cell>
          <cell r="O1340" t="str">
            <v>Material Requisition</v>
          </cell>
          <cell r="P1340" t="str">
            <v>0</v>
          </cell>
          <cell r="Q1340" t="str">
            <v>Submitted</v>
          </cell>
          <cell r="R1340" t="str">
            <v>IFR</v>
          </cell>
          <cell r="S1340" t="str">
            <v>Issued for Review</v>
          </cell>
          <cell r="T1340" t="str">
            <v/>
          </cell>
          <cell r="U1340" t="str">
            <v>04-May-2026 02:03:06</v>
          </cell>
          <cell r="V1340" t="str">
            <v>wisuda.c@jutal.com</v>
          </cell>
          <cell r="W1340" t="str">
            <v>04-May-2026 13:11:55</v>
          </cell>
          <cell r="X1340" t="str">
            <v>Jumpol Sudjitjul</v>
          </cell>
          <cell r="Y1340" t="str">
            <v>11-May-2026</v>
          </cell>
          <cell r="Z1340" t="str">
            <v>10-May-2026 08:27:36</v>
          </cell>
          <cell r="AA1340" t="str">
            <v>Sompop Singhatiraj</v>
          </cell>
          <cell r="AB1340" t="str">
            <v>13-May-2026</v>
          </cell>
          <cell r="AC1340" t="str">
            <v>15-May-2026 16:01:59</v>
          </cell>
          <cell r="AD1340" t="str">
            <v>Pornlert Wanaphattharaphan</v>
          </cell>
          <cell r="AE1340" t="str">
            <v>14-May-2026</v>
          </cell>
          <cell r="AF1340" t="str">
            <v>15-May-2026 23:33:47</v>
          </cell>
          <cell r="AG1340" t="str">
            <v>AWC-C</v>
          </cell>
          <cell r="AH1340" t="str">
            <v>Approved with Comment (Proceed to Rev.C)</v>
          </cell>
          <cell r="AI1340" t="str">
            <v>Jumpol Sudjitjul</v>
          </cell>
          <cell r="AJ1340" t="str">
            <v>15-May-2026</v>
          </cell>
          <cell r="AK1340" t="str">
            <v>17-May-2026 10:04:00</v>
          </cell>
          <cell r="AL1340" t="str">
            <v>17-May-2026 11:02:27</v>
          </cell>
          <cell r="AM1340" t="str">
            <v>0</v>
          </cell>
          <cell r="AP1340" t="str">
            <v>Approver</v>
          </cell>
          <cell r="AQ1340" t="str">
            <v>Locate</v>
          </cell>
        </row>
        <row r="1341">
          <cell r="B1341" t="str">
            <v>MM-ZTK-1F-ZWP23-STR-MR-2002</v>
          </cell>
          <cell r="C1341" t="str">
            <v>MATERIAL REǪUISITION FOR ZWP23 JACKET PRIMARY STEEL (PLATE)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B - Engineering Doc</v>
          </cell>
          <cell r="I1341" t="str">
            <v>ZWP23</v>
          </cell>
          <cell r="J1341" t="str">
            <v/>
          </cell>
          <cell r="K1341" t="str">
            <v/>
          </cell>
          <cell r="L1341" t="str">
            <v>STR</v>
          </cell>
          <cell r="M1341" t="str">
            <v>Structural</v>
          </cell>
          <cell r="N1341" t="str">
            <v>MR</v>
          </cell>
          <cell r="O1341" t="str">
            <v>Material Requisition</v>
          </cell>
          <cell r="P1341" t="str">
            <v>0</v>
          </cell>
          <cell r="Q1341" t="str">
            <v>Submitted</v>
          </cell>
          <cell r="R1341" t="str">
            <v>IFR</v>
          </cell>
          <cell r="S1341" t="str">
            <v>Issued for Review</v>
          </cell>
          <cell r="T1341" t="str">
            <v/>
          </cell>
          <cell r="U1341" t="str">
            <v>06-May-2026 09:06:37</v>
          </cell>
          <cell r="V1341" t="str">
            <v>wisuda.c@jutal.com</v>
          </cell>
          <cell r="W1341" t="str">
            <v>06-May-2026 10:32:43</v>
          </cell>
          <cell r="X1341" t="str">
            <v>Jumpol Sudjitjul</v>
          </cell>
          <cell r="Y1341" t="str">
            <v>13-May-2026</v>
          </cell>
          <cell r="Z1341" t="str">
            <v>15-May-2026 07:42:53</v>
          </cell>
          <cell r="AA1341" t="str">
            <v>Sompop Singhatiraj</v>
          </cell>
          <cell r="AB1341" t="str">
            <v>15-May-2026</v>
          </cell>
          <cell r="AC1341" t="str">
            <v>15-May-2026 16:48:53</v>
          </cell>
          <cell r="AD1341" t="str">
            <v>Pornlert Wanaphattharaphan</v>
          </cell>
          <cell r="AE1341" t="str">
            <v>18-May-2026</v>
          </cell>
          <cell r="AF1341" t="str">
            <v>15-May-2026 23:25:28</v>
          </cell>
          <cell r="AG1341" t="str">
            <v>AWC-C</v>
          </cell>
          <cell r="AH1341" t="str">
            <v>Approved with Comment (Proceed to Rev.C)</v>
          </cell>
          <cell r="AI1341" t="str">
            <v>Jumpol Sudjitjul</v>
          </cell>
          <cell r="AJ1341" t="str">
            <v>19-May-2026</v>
          </cell>
          <cell r="AK1341" t="str">
            <v>17-May-2026 10:05:33</v>
          </cell>
          <cell r="AL1341" t="str">
            <v>17-May-2026 11:02:49</v>
          </cell>
          <cell r="AM1341" t="str">
            <v>0</v>
          </cell>
          <cell r="AP1341" t="str">
            <v>Approver</v>
          </cell>
          <cell r="AQ1341" t="str">
            <v>Locate</v>
          </cell>
        </row>
        <row r="1342">
          <cell r="B1342" t="str">
            <v>MM-ZTK-1F-ZWP23-STR-MTO-2001</v>
          </cell>
          <cell r="C1342" t="str">
            <v>ZWP23 JACKET PRIMARY STEEL MTO REPORT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B - Engineering Doc</v>
          </cell>
          <cell r="I1342" t="str">
            <v>ZWP23</v>
          </cell>
          <cell r="J1342" t="str">
            <v/>
          </cell>
          <cell r="K1342" t="str">
            <v/>
          </cell>
          <cell r="L1342" t="str">
            <v>STR</v>
          </cell>
          <cell r="M1342" t="str">
            <v>Structural</v>
          </cell>
          <cell r="N1342" t="str">
            <v>MTO</v>
          </cell>
          <cell r="O1342" t="str">
            <v>Material Take Off</v>
          </cell>
          <cell r="P1342" t="str">
            <v>0</v>
          </cell>
          <cell r="Q1342" t="str">
            <v>Submitted</v>
          </cell>
          <cell r="R1342" t="str">
            <v>IFR</v>
          </cell>
          <cell r="S1342" t="str">
            <v>Issued for Review</v>
          </cell>
          <cell r="T1342" t="str">
            <v/>
          </cell>
          <cell r="U1342" t="str">
            <v>20-Jul-2026 08:47:34</v>
          </cell>
          <cell r="V1342" t="str">
            <v>wisuda.c@jutal.com</v>
          </cell>
          <cell r="W1342" t="str">
            <v>20-Jul-2026 14:37:13</v>
          </cell>
          <cell r="X1342" t="str">
            <v>Jumpol Sudjitjul</v>
          </cell>
          <cell r="Y1342" t="str">
            <v>27-Jul-2026</v>
          </cell>
          <cell r="Z1342" t="str">
            <v/>
          </cell>
          <cell r="AA1342" t="str">
            <v>Sompop Singhatiraj</v>
          </cell>
          <cell r="AB1342" t="str">
            <v>31-Jul-2026</v>
          </cell>
          <cell r="AC1342" t="str">
            <v>11-Aug-2026 10:04:20</v>
          </cell>
          <cell r="AD1342" t="str">
            <v>Pornlert Wanaphattharaphan</v>
          </cell>
          <cell r="AE1342" t="str">
            <v>03-Aug-2026</v>
          </cell>
          <cell r="AF1342" t="str">
            <v>12-Aug-2026 00:26:36</v>
          </cell>
          <cell r="AG1342" t="str">
            <v>AWC-C</v>
          </cell>
          <cell r="AH1342" t="str">
            <v>Approved with Comment (Proceed to Rev.C)</v>
          </cell>
          <cell r="AI1342" t="str">
            <v>Jumpol Sudjitjul</v>
          </cell>
          <cell r="AJ1342" t="str">
            <v>04-Aug-2026</v>
          </cell>
          <cell r="AK1342" t="str">
            <v>13-Aug-2026 13:06:49</v>
          </cell>
          <cell r="AL1342" t="str">
            <v>13-Aug-2026 07:25:45</v>
          </cell>
          <cell r="AM1342" t="str">
            <v>0</v>
          </cell>
          <cell r="AP1342" t="str">
            <v>Approver</v>
          </cell>
          <cell r="AQ1342" t="str">
            <v>Locate</v>
          </cell>
        </row>
        <row r="1343">
          <cell r="B1343" t="str">
            <v>MM-ZTK-1F-ZWP23-STR-MTO-2002</v>
          </cell>
          <cell r="C1343" t="str">
            <v>ZWP23 JACKET SECONDARY STEEL MTO REPORT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B - Engineering Doc</v>
          </cell>
          <cell r="I1343" t="str">
            <v>ZWP23</v>
          </cell>
          <cell r="J1343" t="str">
            <v/>
          </cell>
          <cell r="K1343" t="str">
            <v/>
          </cell>
          <cell r="L1343" t="str">
            <v>STR</v>
          </cell>
          <cell r="M1343" t="str">
            <v>Structural</v>
          </cell>
          <cell r="N1343" t="str">
            <v>MTO</v>
          </cell>
          <cell r="O1343" t="str">
            <v>Material Take Off</v>
          </cell>
          <cell r="P1343" t="str">
            <v>0</v>
          </cell>
          <cell r="Q1343" t="str">
            <v>Submitted</v>
          </cell>
          <cell r="R1343" t="str">
            <v>IFR</v>
          </cell>
          <cell r="S1343" t="str">
            <v>Issued for Review</v>
          </cell>
          <cell r="T1343" t="str">
            <v/>
          </cell>
          <cell r="U1343" t="str">
            <v>20-Jul-2026 08:48:02</v>
          </cell>
          <cell r="V1343" t="str">
            <v>wisuda.c@jutal.com</v>
          </cell>
          <cell r="W1343" t="str">
            <v>20-Jul-2026 14:38:03</v>
          </cell>
          <cell r="X1343" t="str">
            <v>Jumpol Sudjitjul</v>
          </cell>
          <cell r="Y1343" t="str">
            <v>27-Jul-2026</v>
          </cell>
          <cell r="Z1343" t="str">
            <v/>
          </cell>
          <cell r="AA1343" t="str">
            <v>Sompop Singhatiraj</v>
          </cell>
          <cell r="AB1343" t="str">
            <v>31-Jul-2026</v>
          </cell>
          <cell r="AC1343" t="str">
            <v>11-Aug-2026 10:06:36</v>
          </cell>
          <cell r="AD1343" t="str">
            <v>Pornlert Wanaphattharaphan</v>
          </cell>
          <cell r="AE1343" t="str">
            <v>03-Aug-2026</v>
          </cell>
          <cell r="AF1343" t="str">
            <v>12-Aug-2026 00:26:49</v>
          </cell>
          <cell r="AG1343" t="str">
            <v>AWC-C</v>
          </cell>
          <cell r="AH1343" t="str">
            <v>Approved with Comment (Proceed to Rev.C)</v>
          </cell>
          <cell r="AI1343" t="str">
            <v>Jumpol Sudjitjul</v>
          </cell>
          <cell r="AJ1343" t="str">
            <v>04-Aug-2026</v>
          </cell>
          <cell r="AK1343" t="str">
            <v>13-Aug-2026 13:06:07</v>
          </cell>
          <cell r="AL1343" t="str">
            <v>13-Aug-2026 07:24:24</v>
          </cell>
          <cell r="AM1343" t="str">
            <v>0</v>
          </cell>
          <cell r="AP1343" t="str">
            <v>Approver</v>
          </cell>
          <cell r="AQ1343" t="str">
            <v>Locate</v>
          </cell>
        </row>
        <row r="1344">
          <cell r="B1344" t="str">
            <v>MM-ZTK-1F-ZWP23-STR-WCR-2001</v>
          </cell>
          <cell r="C1344" t="str">
            <v>ZWP23 JACKET WEIGHT CONTROL REPORT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B - Engineering Doc</v>
          </cell>
          <cell r="I1344" t="str">
            <v>ZWP23</v>
          </cell>
          <cell r="J1344" t="str">
            <v/>
          </cell>
          <cell r="K1344" t="str">
            <v/>
          </cell>
          <cell r="L1344" t="str">
            <v>STR</v>
          </cell>
          <cell r="M1344" t="str">
            <v>Structural</v>
          </cell>
          <cell r="N1344" t="str">
            <v>WCR</v>
          </cell>
          <cell r="O1344" t="str">
            <v>Weight Control Report</v>
          </cell>
          <cell r="P1344" t="str">
            <v>0</v>
          </cell>
          <cell r="Q1344" t="str">
            <v>Submitted</v>
          </cell>
          <cell r="R1344" t="str">
            <v>IFR</v>
          </cell>
          <cell r="S1344" t="str">
            <v>Issued for Review</v>
          </cell>
          <cell r="T1344" t="str">
            <v/>
          </cell>
          <cell r="U1344" t="str">
            <v>14-Apr-2026 09:28:17</v>
          </cell>
          <cell r="V1344" t="str">
            <v>zm169dc@jutal.com</v>
          </cell>
          <cell r="W1344" t="str">
            <v>16-Apr-2026 12:48:03</v>
          </cell>
          <cell r="X1344" t="str">
            <v>Jumpol Sudjitjul</v>
          </cell>
          <cell r="Y1344" t="str">
            <v>23-Apr-2026</v>
          </cell>
          <cell r="Z1344" t="str">
            <v/>
          </cell>
          <cell r="AA1344" t="str">
            <v>Sompop Singhatiraj</v>
          </cell>
          <cell r="AB1344" t="str">
            <v>27-Apr-2026</v>
          </cell>
          <cell r="AC1344" t="str">
            <v>20-Apr-2026 16:31:47</v>
          </cell>
          <cell r="AD1344" t="str">
            <v>Pornlert Wanaphattharaphan</v>
          </cell>
          <cell r="AE1344" t="str">
            <v>28-Apr-2026</v>
          </cell>
          <cell r="AF1344" t="str">
            <v>24-Apr-2026 00:10:57</v>
          </cell>
          <cell r="AG1344" t="str">
            <v>AWC</v>
          </cell>
          <cell r="AH1344" t="str">
            <v>Approved with Comment</v>
          </cell>
          <cell r="AI1344" t="str">
            <v>Jumpol Sudjitjul</v>
          </cell>
          <cell r="AJ1344" t="str">
            <v>29-Apr-2026</v>
          </cell>
          <cell r="AK1344" t="str">
            <v>24-Apr-2026 09:39:31</v>
          </cell>
          <cell r="AL1344" t="str">
            <v>24-Apr-2026 06:26:18</v>
          </cell>
          <cell r="AM1344" t="str">
            <v>0</v>
          </cell>
          <cell r="AP1344" t="str">
            <v>Approver</v>
          </cell>
          <cell r="AQ1344" t="str">
            <v>Locate</v>
          </cell>
        </row>
        <row r="1345">
          <cell r="B1345" t="str">
            <v>MM-ZTK-1F-ZWP8-INS-DTS-0001</v>
          </cell>
          <cell r="C1345" t="str">
            <v>DATASHEET FOR ACTUATED ON-OFF VALVES (ZWP8)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B - Engineering Doc</v>
          </cell>
          <cell r="I1345" t="str">
            <v>ZWP08</v>
          </cell>
          <cell r="J1345" t="str">
            <v/>
          </cell>
          <cell r="K1345" t="str">
            <v/>
          </cell>
          <cell r="L1345" t="str">
            <v>INS</v>
          </cell>
          <cell r="M1345" t="str">
            <v>Instrumentation and Control</v>
          </cell>
          <cell r="N1345" t="str">
            <v>DTS</v>
          </cell>
          <cell r="O1345" t="str">
            <v>Data Sheet</v>
          </cell>
          <cell r="P1345" t="str">
            <v>0</v>
          </cell>
          <cell r="Q1345" t="str">
            <v>In Review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07-Sep-2026 09:33:08</v>
          </cell>
          <cell r="V1345" t="str">
            <v>wisuda.c@jutal.com</v>
          </cell>
          <cell r="W1345" t="str">
            <v>08-Sep-2026 09:25:55</v>
          </cell>
          <cell r="X1345" t="str">
            <v>Jumpol Sudjitjul</v>
          </cell>
          <cell r="Y1345" t="str">
            <v>15-Sep-2026</v>
          </cell>
          <cell r="Z1345" t="str">
            <v/>
          </cell>
          <cell r="AA1345" t="str">
            <v>Wichai Salee</v>
          </cell>
          <cell r="AB1345" t="str">
            <v>17-Sep-2026</v>
          </cell>
          <cell r="AC1345" t="str">
            <v/>
          </cell>
          <cell r="AD1345" t="str">
            <v>Pornlert Wanaphattharaphan</v>
          </cell>
          <cell r="AE1345" t="str">
            <v>18-Sep-2026</v>
          </cell>
          <cell r="AF1345" t="str">
            <v/>
          </cell>
          <cell r="AG1345" t="str">
            <v/>
          </cell>
          <cell r="AJ1345" t="str">
            <v>21-Sep-2026</v>
          </cell>
          <cell r="AK1345" t="str">
            <v/>
          </cell>
          <cell r="AL1345" t="str">
            <v/>
          </cell>
          <cell r="AM1345" t="str">
            <v>0</v>
          </cell>
          <cell r="AP1345" t="str">
            <v>Approver</v>
          </cell>
          <cell r="AQ1345" t="str">
            <v>Locate</v>
          </cell>
        </row>
        <row r="1346">
          <cell r="B1346" t="str">
            <v>MM-ZTK-1F-ZWP8-INS-MR-0001</v>
          </cell>
          <cell r="C1346" t="str">
            <v>MATERIAL REQUISITION FOR ESDV MODIFICATION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B - Engineering Doc</v>
          </cell>
          <cell r="I1346" t="str">
            <v>ZWP08</v>
          </cell>
          <cell r="J1346" t="str">
            <v/>
          </cell>
          <cell r="K1346" t="str">
            <v/>
          </cell>
          <cell r="L1346" t="str">
            <v>INS</v>
          </cell>
          <cell r="M1346" t="str">
            <v>Instrumentation and Control</v>
          </cell>
          <cell r="N1346" t="str">
            <v>MR</v>
          </cell>
          <cell r="O1346" t="str">
            <v>Material Requisition</v>
          </cell>
          <cell r="P1346" t="str">
            <v>0</v>
          </cell>
          <cell r="Q1346" t="str">
            <v>In Review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07-Sep-2026 09:33:36</v>
          </cell>
          <cell r="V1346" t="str">
            <v>wisuda.c@jutal.com</v>
          </cell>
          <cell r="W1346" t="str">
            <v>08-Sep-2026 09:23:36</v>
          </cell>
          <cell r="X1346" t="str">
            <v>Jumpol Sudjitjul</v>
          </cell>
          <cell r="Y1346" t="str">
            <v>15-Sep-2026</v>
          </cell>
          <cell r="Z1346" t="str">
            <v>09-Sep-2026 11:31:52</v>
          </cell>
          <cell r="AA1346" t="str">
            <v>Wichai Salee</v>
          </cell>
          <cell r="AB1346" t="str">
            <v>17-Sep-2026</v>
          </cell>
          <cell r="AC1346" t="str">
            <v/>
          </cell>
          <cell r="AD1346" t="str">
            <v>Pornlert Wanaphattharaphan</v>
          </cell>
          <cell r="AE1346" t="str">
            <v>18-Sep-2026</v>
          </cell>
          <cell r="AF1346" t="str">
            <v/>
          </cell>
          <cell r="AG1346" t="str">
            <v/>
          </cell>
          <cell r="AJ1346" t="str">
            <v>21-Sep-2026</v>
          </cell>
          <cell r="AK1346" t="str">
            <v/>
          </cell>
          <cell r="AL1346" t="str">
            <v/>
          </cell>
          <cell r="AM1346" t="str">
            <v>0</v>
          </cell>
          <cell r="AP1346" t="str">
            <v>Approver</v>
          </cell>
          <cell r="AQ1346" t="str">
            <v>Locate</v>
          </cell>
        </row>
        <row r="1347">
          <cell r="B1347" t="str">
            <v>MM-ZTK-1F-ZWPX-ELE-BLD-0001</v>
          </cell>
          <cell r="C1347" t="str">
            <v>ELECTRICAL POWER &amp; CONTROL SYSTEM BLOCK DIAGRAM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C - Engineering Dwg</v>
          </cell>
          <cell r="I1347" t="str">
            <v>ZWPX</v>
          </cell>
          <cell r="J1347" t="str">
            <v/>
          </cell>
          <cell r="K1347" t="str">
            <v/>
          </cell>
          <cell r="L1347" t="str">
            <v>ELE</v>
          </cell>
          <cell r="M1347" t="str">
            <v>Electrical</v>
          </cell>
          <cell r="N1347" t="str">
            <v>BLD</v>
          </cell>
          <cell r="O1347" t="str">
            <v>Block Diagram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11-May-2026 08:12:26</v>
          </cell>
          <cell r="V1347" t="str">
            <v>wisuda.c@jutal.com</v>
          </cell>
          <cell r="W1347" t="str">
            <v>11-May-2026 11:32:42</v>
          </cell>
          <cell r="X1347" t="str">
            <v>Jumpol Sudjitjul</v>
          </cell>
          <cell r="Y1347" t="str">
            <v>18-May-2026</v>
          </cell>
          <cell r="Z1347" t="str">
            <v/>
          </cell>
          <cell r="AA1347" t="str">
            <v>Wichai Salee</v>
          </cell>
          <cell r="AB1347" t="str">
            <v>20-May-2026</v>
          </cell>
          <cell r="AC1347" t="str">
            <v>08-Jun-2026 16:20:27</v>
          </cell>
          <cell r="AD1347" t="str">
            <v>Pornlert Wanaphattharaphan</v>
          </cell>
          <cell r="AE1347" t="str">
            <v>21-May-2026</v>
          </cell>
          <cell r="AF1347" t="str">
            <v>09-Jun-2026 00:50:56</v>
          </cell>
          <cell r="AG1347" t="str">
            <v>AWC</v>
          </cell>
          <cell r="AH1347" t="str">
            <v>Approved with Comment</v>
          </cell>
          <cell r="AI1347" t="str">
            <v>Jumpol Sudjitjul</v>
          </cell>
          <cell r="AJ1347" t="str">
            <v>22-May-2026</v>
          </cell>
          <cell r="AK1347" t="str">
            <v>09-Jun-2026 07:52:47</v>
          </cell>
          <cell r="AL1347" t="str">
            <v>09-Jun-2026 01:11:13</v>
          </cell>
          <cell r="AM1347" t="str">
            <v>0</v>
          </cell>
          <cell r="AP1347" t="str">
            <v>Approver</v>
          </cell>
          <cell r="AQ1347" t="str">
            <v>Locate</v>
          </cell>
        </row>
        <row r="1348">
          <cell r="B1348" t="str">
            <v>MM-ZTK-1F-ZWPX-ELE-BLD-0002</v>
          </cell>
          <cell r="C1348" t="str">
            <v>ELECTRICAL OVERALL EARTHING AND BONDING BLOCK DIAGRAM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C - Engineering Dwg</v>
          </cell>
          <cell r="I1348" t="str">
            <v>ZWPX</v>
          </cell>
          <cell r="J1348" t="str">
            <v/>
          </cell>
          <cell r="K1348" t="str">
            <v/>
          </cell>
          <cell r="L1348" t="str">
            <v>ELE</v>
          </cell>
          <cell r="M1348" t="str">
            <v>Electrical</v>
          </cell>
          <cell r="N1348" t="str">
            <v>BLD</v>
          </cell>
          <cell r="O1348" t="str">
            <v>Block Diagram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15-May-2026 10:51:14</v>
          </cell>
          <cell r="V1348" t="str">
            <v>wisuda.c@jutal.com</v>
          </cell>
          <cell r="W1348" t="str">
            <v>15-May-2026 18:14:27</v>
          </cell>
          <cell r="X1348" t="str">
            <v>Jumpol Sudjitjul</v>
          </cell>
          <cell r="Y1348" t="str">
            <v>25-May-2026</v>
          </cell>
          <cell r="Z1348" t="str">
            <v/>
          </cell>
          <cell r="AA1348" t="str">
            <v>Wichai Salee</v>
          </cell>
          <cell r="AB1348" t="str">
            <v>27-May-2026</v>
          </cell>
          <cell r="AC1348" t="str">
            <v>15-Jun-2026 09:37:06</v>
          </cell>
          <cell r="AD1348" t="str">
            <v>Pornlert Wanaphattharaphan</v>
          </cell>
          <cell r="AE1348" t="str">
            <v>28-May-2026</v>
          </cell>
          <cell r="AF1348" t="str">
            <v>15-Jun-2026 22:50:44</v>
          </cell>
          <cell r="AG1348" t="str">
            <v>AWC</v>
          </cell>
          <cell r="AH1348" t="str">
            <v>Approved with Comment</v>
          </cell>
          <cell r="AI1348" t="str">
            <v>Jumpol Sudjitjul</v>
          </cell>
          <cell r="AJ1348" t="str">
            <v>29-May-2026</v>
          </cell>
          <cell r="AK1348" t="str">
            <v>16-Jun-2026 09:37:12</v>
          </cell>
          <cell r="AL1348" t="str">
            <v>16-Jun-2026 03:42:04</v>
          </cell>
          <cell r="AM1348" t="str">
            <v>0</v>
          </cell>
          <cell r="AP1348" t="str">
            <v>Approver</v>
          </cell>
          <cell r="AQ1348" t="str">
            <v>Locate</v>
          </cell>
        </row>
        <row r="1349">
          <cell r="B1349" t="str">
            <v>MM-ZTK-1F-ZWPX-ELE-DWG-0001</v>
          </cell>
          <cell r="C1349" t="str">
            <v>ELECTRICAL DRAWING INDEX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C - Engineering Dwg</v>
          </cell>
          <cell r="I1349" t="str">
            <v>ZWPX</v>
          </cell>
          <cell r="J1349" t="str">
            <v/>
          </cell>
          <cell r="K1349" t="str">
            <v/>
          </cell>
          <cell r="L1349" t="str">
            <v>ELE</v>
          </cell>
          <cell r="M1349" t="str">
            <v>Electrical</v>
          </cell>
          <cell r="N1349" t="str">
            <v>DWG</v>
          </cell>
          <cell r="O1349" t="str">
            <v>General Drawing</v>
          </cell>
          <cell r="P1349" t="str">
            <v>0</v>
          </cell>
          <cell r="Q1349" t="str">
            <v>In Approval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01-Sep-2026 10:14:43</v>
          </cell>
          <cell r="V1349" t="str">
            <v>wisuda.c@jutal.com</v>
          </cell>
          <cell r="W1349" t="str">
            <v>01-Sep-2026 15:42:01</v>
          </cell>
          <cell r="X1349" t="str">
            <v>Neeranuch Nutong</v>
          </cell>
          <cell r="Y1349" t="str">
            <v>08-Sep-2026</v>
          </cell>
          <cell r="Z1349" t="str">
            <v/>
          </cell>
          <cell r="AA1349" t="str">
            <v>Wichai Salee</v>
          </cell>
          <cell r="AB1349" t="str">
            <v>10-Sep-2026</v>
          </cell>
          <cell r="AC1349" t="str">
            <v>10-Sep-2026 13:42:34</v>
          </cell>
          <cell r="AD1349" t="str">
            <v>Pornlert Wanaphattharaphan</v>
          </cell>
          <cell r="AE1349" t="str">
            <v>11-Sep-2026</v>
          </cell>
          <cell r="AF1349" t="str">
            <v/>
          </cell>
          <cell r="AG1349" t="str">
            <v>AWC</v>
          </cell>
          <cell r="AJ1349" t="str">
            <v>14-Sep-2026</v>
          </cell>
          <cell r="AK1349" t="str">
            <v/>
          </cell>
          <cell r="AL1349" t="str">
            <v/>
          </cell>
          <cell r="AM1349" t="str">
            <v>0</v>
          </cell>
          <cell r="AP1349" t="str">
            <v>Approver</v>
          </cell>
          <cell r="AQ1349" t="str">
            <v>Locate</v>
          </cell>
        </row>
        <row r="1350">
          <cell r="B1350" t="str">
            <v>MM-ZTK-1F-ZWPX-ELE-DWG-0002</v>
          </cell>
          <cell r="C1350" t="str">
            <v>ELECTRICAL LEGENDS AND SYMBOL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C - Engineering Dwg</v>
          </cell>
          <cell r="I1350" t="str">
            <v>ZWPX</v>
          </cell>
          <cell r="J1350" t="str">
            <v/>
          </cell>
          <cell r="K1350" t="str">
            <v/>
          </cell>
          <cell r="L1350" t="str">
            <v>ELE</v>
          </cell>
          <cell r="M1350" t="str">
            <v>Electrical</v>
          </cell>
          <cell r="N1350" t="str">
            <v>DWG</v>
          </cell>
          <cell r="O1350" t="str">
            <v>General Drawing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11-May-2026 08:57:08</v>
          </cell>
          <cell r="V1350" t="str">
            <v>wisuda.c@jutal.com</v>
          </cell>
          <cell r="W1350" t="str">
            <v>11-May-2026 11:37:08</v>
          </cell>
          <cell r="X1350" t="str">
            <v>Jumpol Sudjitjul</v>
          </cell>
          <cell r="Y1350" t="str">
            <v>18-May-2026</v>
          </cell>
          <cell r="Z1350" t="str">
            <v/>
          </cell>
          <cell r="AA1350" t="str">
            <v>Wichai Salee</v>
          </cell>
          <cell r="AB1350" t="str">
            <v>20-May-2026</v>
          </cell>
          <cell r="AC1350" t="str">
            <v>08-Jun-2026 16:29:26</v>
          </cell>
          <cell r="AD1350" t="str">
            <v>Pornlert Wanaphattharaphan</v>
          </cell>
          <cell r="AE1350" t="str">
            <v>21-May-2026</v>
          </cell>
          <cell r="AF1350" t="str">
            <v>09-Jun-2026 00:55:05</v>
          </cell>
          <cell r="AG1350" t="str">
            <v>AWC</v>
          </cell>
          <cell r="AH1350" t="str">
            <v>Approved with Comment</v>
          </cell>
          <cell r="AI1350" t="str">
            <v>Jumpol Sudjitjul</v>
          </cell>
          <cell r="AJ1350" t="str">
            <v>22-May-2026</v>
          </cell>
          <cell r="AK1350" t="str">
            <v>09-Jun-2026 07:53:09</v>
          </cell>
          <cell r="AL1350" t="str">
            <v>09-Jun-2026 08:31:27</v>
          </cell>
          <cell r="AM1350" t="str">
            <v>0</v>
          </cell>
          <cell r="AP1350" t="str">
            <v>Approver</v>
          </cell>
          <cell r="AQ1350" t="str">
            <v>Locate</v>
          </cell>
        </row>
        <row r="1351">
          <cell r="B1351" t="str">
            <v>MM-ZTK-1F-ZWPX-ELE-LAY-0001</v>
          </cell>
          <cell r="C1351" t="str">
            <v>ELECTRICAL EQUIPMENT LOCATION PLAN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C - Engineering Dwg</v>
          </cell>
          <cell r="I1351" t="str">
            <v>ZWPX</v>
          </cell>
          <cell r="J1351" t="str">
            <v/>
          </cell>
          <cell r="K1351" t="str">
            <v/>
          </cell>
          <cell r="L1351" t="str">
            <v>ELE</v>
          </cell>
          <cell r="M1351" t="str">
            <v>Electrical</v>
          </cell>
          <cell r="N1351" t="str">
            <v>LAY</v>
          </cell>
          <cell r="O1351" t="str">
            <v>Layout Drawing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12-Jun-2026 08:41:13</v>
          </cell>
          <cell r="V1351" t="str">
            <v>wisuda.c@jutal.com</v>
          </cell>
          <cell r="W1351" t="str">
            <v>12-Jun-2026 14:45:23</v>
          </cell>
          <cell r="X1351" t="str">
            <v>Jumpol Sudjitjul</v>
          </cell>
          <cell r="Y1351" t="str">
            <v>19-Jun-2026</v>
          </cell>
          <cell r="Z1351" t="str">
            <v/>
          </cell>
          <cell r="AA1351" t="str">
            <v>Wichai Salee</v>
          </cell>
          <cell r="AB1351" t="str">
            <v>23-Jun-2026</v>
          </cell>
          <cell r="AC1351" t="str">
            <v>27-Jun-2026 23:17:45</v>
          </cell>
          <cell r="AD1351" t="str">
            <v>Pornlert Wanaphattharaphan</v>
          </cell>
          <cell r="AE1351" t="str">
            <v>24-Jun-2026</v>
          </cell>
          <cell r="AF1351" t="str">
            <v>28-Jun-2026 10:55:08</v>
          </cell>
          <cell r="AG1351" t="str">
            <v>AWC</v>
          </cell>
          <cell r="AH1351" t="str">
            <v>Approved with Comment</v>
          </cell>
          <cell r="AI1351" t="str">
            <v>Jumpol Sudjitjul</v>
          </cell>
          <cell r="AJ1351" t="str">
            <v>25-Jun-2026</v>
          </cell>
          <cell r="AK1351" t="str">
            <v>29-Jun-2026 20:46:45</v>
          </cell>
          <cell r="AL1351" t="str">
            <v>29-Jun-2026 14:13:45</v>
          </cell>
          <cell r="AM1351" t="str">
            <v>0</v>
          </cell>
          <cell r="AP1351" t="str">
            <v>Approver</v>
          </cell>
          <cell r="AQ1351" t="str">
            <v>Locate</v>
          </cell>
        </row>
        <row r="1352">
          <cell r="B1352" t="str">
            <v>MM-ZTK-1F-ZWPX-ELE-LAY-0002</v>
          </cell>
          <cell r="C1352" t="str">
            <v>E&amp;I ROOM EQUIPMENT LAYOUT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C - Engineering Dwg</v>
          </cell>
          <cell r="I1352" t="str">
            <v>ZWPX</v>
          </cell>
          <cell r="J1352" t="str">
            <v/>
          </cell>
          <cell r="K1352" t="str">
            <v/>
          </cell>
          <cell r="L1352" t="str">
            <v>ELE</v>
          </cell>
          <cell r="M1352" t="str">
            <v>Electrical</v>
          </cell>
          <cell r="N1352" t="str">
            <v>LAY</v>
          </cell>
          <cell r="O1352" t="str">
            <v>Layout Drawing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25-May-2026 16:44:07</v>
          </cell>
          <cell r="V1352" t="str">
            <v>wisuda.c@jutal.com</v>
          </cell>
          <cell r="W1352" t="str">
            <v>25-May-2026 22:15:49</v>
          </cell>
          <cell r="X1352" t="str">
            <v>Jumpol Sudjitjul</v>
          </cell>
          <cell r="Y1352" t="str">
            <v>04-Jun-2026</v>
          </cell>
          <cell r="Z1352" t="str">
            <v/>
          </cell>
          <cell r="AA1352" t="str">
            <v>Wichai Salee</v>
          </cell>
          <cell r="AB1352" t="str">
            <v>08-Jun-2026</v>
          </cell>
          <cell r="AC1352" t="str">
            <v>19-Jun-2026 23:05:53</v>
          </cell>
          <cell r="AD1352" t="str">
            <v>Pornlert Wanaphattharaphan</v>
          </cell>
          <cell r="AE1352" t="str">
            <v>09-Jun-2026</v>
          </cell>
          <cell r="AF1352" t="str">
            <v>19-Jun-2026 23:10:38</v>
          </cell>
          <cell r="AG1352" t="str">
            <v>AWC</v>
          </cell>
          <cell r="AH1352" t="str">
            <v>Approved with Comment</v>
          </cell>
          <cell r="AI1352" t="str">
            <v>Jumpol Sudjitjul</v>
          </cell>
          <cell r="AJ1352" t="str">
            <v>10-Jun-2026</v>
          </cell>
          <cell r="AK1352" t="str">
            <v>21-Jun-2026 21:30:28</v>
          </cell>
          <cell r="AL1352" t="str">
            <v>12-Jul-2026 10:37:39</v>
          </cell>
          <cell r="AM1352" t="str">
            <v>0</v>
          </cell>
          <cell r="AP1352" t="str">
            <v>Approver</v>
          </cell>
          <cell r="AQ1352" t="str">
            <v>Locate</v>
          </cell>
        </row>
        <row r="1353">
          <cell r="B1353" t="str">
            <v>MM-ZTK-1F-ZWPX-ELE-LAY-0003</v>
          </cell>
          <cell r="C1353" t="str">
            <v>ELECTRICAL MCT LAYOUT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C - Engineering Dwg</v>
          </cell>
          <cell r="I1353" t="str">
            <v>ZWPX</v>
          </cell>
          <cell r="J1353" t="str">
            <v/>
          </cell>
          <cell r="K1353" t="str">
            <v/>
          </cell>
          <cell r="L1353" t="str">
            <v>ELE</v>
          </cell>
          <cell r="M1353" t="str">
            <v>Electrical</v>
          </cell>
          <cell r="N1353" t="str">
            <v>LAY</v>
          </cell>
          <cell r="O1353" t="str">
            <v>Layout Drawing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20-Jul-2026 10:39:39</v>
          </cell>
          <cell r="V1353" t="str">
            <v>wisuda.c@jutal.com</v>
          </cell>
          <cell r="W1353" t="str">
            <v>20-Jul-2026 15:44:34</v>
          </cell>
          <cell r="X1353" t="str">
            <v>Jumpol Sudjitjul</v>
          </cell>
          <cell r="Y1353" t="str">
            <v>27-Jul-2026</v>
          </cell>
          <cell r="Z1353" t="str">
            <v/>
          </cell>
          <cell r="AA1353" t="str">
            <v>Wichai Salee</v>
          </cell>
          <cell r="AB1353" t="str">
            <v>31-Jul-2026</v>
          </cell>
          <cell r="AC1353" t="str">
            <v>06-Aug-2026 23:06:00</v>
          </cell>
          <cell r="AD1353" t="str">
            <v>Pornlert Wanaphattharaphan</v>
          </cell>
          <cell r="AE1353" t="str">
            <v>03-Aug-2026</v>
          </cell>
          <cell r="AF1353" t="str">
            <v>07-Aug-2026 05:35:06</v>
          </cell>
          <cell r="AG1353" t="str">
            <v>AWC</v>
          </cell>
          <cell r="AH1353" t="str">
            <v>Approved with Comment</v>
          </cell>
          <cell r="AI1353" t="str">
            <v>Jumpol Sudjitjul</v>
          </cell>
          <cell r="AJ1353" t="str">
            <v>04-Aug-2026</v>
          </cell>
          <cell r="AK1353" t="str">
            <v>07-Aug-2026 08:42:03</v>
          </cell>
          <cell r="AL1353" t="str">
            <v>07-Aug-2026 02:02:59</v>
          </cell>
          <cell r="AM1353" t="str">
            <v>0</v>
          </cell>
          <cell r="AP1353" t="str">
            <v>Approver</v>
          </cell>
          <cell r="AQ1353" t="str">
            <v>Locate</v>
          </cell>
        </row>
        <row r="1354">
          <cell r="B1354" t="str">
            <v>MM-ZTK-1F-ZWPX-ELE-LAY-0004</v>
          </cell>
          <cell r="C1354" t="str">
            <v>ELECTRICAL EARTHING PLAN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C - Engineering Dwg</v>
          </cell>
          <cell r="I1354" t="str">
            <v>ZWPX</v>
          </cell>
          <cell r="J1354" t="str">
            <v/>
          </cell>
          <cell r="K1354" t="str">
            <v/>
          </cell>
          <cell r="L1354" t="str">
            <v>ELE</v>
          </cell>
          <cell r="M1354" t="str">
            <v>Electrical</v>
          </cell>
          <cell r="N1354" t="str">
            <v>LAY</v>
          </cell>
          <cell r="O1354" t="str">
            <v>Layout Drawing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27-Jul-2026 09:38:22</v>
          </cell>
          <cell r="V1354" t="str">
            <v>wisuda.c@jutal.com</v>
          </cell>
          <cell r="W1354" t="str">
            <v>27-Jul-2026 15:55:55</v>
          </cell>
          <cell r="X1354" t="str">
            <v>Jumpol Sudjitjul</v>
          </cell>
          <cell r="Y1354" t="str">
            <v>05-Aug-2026</v>
          </cell>
          <cell r="Z1354" t="str">
            <v/>
          </cell>
          <cell r="AA1354" t="str">
            <v>Wichai Salee</v>
          </cell>
          <cell r="AB1354" t="str">
            <v>07-Aug-2026</v>
          </cell>
          <cell r="AC1354" t="str">
            <v>08-Aug-2026 18:46:35</v>
          </cell>
          <cell r="AD1354" t="str">
            <v>Pornlert Wanaphattharaphan</v>
          </cell>
          <cell r="AE1354" t="str">
            <v>10-Aug-2026</v>
          </cell>
          <cell r="AF1354" t="str">
            <v>12-Aug-2026 00:50:10</v>
          </cell>
          <cell r="AG1354" t="str">
            <v>AWC</v>
          </cell>
          <cell r="AH1354" t="str">
            <v>Approved with Comment</v>
          </cell>
          <cell r="AI1354" t="str">
            <v>Jumpol Sudjitjul</v>
          </cell>
          <cell r="AJ1354" t="str">
            <v>11-Aug-2026</v>
          </cell>
          <cell r="AK1354" t="str">
            <v>13-Aug-2026 13:05:37</v>
          </cell>
          <cell r="AL1354" t="str">
            <v>13-Aug-2026 07:23:01</v>
          </cell>
          <cell r="AM1354" t="str">
            <v>0</v>
          </cell>
          <cell r="AP1354" t="str">
            <v>Approver</v>
          </cell>
          <cell r="AQ1354" t="str">
            <v>Locate</v>
          </cell>
        </row>
        <row r="1355">
          <cell r="B1355" t="str">
            <v>MM-ZTK-1F-ZWPX-ELE-LAY-0005</v>
          </cell>
          <cell r="C1355" t="str">
            <v>ELECTRICAL CABLE TRAYS/LADDER LAYOUT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C - Engineering Dwg</v>
          </cell>
          <cell r="I1355" t="str">
            <v>ZWPX</v>
          </cell>
          <cell r="J1355" t="str">
            <v/>
          </cell>
          <cell r="K1355" t="str">
            <v/>
          </cell>
          <cell r="L1355" t="str">
            <v>ELE</v>
          </cell>
          <cell r="M1355" t="str">
            <v>Electrical</v>
          </cell>
          <cell r="N1355" t="str">
            <v>LAY</v>
          </cell>
          <cell r="O1355" t="str">
            <v>Layout Drawing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31-Jul-2026 09:31:59</v>
          </cell>
          <cell r="V1355" t="str">
            <v>wisuda.c@jutal.com</v>
          </cell>
          <cell r="W1355" t="str">
            <v>31-Jul-2026 09:36:50</v>
          </cell>
          <cell r="X1355" t="str">
            <v>Jumpol Sudjitjul</v>
          </cell>
          <cell r="Y1355" t="str">
            <v>07-Aug-2026</v>
          </cell>
          <cell r="Z1355" t="str">
            <v/>
          </cell>
          <cell r="AA1355" t="str">
            <v>Wichai Salee</v>
          </cell>
          <cell r="AB1355" t="str">
            <v>11-Aug-2026</v>
          </cell>
          <cell r="AC1355" t="str">
            <v>10-Aug-2026 22:13:11</v>
          </cell>
          <cell r="AD1355" t="str">
            <v>Pornlert Wanaphattharaphan</v>
          </cell>
          <cell r="AE1355" t="str">
            <v>13-Aug-2026</v>
          </cell>
          <cell r="AF1355" t="str">
            <v>16-Aug-2026 10:37:20</v>
          </cell>
          <cell r="AG1355" t="str">
            <v>AWC</v>
          </cell>
          <cell r="AH1355" t="str">
            <v>Approved with Comment</v>
          </cell>
          <cell r="AI1355" t="str">
            <v>Jumpol Sudjitjul</v>
          </cell>
          <cell r="AJ1355" t="str">
            <v>14-Aug-2026</v>
          </cell>
          <cell r="AK1355" t="str">
            <v>17-Aug-2026 14:15:09</v>
          </cell>
          <cell r="AL1355" t="str">
            <v>17-Aug-2026 08:23:20</v>
          </cell>
          <cell r="AM1355" t="str">
            <v>0</v>
          </cell>
          <cell r="AP1355" t="str">
            <v>Approver</v>
          </cell>
          <cell r="AQ1355" t="str">
            <v>Locate</v>
          </cell>
        </row>
        <row r="1356">
          <cell r="B1356" t="str">
            <v>MM-ZTK-1F-ZWPX-ELE-LAY-0006</v>
          </cell>
          <cell r="C1356" t="str">
            <v>ELECTRICAL CABLE ROUTING PLAN LAYOUT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C - Engineering Dwg</v>
          </cell>
          <cell r="I1356" t="str">
            <v>ZWPX</v>
          </cell>
          <cell r="J1356" t="str">
            <v/>
          </cell>
          <cell r="K1356" t="str">
            <v/>
          </cell>
          <cell r="L1356" t="str">
            <v>ELE</v>
          </cell>
          <cell r="M1356" t="str">
            <v>Electrical</v>
          </cell>
          <cell r="N1356" t="str">
            <v>LAY</v>
          </cell>
          <cell r="O1356" t="str">
            <v>Layout Drawing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20-Jul-2026 10:40:07</v>
          </cell>
          <cell r="V1356" t="str">
            <v>wisuda.c@jutal.com</v>
          </cell>
          <cell r="W1356" t="str">
            <v>20-Jul-2026 15:44:51</v>
          </cell>
          <cell r="X1356" t="str">
            <v>Jumpol Sudjitjul</v>
          </cell>
          <cell r="Y1356" t="str">
            <v>27-Jul-2026</v>
          </cell>
          <cell r="Z1356" t="str">
            <v/>
          </cell>
          <cell r="AA1356" t="str">
            <v>Wichai Salee</v>
          </cell>
          <cell r="AB1356" t="str">
            <v>31-Jul-2026</v>
          </cell>
          <cell r="AC1356" t="str">
            <v>07-Aug-2026 13:43:34</v>
          </cell>
          <cell r="AD1356" t="str">
            <v>Pornlert Wanaphattharaphan</v>
          </cell>
          <cell r="AE1356" t="str">
            <v>03-Aug-2026</v>
          </cell>
          <cell r="AF1356" t="str">
            <v>07-Aug-2026 21:46:42</v>
          </cell>
          <cell r="AG1356" t="str">
            <v>AWC</v>
          </cell>
          <cell r="AH1356" t="str">
            <v>Approved with Comment</v>
          </cell>
          <cell r="AI1356" t="str">
            <v>Jumpol Sudjitjul</v>
          </cell>
          <cell r="AJ1356" t="str">
            <v>04-Aug-2026</v>
          </cell>
          <cell r="AK1356" t="str">
            <v>08-Aug-2026 10:30:05</v>
          </cell>
          <cell r="AL1356" t="str">
            <v>08-Aug-2026 04:39:24</v>
          </cell>
          <cell r="AM1356" t="str">
            <v>0</v>
          </cell>
          <cell r="AP1356" t="str">
            <v>Approver</v>
          </cell>
          <cell r="AQ1356" t="str">
            <v>Locate</v>
          </cell>
        </row>
        <row r="1357">
          <cell r="B1357" t="str">
            <v>MM-ZTK-1F-ZWPX-ELE-LAY-0007</v>
          </cell>
          <cell r="C1357" t="str">
            <v>ELECTRICAL LIGHTING LAYOUT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C - Engineering Dwg</v>
          </cell>
          <cell r="I1357" t="str">
            <v>ZWPX</v>
          </cell>
          <cell r="J1357" t="str">
            <v/>
          </cell>
          <cell r="K1357" t="str">
            <v/>
          </cell>
          <cell r="L1357" t="str">
            <v>ELE</v>
          </cell>
          <cell r="M1357" t="str">
            <v>Electrical</v>
          </cell>
          <cell r="N1357" t="str">
            <v>LAY</v>
          </cell>
          <cell r="O1357" t="str">
            <v>Layout Drawing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20-Jul-2026 10:40:33</v>
          </cell>
          <cell r="V1357" t="str">
            <v>wisuda.c@jutal.com</v>
          </cell>
          <cell r="W1357" t="str">
            <v>20-Jul-2026 15:45:06</v>
          </cell>
          <cell r="X1357" t="str">
            <v>Jumpol Sudjitjul</v>
          </cell>
          <cell r="Y1357" t="str">
            <v>27-Jul-2026</v>
          </cell>
          <cell r="Z1357" t="str">
            <v/>
          </cell>
          <cell r="AA1357" t="str">
            <v>Wichai Salee</v>
          </cell>
          <cell r="AB1357" t="str">
            <v>31-Jul-2026</v>
          </cell>
          <cell r="AC1357" t="str">
            <v>07-Aug-2026 13:45:08</v>
          </cell>
          <cell r="AD1357" t="str">
            <v>Pornlert Wanaphattharaphan</v>
          </cell>
          <cell r="AE1357" t="str">
            <v>03-Aug-2026</v>
          </cell>
          <cell r="AF1357" t="str">
            <v>07-Aug-2026 21:50:15</v>
          </cell>
          <cell r="AG1357" t="str">
            <v>AWC</v>
          </cell>
          <cell r="AH1357" t="str">
            <v>Approved with Comment</v>
          </cell>
          <cell r="AI1357" t="str">
            <v>Jumpol Sudjitjul</v>
          </cell>
          <cell r="AJ1357" t="str">
            <v>04-Aug-2026</v>
          </cell>
          <cell r="AK1357" t="str">
            <v>08-Aug-2026 10:24:41</v>
          </cell>
          <cell r="AL1357" t="str">
            <v>08-Aug-2026 04:36:47</v>
          </cell>
          <cell r="AM1357" t="str">
            <v>0</v>
          </cell>
          <cell r="AP1357" t="str">
            <v>Approver</v>
          </cell>
          <cell r="AQ1357" t="str">
            <v>Locate</v>
          </cell>
        </row>
        <row r="1358">
          <cell r="B1358" t="str">
            <v>MM-ZTK-1F-ZWPX-ELE-SLD-0001</v>
          </cell>
          <cell r="C1358" t="str">
            <v>ELECTRICAL KEY SINGLE LINE DIAGRAM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C - Engineering Dwg</v>
          </cell>
          <cell r="I1358" t="str">
            <v>ZWPX</v>
          </cell>
          <cell r="J1358" t="str">
            <v/>
          </cell>
          <cell r="K1358" t="str">
            <v/>
          </cell>
          <cell r="L1358" t="str">
            <v>ELE</v>
          </cell>
          <cell r="M1358" t="str">
            <v>Electrical</v>
          </cell>
          <cell r="N1358" t="str">
            <v>SLD</v>
          </cell>
          <cell r="O1358" t="str">
            <v>Single Line Diagram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11-May-2026 08:12:51</v>
          </cell>
          <cell r="V1358" t="str">
            <v>wisuda.c@jutal.com</v>
          </cell>
          <cell r="W1358" t="str">
            <v>11-May-2026 11:33:58</v>
          </cell>
          <cell r="X1358" t="str">
            <v>Jumpol Sudjitjul</v>
          </cell>
          <cell r="Y1358" t="str">
            <v>18-May-2026</v>
          </cell>
          <cell r="Z1358" t="str">
            <v/>
          </cell>
          <cell r="AA1358" t="str">
            <v>Wichai Salee</v>
          </cell>
          <cell r="AB1358" t="str">
            <v>20-May-2026</v>
          </cell>
          <cell r="AC1358" t="str">
            <v>08-Jun-2026 16:21:30</v>
          </cell>
          <cell r="AD1358" t="str">
            <v>Pornlert Wanaphattharaphan</v>
          </cell>
          <cell r="AE1358" t="str">
            <v>21-May-2026</v>
          </cell>
          <cell r="AF1358" t="str">
            <v>09-Jun-2026 00:52:05</v>
          </cell>
          <cell r="AG1358" t="str">
            <v>AWC</v>
          </cell>
          <cell r="AH1358" t="str">
            <v>Approved with Comment</v>
          </cell>
          <cell r="AI1358" t="str">
            <v>Jumpol Sudjitjul</v>
          </cell>
          <cell r="AJ1358" t="str">
            <v>22-May-2026</v>
          </cell>
          <cell r="AK1358" t="str">
            <v>09-Jun-2026 07:53:32</v>
          </cell>
          <cell r="AL1358" t="str">
            <v>09-Jun-2026 01:12:27</v>
          </cell>
          <cell r="AM1358" t="str">
            <v>0</v>
          </cell>
          <cell r="AP1358" t="str">
            <v>Approver</v>
          </cell>
          <cell r="AQ1358" t="str">
            <v>Locate</v>
          </cell>
        </row>
        <row r="1359">
          <cell r="B1359" t="str">
            <v>MM-ZTK-1F-ZWPX-ELE-SLD-0002</v>
          </cell>
          <cell r="C1359" t="str">
            <v>ELECTRICAL SINGLE LINE DIAGRAM DC DISTRIBUTION SYSTEM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C - Engineering Dwg</v>
          </cell>
          <cell r="I1359" t="str">
            <v>ZWPX</v>
          </cell>
          <cell r="J1359" t="str">
            <v/>
          </cell>
          <cell r="K1359" t="str">
            <v/>
          </cell>
          <cell r="L1359" t="str">
            <v>ELE</v>
          </cell>
          <cell r="M1359" t="str">
            <v>Electrical</v>
          </cell>
          <cell r="N1359" t="str">
            <v>SLD</v>
          </cell>
          <cell r="O1359" t="str">
            <v>Single Line Diagram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11-May-2026 08:57:36</v>
          </cell>
          <cell r="V1359" t="str">
            <v>wisuda.c@jutal.com</v>
          </cell>
          <cell r="W1359" t="str">
            <v>11-May-2026 11:34:14</v>
          </cell>
          <cell r="X1359" t="str">
            <v>Jumpol Sudjitjul</v>
          </cell>
          <cell r="Y1359" t="str">
            <v>18-May-2026</v>
          </cell>
          <cell r="Z1359" t="str">
            <v/>
          </cell>
          <cell r="AA1359" t="str">
            <v>Wichai Salee</v>
          </cell>
          <cell r="AB1359" t="str">
            <v>20-May-2026</v>
          </cell>
          <cell r="AC1359" t="str">
            <v>08-Jun-2026 16:22:24</v>
          </cell>
          <cell r="AD1359" t="str">
            <v>Pornlert Wanaphattharaphan</v>
          </cell>
          <cell r="AE1359" t="str">
            <v>21-May-2026</v>
          </cell>
          <cell r="AF1359" t="str">
            <v>09-Jun-2026 00:53:15</v>
          </cell>
          <cell r="AG1359" t="str">
            <v>AWC</v>
          </cell>
          <cell r="AH1359" t="str">
            <v>Approved with Comment</v>
          </cell>
          <cell r="AI1359" t="str">
            <v>Jumpol Sudjitjul</v>
          </cell>
          <cell r="AJ1359" t="str">
            <v>22-May-2026</v>
          </cell>
          <cell r="AK1359" t="str">
            <v>09-Jun-2026 07:53:12</v>
          </cell>
          <cell r="AL1359" t="str">
            <v>09-Jun-2026 01:32:44</v>
          </cell>
          <cell r="AM1359" t="str">
            <v>0</v>
          </cell>
          <cell r="AP1359" t="str">
            <v>Approver</v>
          </cell>
          <cell r="AQ1359" t="str">
            <v>Locate</v>
          </cell>
        </row>
        <row r="1360">
          <cell r="B1360" t="str">
            <v>MM-ZTK-1F-ZWPX-ELE-SLD-0003</v>
          </cell>
          <cell r="C1360" t="str">
            <v>ELECTRICAL SINGLE LINE DIAGRAM AC DISTRIBUTION SYSTEM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C - Engineering Dwg</v>
          </cell>
          <cell r="I1360" t="str">
            <v>ZWPX</v>
          </cell>
          <cell r="J1360" t="str">
            <v/>
          </cell>
          <cell r="K1360" t="str">
            <v/>
          </cell>
          <cell r="L1360" t="str">
            <v>ELE</v>
          </cell>
          <cell r="M1360" t="str">
            <v>Electrical</v>
          </cell>
          <cell r="N1360" t="str">
            <v>SLD</v>
          </cell>
          <cell r="O1360" t="str">
            <v>Single Line Diagram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11-May-2026 08:58:02</v>
          </cell>
          <cell r="V1360" t="str">
            <v>wisuda.c@jutal.com</v>
          </cell>
          <cell r="W1360" t="str">
            <v>11-May-2026 11:34:32</v>
          </cell>
          <cell r="X1360" t="str">
            <v>Jumpol Sudjitjul</v>
          </cell>
          <cell r="Y1360" t="str">
            <v>18-May-2026</v>
          </cell>
          <cell r="Z1360" t="str">
            <v/>
          </cell>
          <cell r="AA1360" t="str">
            <v>Wichai Salee</v>
          </cell>
          <cell r="AB1360" t="str">
            <v>20-May-2026</v>
          </cell>
          <cell r="AC1360" t="str">
            <v>08-Jun-2026 16:23:11</v>
          </cell>
          <cell r="AD1360" t="str">
            <v>Pornlert Wanaphattharaphan</v>
          </cell>
          <cell r="AE1360" t="str">
            <v>21-May-2026</v>
          </cell>
          <cell r="AF1360" t="str">
            <v>09-Jun-2026 00:54:13</v>
          </cell>
          <cell r="AG1360" t="str">
            <v>AWC</v>
          </cell>
          <cell r="AH1360" t="str">
            <v>Approved with Comment</v>
          </cell>
          <cell r="AI1360" t="str">
            <v>Jumpol Sudjitjul</v>
          </cell>
          <cell r="AJ1360" t="str">
            <v>22-May-2026</v>
          </cell>
          <cell r="AK1360" t="str">
            <v>09-Jun-2026 07:52:52</v>
          </cell>
          <cell r="AL1360" t="str">
            <v>09-Jun-2026 01:30:12</v>
          </cell>
          <cell r="AM1360" t="str">
            <v>0</v>
          </cell>
          <cell r="AP1360" t="str">
            <v>Approver</v>
          </cell>
          <cell r="AQ1360" t="str">
            <v>Locate</v>
          </cell>
        </row>
        <row r="1361">
          <cell r="B1361" t="str">
            <v>MM-ZTK-1F-ZWPX-ELE-STD-0001</v>
          </cell>
          <cell r="C1361" t="str">
            <v>ELECTRICAL TYPICAL INSTALLATION DETAILS POWER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C - Engineering Dwg</v>
          </cell>
          <cell r="I1361" t="str">
            <v>ZWPX</v>
          </cell>
          <cell r="J1361" t="str">
            <v/>
          </cell>
          <cell r="K1361" t="str">
            <v/>
          </cell>
          <cell r="L1361" t="str">
            <v>ELE</v>
          </cell>
          <cell r="M1361" t="str">
            <v>Electrical</v>
          </cell>
          <cell r="N1361" t="str">
            <v>STD</v>
          </cell>
          <cell r="O1361" t="str">
            <v>Standard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14-Jul-2026 11:38:12</v>
          </cell>
          <cell r="V1361" t="str">
            <v>wisuda.c@jutal.com</v>
          </cell>
          <cell r="W1361" t="str">
            <v>14-Jul-2026 14:03:55</v>
          </cell>
          <cell r="X1361" t="str">
            <v>Jumpol Sudjitjul</v>
          </cell>
          <cell r="Y1361" t="str">
            <v>21-Jul-2026</v>
          </cell>
          <cell r="Z1361" t="str">
            <v/>
          </cell>
          <cell r="AA1361" t="str">
            <v>Wichai Salee</v>
          </cell>
          <cell r="AB1361" t="str">
            <v>23-Jul-2026</v>
          </cell>
          <cell r="AC1361" t="str">
            <v>24-Jul-2026 18:03:21</v>
          </cell>
          <cell r="AD1361" t="str">
            <v>Pornlert Wanaphattharaphan</v>
          </cell>
          <cell r="AE1361" t="str">
            <v>24-Jul-2026</v>
          </cell>
          <cell r="AF1361" t="str">
            <v>26-Jul-2026 07:42:29</v>
          </cell>
          <cell r="AG1361" t="str">
            <v>AWC</v>
          </cell>
          <cell r="AH1361" t="str">
            <v>Approved with Comment</v>
          </cell>
          <cell r="AI1361" t="str">
            <v>Jumpol Sudjitjul</v>
          </cell>
          <cell r="AJ1361" t="str">
            <v>27-Jul-2026</v>
          </cell>
          <cell r="AK1361" t="str">
            <v>27-Jul-2026 15:30:24</v>
          </cell>
          <cell r="AL1361" t="str">
            <v>27-Jul-2026 10:19:54</v>
          </cell>
          <cell r="AM1361" t="str">
            <v>0</v>
          </cell>
          <cell r="AP1361" t="str">
            <v>Approver</v>
          </cell>
          <cell r="AQ1361" t="str">
            <v>Locate</v>
          </cell>
        </row>
        <row r="1362">
          <cell r="B1362" t="str">
            <v>MM-ZTK-1F-ZWPX-ELE-STD-0002</v>
          </cell>
          <cell r="C1362" t="str">
            <v>ELECTRICAL TYPICAL INSTALLATION DETAILS LIGHTING &amp; SMALL POWER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C - Engineering Dwg</v>
          </cell>
          <cell r="I1362" t="str">
            <v>ZWPX</v>
          </cell>
          <cell r="J1362" t="str">
            <v/>
          </cell>
          <cell r="K1362" t="str">
            <v/>
          </cell>
          <cell r="L1362" t="str">
            <v>ELE</v>
          </cell>
          <cell r="M1362" t="str">
            <v>Electrical</v>
          </cell>
          <cell r="N1362" t="str">
            <v>STD</v>
          </cell>
          <cell r="O1362" t="str">
            <v>Standard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02-Jul-2026 09:56:18</v>
          </cell>
          <cell r="V1362" t="str">
            <v>wisuda.c@jutal.com</v>
          </cell>
          <cell r="W1362" t="str">
            <v>02-Jul-2026 14:03:23</v>
          </cell>
          <cell r="X1362" t="str">
            <v>Jumpol Sudjitjul</v>
          </cell>
          <cell r="Y1362" t="str">
            <v>09-Jul-2026</v>
          </cell>
          <cell r="Z1362" t="str">
            <v/>
          </cell>
          <cell r="AA1362" t="str">
            <v>Wichai Salee</v>
          </cell>
          <cell r="AB1362" t="str">
            <v>13-Jul-2026</v>
          </cell>
          <cell r="AC1362" t="str">
            <v>15-Jul-2026 13:49:00</v>
          </cell>
          <cell r="AD1362" t="str">
            <v>Pornlert Wanaphattharaphan</v>
          </cell>
          <cell r="AE1362" t="str">
            <v>14-Jul-2026</v>
          </cell>
          <cell r="AF1362" t="str">
            <v>16-Jul-2026 22:22:35</v>
          </cell>
          <cell r="AG1362" t="str">
            <v>AWC</v>
          </cell>
          <cell r="AH1362" t="str">
            <v>Approved with Comment</v>
          </cell>
          <cell r="AI1362" t="str">
            <v>Jumpol Sudjitjul</v>
          </cell>
          <cell r="AJ1362" t="str">
            <v>15-Jul-2026</v>
          </cell>
          <cell r="AK1362" t="str">
            <v>17-Jul-2026 09:21:24</v>
          </cell>
          <cell r="AL1362" t="str">
            <v>17-Jul-2026 03:38:49</v>
          </cell>
          <cell r="AM1362" t="str">
            <v>0</v>
          </cell>
          <cell r="AP1362" t="str">
            <v>Approver</v>
          </cell>
          <cell r="AQ1362" t="str">
            <v>Locate</v>
          </cell>
        </row>
        <row r="1363">
          <cell r="B1363" t="str">
            <v>MM-ZTK-1F-ZWPX-ELE-STD-0003</v>
          </cell>
          <cell r="C1363" t="str">
            <v>ELECTRICAL TYPICAL INSTALLATION DETAILS EARTHING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C - Engineering Dwg</v>
          </cell>
          <cell r="I1363" t="str">
            <v>ZWPX</v>
          </cell>
          <cell r="J1363" t="str">
            <v/>
          </cell>
          <cell r="K1363" t="str">
            <v/>
          </cell>
          <cell r="L1363" t="str">
            <v>ELE</v>
          </cell>
          <cell r="M1363" t="str">
            <v>Electrical</v>
          </cell>
          <cell r="N1363" t="str">
            <v>STD</v>
          </cell>
          <cell r="O1363" t="str">
            <v>Standard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14-Jul-2026 11:38:50</v>
          </cell>
          <cell r="V1363" t="str">
            <v>wisuda.c@jutal.com</v>
          </cell>
          <cell r="W1363" t="str">
            <v>14-Jul-2026 14:04:22</v>
          </cell>
          <cell r="X1363" t="str">
            <v>Jumpol Sudjitjul</v>
          </cell>
          <cell r="Y1363" t="str">
            <v>21-Jul-2026</v>
          </cell>
          <cell r="Z1363" t="str">
            <v/>
          </cell>
          <cell r="AA1363" t="str">
            <v>Wichai Salee</v>
          </cell>
          <cell r="AB1363" t="str">
            <v>23-Jul-2026</v>
          </cell>
          <cell r="AC1363" t="str">
            <v>24-Jul-2026 18:19:29</v>
          </cell>
          <cell r="AD1363" t="str">
            <v>Pornlert Wanaphattharaphan</v>
          </cell>
          <cell r="AE1363" t="str">
            <v>24-Jul-2026</v>
          </cell>
          <cell r="AF1363" t="str">
            <v>26-Jul-2026 07:42:55</v>
          </cell>
          <cell r="AG1363" t="str">
            <v>AWC</v>
          </cell>
          <cell r="AH1363" t="str">
            <v>Approved with Comment</v>
          </cell>
          <cell r="AI1363" t="str">
            <v>Jumpol Sudjitjul</v>
          </cell>
          <cell r="AJ1363" t="str">
            <v>27-Jul-2026</v>
          </cell>
          <cell r="AK1363" t="str">
            <v>27-Jul-2026 15:30:48</v>
          </cell>
          <cell r="AL1363" t="str">
            <v>27-Jul-2026 10:22:26</v>
          </cell>
          <cell r="AM1363" t="str">
            <v>0</v>
          </cell>
          <cell r="AP1363" t="str">
            <v>Approver</v>
          </cell>
          <cell r="AQ1363" t="str">
            <v>Locate</v>
          </cell>
        </row>
        <row r="1364">
          <cell r="B1364" t="str">
            <v>MM-ZTK-1F-ZWPX-ELE-STD-0004</v>
          </cell>
          <cell r="C1364" t="str">
            <v>ELECTRICAL TYPICAL INSTALLATION DETAILS CABLE LADDER/TRAY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C - Engineering Dwg</v>
          </cell>
          <cell r="I1364" t="str">
            <v>ZWPX</v>
          </cell>
          <cell r="J1364" t="str">
            <v/>
          </cell>
          <cell r="K1364" t="str">
            <v/>
          </cell>
          <cell r="L1364" t="str">
            <v>ELE</v>
          </cell>
          <cell r="M1364" t="str">
            <v>Electrical</v>
          </cell>
          <cell r="N1364" t="str">
            <v>STD</v>
          </cell>
          <cell r="O1364" t="str">
            <v>Standard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01-Jul-2026 08:42:11</v>
          </cell>
          <cell r="V1364" t="str">
            <v>wisuda.c@jutal.com</v>
          </cell>
          <cell r="W1364" t="str">
            <v>01-Jul-2026 10:12:54</v>
          </cell>
          <cell r="X1364" t="str">
            <v>Jumpol Sudjitjul</v>
          </cell>
          <cell r="Y1364" t="str">
            <v>08-Jul-2026</v>
          </cell>
          <cell r="Z1364" t="str">
            <v/>
          </cell>
          <cell r="AA1364" t="str">
            <v>Wichai Salee</v>
          </cell>
          <cell r="AB1364" t="str">
            <v>10-Jul-2026</v>
          </cell>
          <cell r="AC1364" t="str">
            <v>15-Jul-2026 13:46:32</v>
          </cell>
          <cell r="AD1364" t="str">
            <v>Pornlert Wanaphattharaphan</v>
          </cell>
          <cell r="AE1364" t="str">
            <v>13-Jul-2026</v>
          </cell>
          <cell r="AF1364" t="str">
            <v>16-Jul-2026 22:19:18</v>
          </cell>
          <cell r="AG1364" t="str">
            <v>AWC</v>
          </cell>
          <cell r="AH1364" t="str">
            <v>Approved with Comment</v>
          </cell>
          <cell r="AI1364" t="str">
            <v>Jumpol Sudjitjul</v>
          </cell>
          <cell r="AJ1364" t="str">
            <v>14-Jul-2026</v>
          </cell>
          <cell r="AK1364" t="str">
            <v>17-Jul-2026 09:21:02</v>
          </cell>
          <cell r="AL1364" t="str">
            <v>17-Jul-2026 03:16:52</v>
          </cell>
          <cell r="AM1364" t="str">
            <v>0</v>
          </cell>
          <cell r="AP1364" t="str">
            <v>Approver</v>
          </cell>
          <cell r="AQ1364" t="str">
            <v>Locate</v>
          </cell>
        </row>
        <row r="1365">
          <cell r="B1365" t="str">
            <v>MM-ZTK-1F-ZWPX-ELE-STD-0005</v>
          </cell>
          <cell r="C1365" t="str">
            <v>ELECTRICAL TYPICAL INSTALLATION DETAILS NAVIGATION AID, RED LANTERN, FLASHING BEACON, WARNING SIREN AND FOG HORN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C - Engineering Dwg</v>
          </cell>
          <cell r="I1365" t="str">
            <v>ZWPX</v>
          </cell>
          <cell r="J1365" t="str">
            <v/>
          </cell>
          <cell r="K1365" t="str">
            <v/>
          </cell>
          <cell r="L1365" t="str">
            <v>ELE</v>
          </cell>
          <cell r="M1365" t="str">
            <v>Electrical</v>
          </cell>
          <cell r="N1365" t="str">
            <v>STD</v>
          </cell>
          <cell r="O1365" t="str">
            <v>Standard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01-Jul-2026 08:42:47</v>
          </cell>
          <cell r="V1365" t="str">
            <v>wisuda.c@jutal.com</v>
          </cell>
          <cell r="W1365" t="str">
            <v>01-Jul-2026 10:13:12</v>
          </cell>
          <cell r="X1365" t="str">
            <v>Jumpol Sudjitjul</v>
          </cell>
          <cell r="Y1365" t="str">
            <v>08-Jul-2026</v>
          </cell>
          <cell r="Z1365" t="str">
            <v/>
          </cell>
          <cell r="AA1365" t="str">
            <v>Wichai Salee</v>
          </cell>
          <cell r="AB1365" t="str">
            <v>10-Jul-2026</v>
          </cell>
          <cell r="AC1365" t="str">
            <v>15-Jul-2026 13:47:28</v>
          </cell>
          <cell r="AD1365" t="str">
            <v>Pornlert Wanaphattharaphan</v>
          </cell>
          <cell r="AE1365" t="str">
            <v>13-Jul-2026</v>
          </cell>
          <cell r="AF1365" t="str">
            <v>16-Jul-2026 22:20:46</v>
          </cell>
          <cell r="AG1365" t="str">
            <v>AWC</v>
          </cell>
          <cell r="AH1365" t="str">
            <v>Approved with Comment</v>
          </cell>
          <cell r="AI1365" t="str">
            <v>Jumpol Sudjitjul</v>
          </cell>
          <cell r="AJ1365" t="str">
            <v>14-Jul-2026</v>
          </cell>
          <cell r="AK1365" t="str">
            <v>17-Jul-2026 09:20:42</v>
          </cell>
          <cell r="AL1365" t="str">
            <v>17-Jul-2026 02:23:50</v>
          </cell>
          <cell r="AM1365" t="str">
            <v>0</v>
          </cell>
          <cell r="AP1365" t="str">
            <v>Approver</v>
          </cell>
          <cell r="AQ1365" t="str">
            <v>Locate</v>
          </cell>
        </row>
        <row r="1366">
          <cell r="B1366" t="str">
            <v>MM-ZTK-1F-ZWPX-ELE-STD-0006</v>
          </cell>
          <cell r="C1366" t="str">
            <v>ELECTRICAL TYPICAL INSTALLATION DETAILS SOLAR PANEL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C - Engineering Dwg</v>
          </cell>
          <cell r="I1366" t="str">
            <v>ZWPX</v>
          </cell>
          <cell r="J1366" t="str">
            <v/>
          </cell>
          <cell r="K1366" t="str">
            <v/>
          </cell>
          <cell r="L1366" t="str">
            <v>ELE</v>
          </cell>
          <cell r="M1366" t="str">
            <v>Electrical</v>
          </cell>
          <cell r="N1366" t="str">
            <v>STD</v>
          </cell>
          <cell r="O1366" t="str">
            <v>Standard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14-Jul-2026 11:39:28</v>
          </cell>
          <cell r="V1366" t="str">
            <v>wisuda.c@jutal.com</v>
          </cell>
          <cell r="W1366" t="str">
            <v>14-Jul-2026 14:04:41</v>
          </cell>
          <cell r="X1366" t="str">
            <v>Jumpol Sudjitjul</v>
          </cell>
          <cell r="Y1366" t="str">
            <v>21-Jul-2026</v>
          </cell>
          <cell r="Z1366" t="str">
            <v/>
          </cell>
          <cell r="AA1366" t="str">
            <v>Wichai Salee</v>
          </cell>
          <cell r="AB1366" t="str">
            <v>23-Jul-2026</v>
          </cell>
          <cell r="AC1366" t="str">
            <v>24-Jul-2026 18:21:29</v>
          </cell>
          <cell r="AD1366" t="str">
            <v>Pornlert Wanaphattharaphan</v>
          </cell>
          <cell r="AE1366" t="str">
            <v>24-Jul-2026</v>
          </cell>
          <cell r="AF1366" t="str">
            <v>26-Jul-2026 07:43:17</v>
          </cell>
          <cell r="AG1366" t="str">
            <v>AWC</v>
          </cell>
          <cell r="AH1366" t="str">
            <v>Approved with Comment</v>
          </cell>
          <cell r="AI1366" t="str">
            <v>Jumpol Sudjitjul</v>
          </cell>
          <cell r="AJ1366" t="str">
            <v>27-Jul-2026</v>
          </cell>
          <cell r="AK1366" t="str">
            <v>27-Jul-2026 15:31:09</v>
          </cell>
          <cell r="AL1366" t="str">
            <v>27-Jul-2026 10:24:56</v>
          </cell>
          <cell r="AM1366" t="str">
            <v>0</v>
          </cell>
          <cell r="AP1366" t="str">
            <v>Approver</v>
          </cell>
          <cell r="AQ1366" t="str">
            <v>Locate</v>
          </cell>
        </row>
        <row r="1367">
          <cell r="B1367" t="str">
            <v>MM-ZTK-1F-ZWPX-ELE-WIR-0001</v>
          </cell>
          <cell r="C1367" t="str">
            <v>ELECTRICAL WIRING INTERCONNECTION SOLAR POWER SYSTEM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C - Engineering Dwg</v>
          </cell>
          <cell r="I1367" t="str">
            <v>ZWPX</v>
          </cell>
          <cell r="J1367" t="str">
            <v/>
          </cell>
          <cell r="K1367" t="str">
            <v/>
          </cell>
          <cell r="L1367" t="str">
            <v>ELE</v>
          </cell>
          <cell r="M1367" t="str">
            <v>Electrical</v>
          </cell>
          <cell r="N1367" t="str">
            <v>WIR</v>
          </cell>
          <cell r="O1367" t="str">
            <v>Wiring Diagram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21-Aug-2026 18:43:43</v>
          </cell>
          <cell r="V1367" t="str">
            <v>wisuda.c@jutal.com</v>
          </cell>
          <cell r="W1367" t="str">
            <v>24-Aug-2026 18:39:13</v>
          </cell>
          <cell r="X1367" t="str">
            <v>Jumpol Sudjitjul</v>
          </cell>
          <cell r="Y1367" t="str">
            <v>01-Sep-2026</v>
          </cell>
          <cell r="Z1367" t="str">
            <v/>
          </cell>
          <cell r="AA1367" t="str">
            <v>Wichai Salee</v>
          </cell>
          <cell r="AB1367" t="str">
            <v>03-Sep-2026</v>
          </cell>
          <cell r="AC1367" t="str">
            <v>31-Aug-2026 15:48:56</v>
          </cell>
          <cell r="AD1367" t="str">
            <v>Pornlert Wanaphattharaphan</v>
          </cell>
          <cell r="AE1367" t="str">
            <v>04-Sep-2026</v>
          </cell>
          <cell r="AF1367" t="str">
            <v>07-Sep-2026 00:47:59</v>
          </cell>
          <cell r="AG1367" t="str">
            <v>AWC</v>
          </cell>
          <cell r="AH1367" t="str">
            <v>Approved with Comment</v>
          </cell>
          <cell r="AI1367" t="str">
            <v>Jumpol Sudjitjul</v>
          </cell>
          <cell r="AJ1367" t="str">
            <v>07-Sep-2026</v>
          </cell>
          <cell r="AK1367" t="str">
            <v>07-Sep-2026 18:11:15</v>
          </cell>
          <cell r="AL1367" t="str">
            <v>07-Sep-2026 12:04:41</v>
          </cell>
          <cell r="AM1367" t="str">
            <v>0</v>
          </cell>
          <cell r="AP1367" t="str">
            <v>Approver</v>
          </cell>
          <cell r="AQ1367" t="str">
            <v>Locate</v>
          </cell>
        </row>
        <row r="1368">
          <cell r="B1368" t="str">
            <v>MM-ZTK-1F-ZWPX-ELE-WIR-0002</v>
          </cell>
          <cell r="C1368" t="str">
            <v>ELECTRICAL WIRING INTERCONNECTION DC DISTRIBUTION BOARD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C - Engineering Dwg</v>
          </cell>
          <cell r="I1368" t="str">
            <v>ZWPX</v>
          </cell>
          <cell r="J1368" t="str">
            <v/>
          </cell>
          <cell r="K1368" t="str">
            <v/>
          </cell>
          <cell r="L1368" t="str">
            <v>ELE</v>
          </cell>
          <cell r="M1368" t="str">
            <v>Electrical</v>
          </cell>
          <cell r="N1368" t="str">
            <v>WIR</v>
          </cell>
          <cell r="O1368" t="str">
            <v>Wiring Diagram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21-Aug-2026 18:44:09</v>
          </cell>
          <cell r="V1368" t="str">
            <v>wisuda.c@jutal.com</v>
          </cell>
          <cell r="W1368" t="str">
            <v>24-Aug-2026 18:39:28</v>
          </cell>
          <cell r="X1368" t="str">
            <v>Jumpol Sudjitjul</v>
          </cell>
          <cell r="Y1368" t="str">
            <v>01-Sep-2026</v>
          </cell>
          <cell r="Z1368" t="str">
            <v/>
          </cell>
          <cell r="AA1368" t="str">
            <v>Wichai Salee</v>
          </cell>
          <cell r="AB1368" t="str">
            <v>03-Sep-2026</v>
          </cell>
          <cell r="AC1368" t="str">
            <v>31-Aug-2026 15:50:02</v>
          </cell>
          <cell r="AD1368" t="str">
            <v>Pornlert Wanaphattharaphan</v>
          </cell>
          <cell r="AE1368" t="str">
            <v>04-Sep-2026</v>
          </cell>
          <cell r="AF1368" t="str">
            <v>07-Sep-2026 00:48:30</v>
          </cell>
          <cell r="AG1368" t="str">
            <v>AWC</v>
          </cell>
          <cell r="AH1368" t="str">
            <v>Approved with Comment</v>
          </cell>
          <cell r="AI1368" t="str">
            <v>Jumpol Sudjitjul</v>
          </cell>
          <cell r="AJ1368" t="str">
            <v>07-Sep-2026</v>
          </cell>
          <cell r="AK1368" t="str">
            <v>07-Sep-2026 18:11:37</v>
          </cell>
          <cell r="AL1368" t="str">
            <v>08-Sep-2026 04:50:05</v>
          </cell>
          <cell r="AM1368" t="str">
            <v>0</v>
          </cell>
          <cell r="AP1368" t="str">
            <v>Approver</v>
          </cell>
          <cell r="AQ1368" t="str">
            <v>Locate</v>
          </cell>
        </row>
        <row r="1369">
          <cell r="B1369" t="str">
            <v>MM-ZTK-1F-ZWPX-ELE-WIR-0003</v>
          </cell>
          <cell r="C1369" t="str">
            <v>ELECTRICAL WIRING INTERCONNECTION NAVIGATION AID SYSTEM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C - Engineering Dwg</v>
          </cell>
          <cell r="I1369" t="str">
            <v>ZWPX</v>
          </cell>
          <cell r="J1369" t="str">
            <v/>
          </cell>
          <cell r="K1369" t="str">
            <v/>
          </cell>
          <cell r="L1369" t="str">
            <v>ELE</v>
          </cell>
          <cell r="M1369" t="str">
            <v>Electrical</v>
          </cell>
          <cell r="N1369" t="str">
            <v>WIR</v>
          </cell>
          <cell r="O1369" t="str">
            <v>Wiring Diagram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21-Aug-2026 18:44:40</v>
          </cell>
          <cell r="V1369" t="str">
            <v>wisuda.c@jutal.com</v>
          </cell>
          <cell r="W1369" t="str">
            <v>24-Aug-2026 18:39:43</v>
          </cell>
          <cell r="X1369" t="str">
            <v>Jumpol Sudjitjul</v>
          </cell>
          <cell r="Y1369" t="str">
            <v>01-Sep-2026</v>
          </cell>
          <cell r="Z1369" t="str">
            <v/>
          </cell>
          <cell r="AA1369" t="str">
            <v>Wichai Salee</v>
          </cell>
          <cell r="AB1369" t="str">
            <v>03-Sep-2026</v>
          </cell>
          <cell r="AC1369" t="str">
            <v>31-Aug-2026 15:51:39</v>
          </cell>
          <cell r="AD1369" t="str">
            <v>Pornlert Wanaphattharaphan</v>
          </cell>
          <cell r="AE1369" t="str">
            <v>04-Sep-2026</v>
          </cell>
          <cell r="AF1369" t="str">
            <v>07-Sep-2026 00:48:48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07-Sep-2026</v>
          </cell>
          <cell r="AK1369" t="str">
            <v>07-Sep-2026 18:11:55</v>
          </cell>
          <cell r="AL1369" t="str">
            <v>08-Sep-2026 04:51:11</v>
          </cell>
          <cell r="AM1369" t="str">
            <v>0</v>
          </cell>
          <cell r="AP1369" t="str">
            <v>Approver</v>
          </cell>
          <cell r="AQ1369" t="str">
            <v>Locate</v>
          </cell>
        </row>
        <row r="1370">
          <cell r="B1370" t="str">
            <v>MM-ZTK-1F-ZWPX-INS-BLD-0001</v>
          </cell>
          <cell r="C1370" t="str">
            <v>INSTRUMENT BLOCK DIAGRAM SAFETY AND CONTROL SYSTEM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C - Engineering Dwg</v>
          </cell>
          <cell r="I1370" t="str">
            <v>ZWPX</v>
          </cell>
          <cell r="J1370" t="str">
            <v/>
          </cell>
          <cell r="K1370" t="str">
            <v/>
          </cell>
          <cell r="L1370" t="str">
            <v>INS</v>
          </cell>
          <cell r="M1370" t="str">
            <v>Instrumentation and Control</v>
          </cell>
          <cell r="N1370" t="str">
            <v>BLD</v>
          </cell>
          <cell r="O1370" t="str">
            <v>Block Diagram</v>
          </cell>
          <cell r="P1370" t="str">
            <v>0</v>
          </cell>
          <cell r="Q1370" t="str">
            <v>Submitted</v>
          </cell>
          <cell r="R1370" t="str">
            <v>IFA</v>
          </cell>
          <cell r="S1370" t="str">
            <v>Issued for Review</v>
          </cell>
          <cell r="T1370" t="str">
            <v/>
          </cell>
          <cell r="U1370" t="str">
            <v>24-May-2026 15:29:14</v>
          </cell>
          <cell r="V1370" t="str">
            <v>wisuda.c@jutal.com</v>
          </cell>
          <cell r="W1370" t="str">
            <v>24-May-2026 20:48:26</v>
          </cell>
          <cell r="X1370" t="str">
            <v>Jumpol Sudjitjul</v>
          </cell>
          <cell r="Y1370" t="str">
            <v>02-Jun-2026</v>
          </cell>
          <cell r="Z1370" t="str">
            <v/>
          </cell>
          <cell r="AA1370" t="str">
            <v>Wichai Salee</v>
          </cell>
          <cell r="AB1370" t="str">
            <v>05-Jun-2026</v>
          </cell>
          <cell r="AC1370" t="str">
            <v>19-Jun-2026 23:24:21</v>
          </cell>
          <cell r="AD1370" t="str">
            <v>Pornlert Wanaphattharaphan</v>
          </cell>
          <cell r="AE1370" t="str">
            <v>08-Jun-2026</v>
          </cell>
          <cell r="AF1370" t="str">
            <v>20-Jun-2026 08:39:00</v>
          </cell>
          <cell r="AG1370" t="str">
            <v>AWC</v>
          </cell>
          <cell r="AH1370" t="str">
            <v>Approved with Comment</v>
          </cell>
          <cell r="AI1370" t="str">
            <v>Jumpol Sudjitjul</v>
          </cell>
          <cell r="AJ1370" t="str">
            <v>09-Jun-2026</v>
          </cell>
          <cell r="AK1370" t="str">
            <v>21-Jun-2026 21:29:50</v>
          </cell>
          <cell r="AL1370" t="str">
            <v>10-Jul-2026 02:58:47</v>
          </cell>
          <cell r="AM1370" t="str">
            <v>0</v>
          </cell>
          <cell r="AP1370" t="str">
            <v>Approver</v>
          </cell>
          <cell r="AQ1370" t="str">
            <v>Locate</v>
          </cell>
        </row>
        <row r="1371">
          <cell r="B1371" t="str">
            <v>MM-ZTK-1F-ZWPX-INS-BLD-0002</v>
          </cell>
          <cell r="C1371" t="str">
            <v>INSTRUMENT CABLE BLOCK DIAGRAM PCS/SIS/FGS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C - Engineering Dwg</v>
          </cell>
          <cell r="I1371" t="str">
            <v>ZWPX</v>
          </cell>
          <cell r="J1371" t="str">
            <v/>
          </cell>
          <cell r="K1371" t="str">
            <v/>
          </cell>
          <cell r="L1371" t="str">
            <v>INS</v>
          </cell>
          <cell r="M1371" t="str">
            <v>Instrumentation and Control</v>
          </cell>
          <cell r="N1371" t="str">
            <v>BLD</v>
          </cell>
          <cell r="O1371" t="str">
            <v>Block Diagram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01-Jun-2026 10:03:11</v>
          </cell>
          <cell r="V1371" t="str">
            <v>wisuda.c@jutal.com</v>
          </cell>
          <cell r="W1371" t="str">
            <v>01-Jun-2026 12:34:39</v>
          </cell>
          <cell r="X1371" t="str">
            <v>Jumpol Sudjitjul</v>
          </cell>
          <cell r="Y1371" t="str">
            <v>09-Jun-2026</v>
          </cell>
          <cell r="Z1371" t="str">
            <v/>
          </cell>
          <cell r="AA1371" t="str">
            <v>Wichai Salee</v>
          </cell>
          <cell r="AB1371" t="str">
            <v>11-Jun-2026</v>
          </cell>
          <cell r="AC1371" t="str">
            <v>22-Jun-2026 18:25:17</v>
          </cell>
          <cell r="AD1371" t="str">
            <v>Pornlert Wanaphattharaphan</v>
          </cell>
          <cell r="AE1371" t="str">
            <v>12-Jun-2026</v>
          </cell>
          <cell r="AF1371" t="str">
            <v>22-Jun-2026 23:50:52</v>
          </cell>
          <cell r="AG1371" t="str">
            <v>AWC</v>
          </cell>
          <cell r="AH1371" t="str">
            <v>Approved with Comment</v>
          </cell>
          <cell r="AI1371" t="str">
            <v>Jumpol Sudjitjul</v>
          </cell>
          <cell r="AJ1371" t="str">
            <v>15-Jun-2026</v>
          </cell>
          <cell r="AK1371" t="str">
            <v>23-Jun-2026 09:25:03</v>
          </cell>
          <cell r="AL1371" t="str">
            <v>23-Jun-2026 02:51:43</v>
          </cell>
          <cell r="AM1371" t="str">
            <v>0</v>
          </cell>
          <cell r="AP1371" t="str">
            <v>Approver</v>
          </cell>
          <cell r="AQ1371" t="str">
            <v>Locate</v>
          </cell>
        </row>
        <row r="1372">
          <cell r="B1372" t="str">
            <v>MM-ZTK-1F-ZWPX-INS-BLD-0003</v>
          </cell>
          <cell r="C1372" t="str">
            <v>OVERALL INSTRUMENT EARTHING DIAGRAM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C - Engineering Dwg</v>
          </cell>
          <cell r="I1372" t="str">
            <v>ZWPX</v>
          </cell>
          <cell r="J1372" t="str">
            <v/>
          </cell>
          <cell r="K1372" t="str">
            <v/>
          </cell>
          <cell r="L1372" t="str">
            <v>INS</v>
          </cell>
          <cell r="M1372" t="str">
            <v>Instrumentation and Control</v>
          </cell>
          <cell r="N1372" t="str">
            <v>BLD</v>
          </cell>
          <cell r="O1372" t="str">
            <v>Block Diagram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24-May-2026 15:29:38</v>
          </cell>
          <cell r="V1372" t="str">
            <v>wisuda.c@jutal.com</v>
          </cell>
          <cell r="W1372" t="str">
            <v>24-May-2026 20:48:39</v>
          </cell>
          <cell r="X1372" t="str">
            <v>Jumpol Sudjitjul</v>
          </cell>
          <cell r="Y1372" t="str">
            <v>02-Jun-2026</v>
          </cell>
          <cell r="Z1372" t="str">
            <v/>
          </cell>
          <cell r="AA1372" t="str">
            <v>Wichai Salee</v>
          </cell>
          <cell r="AB1372" t="str">
            <v>05-Jun-2026</v>
          </cell>
          <cell r="AC1372" t="str">
            <v>19-Jun-2026 23:25:22</v>
          </cell>
          <cell r="AD1372" t="str">
            <v>Pornlert Wanaphattharaphan</v>
          </cell>
          <cell r="AE1372" t="str">
            <v>08-Jun-2026</v>
          </cell>
          <cell r="AF1372" t="str">
            <v>22-Jun-2026 11:39:55</v>
          </cell>
          <cell r="AG1372" t="str">
            <v>AWC</v>
          </cell>
          <cell r="AH1372" t="str">
            <v>Approved with Comment</v>
          </cell>
          <cell r="AI1372" t="str">
            <v>Jumpol Sudjitjul</v>
          </cell>
          <cell r="AJ1372" t="str">
            <v>09-Jun-2026</v>
          </cell>
          <cell r="AK1372" t="str">
            <v>22-Jun-2026 12:58:10</v>
          </cell>
          <cell r="AL1372" t="str">
            <v>22-Jun-2026 06:53:51</v>
          </cell>
          <cell r="AM1372" t="str">
            <v>0</v>
          </cell>
          <cell r="AP1372" t="str">
            <v>Approver</v>
          </cell>
          <cell r="AQ1372" t="str">
            <v>Locate</v>
          </cell>
        </row>
        <row r="1373">
          <cell r="B1373" t="str">
            <v>MM-ZTK-1F-ZWPX-INS-DWG-0001</v>
          </cell>
          <cell r="C1373" t="str">
            <v>INSTRUMENT LEVEL SKETCHES DRAWING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C - Engineering Dwg</v>
          </cell>
          <cell r="I1373" t="str">
            <v>ZWPX</v>
          </cell>
          <cell r="J1373" t="str">
            <v/>
          </cell>
          <cell r="K1373" t="str">
            <v/>
          </cell>
          <cell r="L1373" t="str">
            <v>INS</v>
          </cell>
          <cell r="M1373" t="str">
            <v>Instrumentation and Control</v>
          </cell>
          <cell r="N1373" t="str">
            <v>DWG</v>
          </cell>
          <cell r="O1373" t="str">
            <v>General Drawing</v>
          </cell>
          <cell r="P1373" t="str">
            <v>0</v>
          </cell>
          <cell r="Q1373" t="str">
            <v>Submitted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13-Jun-2026 08:39:53</v>
          </cell>
          <cell r="V1373" t="str">
            <v>wisuda.c@jutal.com</v>
          </cell>
          <cell r="W1373" t="str">
            <v>13-Jun-2026 09:13:34</v>
          </cell>
          <cell r="X1373" t="str">
            <v>Jumpol Sudjitjul</v>
          </cell>
          <cell r="Y1373" t="str">
            <v>19-Jun-2026</v>
          </cell>
          <cell r="Z1373" t="str">
            <v/>
          </cell>
          <cell r="AA1373" t="str">
            <v>Wichai Salee</v>
          </cell>
          <cell r="AB1373" t="str">
            <v>23-Jun-2026</v>
          </cell>
          <cell r="AC1373" t="str">
            <v>27-Jun-2026 23:19:04</v>
          </cell>
          <cell r="AD1373" t="str">
            <v>Pornlert Wanaphattharaphan</v>
          </cell>
          <cell r="AE1373" t="str">
            <v>24-Jun-2026</v>
          </cell>
          <cell r="AF1373" t="str">
            <v>28-Jun-2026 12:14:31</v>
          </cell>
          <cell r="AG1373" t="str">
            <v>AWC</v>
          </cell>
          <cell r="AH1373" t="str">
            <v>Approved with Comment</v>
          </cell>
          <cell r="AI1373" t="str">
            <v>Jumpol Sudjitjul</v>
          </cell>
          <cell r="AJ1373" t="str">
            <v>25-Jun-2026</v>
          </cell>
          <cell r="AK1373" t="str">
            <v>29-Jun-2026 20:49:35</v>
          </cell>
          <cell r="AL1373" t="str">
            <v>29-Jun-2026 14:16:25</v>
          </cell>
          <cell r="AM1373" t="str">
            <v>0</v>
          </cell>
          <cell r="AP1373" t="str">
            <v>Approver</v>
          </cell>
          <cell r="AQ1373" t="str">
            <v>Locate</v>
          </cell>
        </row>
        <row r="1374">
          <cell r="B1374" t="str">
            <v>MM-ZTK-1F-ZWPX-INS-ESD-0001</v>
          </cell>
          <cell r="C1374" t="str">
            <v>CAUSE AND EFFECT DIAGRAM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ZWPX</v>
          </cell>
          <cell r="J1374" t="str">
            <v/>
          </cell>
          <cell r="K1374" t="str">
            <v/>
          </cell>
          <cell r="L1374" t="str">
            <v>INS</v>
          </cell>
          <cell r="M1374" t="str">
            <v>Instrumentation and Control</v>
          </cell>
          <cell r="N1374" t="str">
            <v>ESD</v>
          </cell>
          <cell r="O1374" t="str">
            <v>Emergency Logic Diagram</v>
          </cell>
          <cell r="P1374" t="str">
            <v>0</v>
          </cell>
          <cell r="Q1374" t="str">
            <v>Submitted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21-Jun-2026 22:36:12</v>
          </cell>
          <cell r="V1374" t="str">
            <v>wisuda.c@jutal.com</v>
          </cell>
          <cell r="W1374" t="str">
            <v>22-Jun-2026 13:48:46</v>
          </cell>
          <cell r="X1374" t="str">
            <v>Jumpol Sudjitjul</v>
          </cell>
          <cell r="Y1374" t="str">
            <v>29-Jun-2026</v>
          </cell>
          <cell r="Z1374" t="str">
            <v/>
          </cell>
          <cell r="AA1374" t="str">
            <v>Wichai Salee</v>
          </cell>
          <cell r="AB1374" t="str">
            <v>01-Jul-2026</v>
          </cell>
          <cell r="AC1374" t="str">
            <v>13-Jul-2026 11:59:21</v>
          </cell>
          <cell r="AD1374" t="str">
            <v>Pornlert Wanaphattharaphan</v>
          </cell>
          <cell r="AE1374" t="str">
            <v>02-Jul-2026</v>
          </cell>
          <cell r="AF1374" t="str">
            <v>13-Jul-2026 22:44:43</v>
          </cell>
          <cell r="AG1374" t="str">
            <v>AWC</v>
          </cell>
          <cell r="AH1374" t="str">
            <v>Approved with Comment</v>
          </cell>
          <cell r="AI1374" t="str">
            <v>Jumpol Sudjitjul</v>
          </cell>
          <cell r="AJ1374" t="str">
            <v>03-Jul-2026</v>
          </cell>
          <cell r="AK1374" t="str">
            <v>14-Jul-2026 08:48:18</v>
          </cell>
          <cell r="AL1374" t="str">
            <v>14-Jul-2026 02:19:40</v>
          </cell>
          <cell r="AM1374" t="str">
            <v>0</v>
          </cell>
          <cell r="AP1374" t="str">
            <v>Approver</v>
          </cell>
          <cell r="AQ1374" t="str">
            <v>Locate</v>
          </cell>
        </row>
        <row r="1375">
          <cell r="B1375" t="str">
            <v>MM-ZTK-1F-ZWPX-INS-LAY-0001</v>
          </cell>
          <cell r="C1375" t="str">
            <v>INSTRUMENT LOCATION PLAN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ZWPX</v>
          </cell>
          <cell r="J1375" t="str">
            <v/>
          </cell>
          <cell r="K1375" t="str">
            <v/>
          </cell>
          <cell r="L1375" t="str">
            <v>INS</v>
          </cell>
          <cell r="M1375" t="str">
            <v>Instrumentation and Control</v>
          </cell>
          <cell r="N1375" t="str">
            <v>LAY</v>
          </cell>
          <cell r="O1375" t="str">
            <v>Layout Drawing</v>
          </cell>
          <cell r="P1375" t="str">
            <v>0</v>
          </cell>
          <cell r="Q1375" t="str">
            <v>Submitted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01-Jun-2026 10:03:41</v>
          </cell>
          <cell r="V1375" t="str">
            <v>wisuda.c@jutal.com</v>
          </cell>
          <cell r="W1375" t="str">
            <v>01-Jun-2026 12:35:18</v>
          </cell>
          <cell r="X1375" t="str">
            <v>Jumpol Sudjitjul</v>
          </cell>
          <cell r="Y1375" t="str">
            <v>09-Jun-2026</v>
          </cell>
          <cell r="Z1375" t="str">
            <v/>
          </cell>
          <cell r="AA1375" t="str">
            <v>Wichai Salee</v>
          </cell>
          <cell r="AB1375" t="str">
            <v>11-Jun-2026</v>
          </cell>
          <cell r="AC1375" t="str">
            <v>22-Jun-2026 19:02:54</v>
          </cell>
          <cell r="AD1375" t="str">
            <v>Pornlert Wanaphattharaphan</v>
          </cell>
          <cell r="AE1375" t="str">
            <v>12-Jun-2026</v>
          </cell>
          <cell r="AF1375" t="str">
            <v>23-Jun-2026 00:37:25</v>
          </cell>
          <cell r="AG1375" t="str">
            <v>AWC</v>
          </cell>
          <cell r="AH1375" t="str">
            <v>Approved with Comment</v>
          </cell>
          <cell r="AI1375" t="str">
            <v>Jumpol Sudjitjul</v>
          </cell>
          <cell r="AJ1375" t="str">
            <v>15-Jun-2026</v>
          </cell>
          <cell r="AK1375" t="str">
            <v>23-Jun-2026 09:18:24</v>
          </cell>
          <cell r="AL1375" t="str">
            <v>23-Jun-2026 02:50:22</v>
          </cell>
          <cell r="AM1375" t="str">
            <v>0</v>
          </cell>
          <cell r="AP1375" t="str">
            <v>Approver</v>
          </cell>
          <cell r="AQ1375" t="str">
            <v>Locate</v>
          </cell>
        </row>
        <row r="1376">
          <cell r="B1376" t="str">
            <v>MM-ZTK-1F-ZWPX-INS-LAY-0002</v>
          </cell>
          <cell r="C1376" t="str">
            <v>FUSIBLE PLUG AND F&amp;G EQUIPMENT LAYOUT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ZWPX</v>
          </cell>
          <cell r="J1376" t="str">
            <v/>
          </cell>
          <cell r="K1376" t="str">
            <v/>
          </cell>
          <cell r="L1376" t="str">
            <v>INS</v>
          </cell>
          <cell r="M1376" t="str">
            <v>Instrumentation and Control</v>
          </cell>
          <cell r="N1376" t="str">
            <v>LAY</v>
          </cell>
          <cell r="O1376" t="str">
            <v>Layout Drawing</v>
          </cell>
          <cell r="P1376" t="str">
            <v>0</v>
          </cell>
          <cell r="Q1376" t="str">
            <v>Submitted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21-Jun-2026 22:36:42</v>
          </cell>
          <cell r="V1376" t="str">
            <v>wisuda.c@jutal.com</v>
          </cell>
          <cell r="W1376" t="str">
            <v>22-Jun-2026 13:50:02</v>
          </cell>
          <cell r="X1376" t="str">
            <v>Jumpol Sudjitjul</v>
          </cell>
          <cell r="Y1376" t="str">
            <v>29-Jun-2026</v>
          </cell>
          <cell r="Z1376" t="str">
            <v/>
          </cell>
          <cell r="AA1376" t="str">
            <v>Wichai Salee</v>
          </cell>
          <cell r="AB1376" t="str">
            <v>01-Jul-2026</v>
          </cell>
          <cell r="AC1376" t="str">
            <v>07-Jul-2026 12:00:07</v>
          </cell>
          <cell r="AD1376" t="str">
            <v>Pornlert Wanaphattharaphan</v>
          </cell>
          <cell r="AE1376" t="str">
            <v>02-Jul-2026</v>
          </cell>
          <cell r="AF1376" t="str">
            <v>08-Jul-2026 00:28:29</v>
          </cell>
          <cell r="AG1376" t="str">
            <v>AWC</v>
          </cell>
          <cell r="AH1376" t="str">
            <v>Approved with Comment</v>
          </cell>
          <cell r="AI1376" t="str">
            <v>Jumpol Sudjitjul</v>
          </cell>
          <cell r="AJ1376" t="str">
            <v>03-Jul-2026</v>
          </cell>
          <cell r="AK1376" t="str">
            <v>08-Jul-2026 09:40:55</v>
          </cell>
          <cell r="AL1376" t="str">
            <v>08-Jul-2026 03:17:01</v>
          </cell>
          <cell r="AM1376" t="str">
            <v>0</v>
          </cell>
          <cell r="AP1376" t="str">
            <v>Approver</v>
          </cell>
          <cell r="AQ1376" t="str">
            <v>Locate</v>
          </cell>
        </row>
        <row r="1377">
          <cell r="B1377" t="str">
            <v>MM-ZTK-1F-ZWPX-INS-LAY-0003</v>
          </cell>
          <cell r="C1377" t="str">
            <v>INSTRUMENT CABLE ROUTING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ZWPX</v>
          </cell>
          <cell r="J1377" t="str">
            <v/>
          </cell>
          <cell r="K1377" t="str">
            <v/>
          </cell>
          <cell r="L1377" t="str">
            <v>INS</v>
          </cell>
          <cell r="M1377" t="str">
            <v>Instrumentation and Control</v>
          </cell>
          <cell r="N1377" t="str">
            <v>LAY</v>
          </cell>
          <cell r="O1377" t="str">
            <v>Layout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13-Jun-2026 10:03:14</v>
          </cell>
          <cell r="V1377" t="str">
            <v>wisuda.c@jutal.com</v>
          </cell>
          <cell r="W1377" t="str">
            <v>14-Jun-2026 21:52:28</v>
          </cell>
          <cell r="X1377" t="str">
            <v>Jumpol Sudjitjul</v>
          </cell>
          <cell r="Y1377" t="str">
            <v>22-Jun-2026</v>
          </cell>
          <cell r="Z1377" t="str">
            <v/>
          </cell>
          <cell r="AA1377" t="str">
            <v>Wichai Salee</v>
          </cell>
          <cell r="AB1377" t="str">
            <v>24-Jun-2026</v>
          </cell>
          <cell r="AC1377" t="str">
            <v>03-Jul-2026 15:14:22</v>
          </cell>
          <cell r="AD1377" t="str">
            <v>Pornlert Wanaphattharaphan</v>
          </cell>
          <cell r="AE1377" t="str">
            <v>25-Jun-2026</v>
          </cell>
          <cell r="AF1377" t="str">
            <v>04-Jul-2026 15:57:57</v>
          </cell>
          <cell r="AG1377" t="str">
            <v>AWC</v>
          </cell>
          <cell r="AH1377" t="str">
            <v>Approved with Comment</v>
          </cell>
          <cell r="AI1377" t="str">
            <v>Jumpol Sudjitjul</v>
          </cell>
          <cell r="AJ1377" t="str">
            <v>26-Jun-2026</v>
          </cell>
          <cell r="AK1377" t="str">
            <v>05-Jul-2026 10:40:22</v>
          </cell>
          <cell r="AL1377" t="str">
            <v>05-Jul-2026 04:06:33</v>
          </cell>
          <cell r="AM1377" t="str">
            <v>0</v>
          </cell>
          <cell r="AP1377" t="str">
            <v>Approver</v>
          </cell>
          <cell r="AQ1377" t="str">
            <v>Locate</v>
          </cell>
        </row>
        <row r="1378">
          <cell r="B1378" t="str">
            <v>MM-ZTK-1F-ZWPX-INS-LAY-0004</v>
          </cell>
          <cell r="C1378" t="str">
            <v>INSTRUMENT CABLE TRAY LAYOUT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ZWPX</v>
          </cell>
          <cell r="J1378" t="str">
            <v/>
          </cell>
          <cell r="K1378" t="str">
            <v/>
          </cell>
          <cell r="L1378" t="str">
            <v>INS</v>
          </cell>
          <cell r="M1378" t="str">
            <v>Instrumentation and Control</v>
          </cell>
          <cell r="N1378" t="str">
            <v>LAY</v>
          </cell>
          <cell r="O1378" t="str">
            <v>Layout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13-Jun-2026 09:15:59</v>
          </cell>
          <cell r="V1378" t="str">
            <v>wisuda.c@jutal.com</v>
          </cell>
          <cell r="W1378" t="str">
            <v>13-Jun-2026 09:39:48</v>
          </cell>
          <cell r="X1378" t="str">
            <v>Jumpol Sudjitjul</v>
          </cell>
          <cell r="Y1378" t="str">
            <v>19-Jun-2026</v>
          </cell>
          <cell r="Z1378" t="str">
            <v/>
          </cell>
          <cell r="AA1378" t="str">
            <v>Wichai Salee</v>
          </cell>
          <cell r="AB1378" t="str">
            <v>23-Jun-2026</v>
          </cell>
          <cell r="AC1378" t="str">
            <v>27-Jun-2026 23:21:37</v>
          </cell>
          <cell r="AD1378" t="str">
            <v>Pornlert Wanaphattharaphan</v>
          </cell>
          <cell r="AE1378" t="str">
            <v>24-Jun-2026</v>
          </cell>
          <cell r="AF1378" t="str">
            <v>28-Jun-2026 12:25:23</v>
          </cell>
          <cell r="AG1378" t="str">
            <v>AWC</v>
          </cell>
          <cell r="AH1378" t="str">
            <v>Approved with Comment</v>
          </cell>
          <cell r="AI1378" t="str">
            <v>Jumpol Sudjitjul</v>
          </cell>
          <cell r="AJ1378" t="str">
            <v>25-Jun-2026</v>
          </cell>
          <cell r="AK1378" t="str">
            <v>29-Jun-2026 20:44:11</v>
          </cell>
          <cell r="AL1378" t="str">
            <v>29-Jun-2026 14:24:09</v>
          </cell>
          <cell r="AM1378" t="str">
            <v>0</v>
          </cell>
          <cell r="AP1378" t="str">
            <v>Approver</v>
          </cell>
          <cell r="AQ1378" t="str">
            <v>Locate</v>
          </cell>
        </row>
        <row r="1379">
          <cell r="B1379" t="str">
            <v>MM-ZTK-1F-ZWPX-INS-LAY-0005</v>
          </cell>
          <cell r="C1379" t="str">
            <v>INSTRUMENT TUBING TRAY LAYOUT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C - Engineering Dwg</v>
          </cell>
          <cell r="I1379" t="str">
            <v>ZWPX</v>
          </cell>
          <cell r="J1379" t="str">
            <v/>
          </cell>
          <cell r="K1379" t="str">
            <v/>
          </cell>
          <cell r="L1379" t="str">
            <v>INS</v>
          </cell>
          <cell r="M1379" t="str">
            <v>Instrumentation and Control</v>
          </cell>
          <cell r="N1379" t="str">
            <v>LAY</v>
          </cell>
          <cell r="O1379" t="str">
            <v>Layout Drawing</v>
          </cell>
          <cell r="P1379" t="str">
            <v>0</v>
          </cell>
          <cell r="Q1379" t="str">
            <v>Submitted</v>
          </cell>
          <cell r="R1379" t="str">
            <v>IFR</v>
          </cell>
          <cell r="S1379" t="str">
            <v>Issued for Review</v>
          </cell>
          <cell r="T1379" t="str">
            <v/>
          </cell>
          <cell r="U1379" t="str">
            <v>13-Jun-2026 09:16:28</v>
          </cell>
          <cell r="V1379" t="str">
            <v>wisuda.c@jutal.com</v>
          </cell>
          <cell r="W1379" t="str">
            <v>13-Jun-2026 09:40:01</v>
          </cell>
          <cell r="X1379" t="str">
            <v>Jumpol Sudjitjul</v>
          </cell>
          <cell r="Y1379" t="str">
            <v>19-Jun-2026</v>
          </cell>
          <cell r="Z1379" t="str">
            <v/>
          </cell>
          <cell r="AA1379" t="str">
            <v>Wichai Salee</v>
          </cell>
          <cell r="AB1379" t="str">
            <v>23-Jun-2026</v>
          </cell>
          <cell r="AC1379" t="str">
            <v>27-Jun-2026 23:23:25</v>
          </cell>
          <cell r="AD1379" t="str">
            <v>Pornlert Wanaphattharaphan</v>
          </cell>
          <cell r="AE1379" t="str">
            <v>24-Jun-2026</v>
          </cell>
          <cell r="AF1379" t="str">
            <v>28-Jun-2026 12:49:02</v>
          </cell>
          <cell r="AG1379" t="str">
            <v>AWC</v>
          </cell>
          <cell r="AH1379" t="str">
            <v>Approved with Comment</v>
          </cell>
          <cell r="AI1379" t="str">
            <v>Jumpol Sudjitjul</v>
          </cell>
          <cell r="AJ1379" t="str">
            <v>25-Jun-2026</v>
          </cell>
          <cell r="AK1379" t="str">
            <v>29-Jun-2026 20:42:02</v>
          </cell>
          <cell r="AL1379" t="str">
            <v>29-Jun-2026 14:21:05</v>
          </cell>
          <cell r="AM1379" t="str">
            <v>0</v>
          </cell>
          <cell r="AP1379" t="str">
            <v>Approver</v>
          </cell>
          <cell r="AQ1379" t="str">
            <v>Locate</v>
          </cell>
        </row>
        <row r="1380">
          <cell r="B1380" t="str">
            <v>MM-ZTK-1F-ZWPX-INS-LAY-0006</v>
          </cell>
          <cell r="C1380" t="str">
            <v>INSTRUMENT MCT LAYOUT</v>
          </cell>
          <cell r="D1380" t="str">
            <v/>
          </cell>
          <cell r="E1380" t="str">
            <v>A1</v>
          </cell>
          <cell r="F1380" t="str">
            <v>Project Document</v>
          </cell>
          <cell r="G1380" t="str">
            <v>Engineering Document</v>
          </cell>
          <cell r="H1380" t="str">
            <v>Part C - Engineering Dwg</v>
          </cell>
          <cell r="I1380" t="str">
            <v>ZWPX</v>
          </cell>
          <cell r="J1380" t="str">
            <v/>
          </cell>
          <cell r="K1380" t="str">
            <v/>
          </cell>
          <cell r="L1380" t="str">
            <v>INS</v>
          </cell>
          <cell r="M1380" t="str">
            <v>Instrumentation and Control</v>
          </cell>
          <cell r="N1380" t="str">
            <v>LAY</v>
          </cell>
          <cell r="O1380" t="str">
            <v>Layout Drawing</v>
          </cell>
          <cell r="P1380" t="str">
            <v>0</v>
          </cell>
          <cell r="Q1380" t="str">
            <v>Submitted</v>
          </cell>
          <cell r="R1380" t="str">
            <v>IFR</v>
          </cell>
          <cell r="S1380" t="str">
            <v>Issued for Review</v>
          </cell>
          <cell r="T1380" t="str">
            <v/>
          </cell>
          <cell r="U1380" t="str">
            <v>21-Jun-2026 22:37:05</v>
          </cell>
          <cell r="V1380" t="str">
            <v>wisuda.c@jutal.com</v>
          </cell>
          <cell r="W1380" t="str">
            <v>22-Jun-2026 13:51:10</v>
          </cell>
          <cell r="X1380" t="str">
            <v>Jumpol Sudjitjul</v>
          </cell>
          <cell r="Y1380" t="str">
            <v>29-Jun-2026</v>
          </cell>
          <cell r="Z1380" t="str">
            <v/>
          </cell>
          <cell r="AA1380" t="str">
            <v>Wichai Salee</v>
          </cell>
          <cell r="AB1380" t="str">
            <v>01-Jul-2026</v>
          </cell>
          <cell r="AC1380" t="str">
            <v>03-Jul-2026 15:29:34</v>
          </cell>
          <cell r="AD1380" t="str">
            <v>Pornlert Wanaphattharaphan</v>
          </cell>
          <cell r="AE1380" t="str">
            <v>02-Jul-2026</v>
          </cell>
          <cell r="AF1380" t="str">
            <v>04-Jul-2026 19:16:15</v>
          </cell>
          <cell r="AG1380" t="str">
            <v>AWC</v>
          </cell>
          <cell r="AH1380" t="str">
            <v>Approved with Comment</v>
          </cell>
          <cell r="AI1380" t="str">
            <v>Jumpol Sudjitjul</v>
          </cell>
          <cell r="AJ1380" t="str">
            <v>03-Jul-2026</v>
          </cell>
          <cell r="AK1380" t="str">
            <v>05-Jul-2026 10:39:40</v>
          </cell>
          <cell r="AL1380" t="str">
            <v>05-Jul-2026 04:05:13</v>
          </cell>
          <cell r="AM1380" t="str">
            <v>0</v>
          </cell>
          <cell r="AP1380" t="str">
            <v>Approver</v>
          </cell>
          <cell r="AQ1380" t="str">
            <v>Locate</v>
          </cell>
        </row>
        <row r="1381">
          <cell r="B1381" t="str">
            <v>MM-ZTK-1F-ZWPX-INS-LIS-0020</v>
          </cell>
          <cell r="C1381" t="str">
            <v>INSTRUMENT DRAWING INDEX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C - Engineering Dwg</v>
          </cell>
          <cell r="I1381" t="str">
            <v>ZWPX</v>
          </cell>
          <cell r="J1381" t="str">
            <v/>
          </cell>
          <cell r="K1381" t="str">
            <v/>
          </cell>
          <cell r="L1381" t="str">
            <v>INS</v>
          </cell>
          <cell r="M1381" t="str">
            <v>Instrumentation and Control</v>
          </cell>
          <cell r="N1381" t="str">
            <v>LIS</v>
          </cell>
          <cell r="O1381" t="str">
            <v>List, Index, Schedule, Listing</v>
          </cell>
          <cell r="P1381" t="str">
            <v>0</v>
          </cell>
          <cell r="Q1381" t="str">
            <v>Submitted</v>
          </cell>
          <cell r="R1381" t="str">
            <v>IFR</v>
          </cell>
          <cell r="S1381" t="str">
            <v>Issued for Review</v>
          </cell>
          <cell r="T1381" t="str">
            <v/>
          </cell>
          <cell r="U1381" t="str">
            <v>14-Aug-2026 11:31:14</v>
          </cell>
          <cell r="V1381" t="str">
            <v>wisuda.c@jutal.com</v>
          </cell>
          <cell r="W1381" t="str">
            <v>14-Aug-2026 12:44:27</v>
          </cell>
          <cell r="X1381" t="str">
            <v>Jumpol Sudjitjul</v>
          </cell>
          <cell r="Y1381" t="str">
            <v>21-Aug-2026</v>
          </cell>
          <cell r="Z1381" t="str">
            <v/>
          </cell>
          <cell r="AA1381" t="str">
            <v>Wichai Salee</v>
          </cell>
          <cell r="AB1381" t="str">
            <v>25-Aug-2026</v>
          </cell>
          <cell r="AC1381" t="str">
            <v>28-Aug-2026 16:00:57</v>
          </cell>
          <cell r="AD1381" t="str">
            <v>Pornlert Wanaphattharaphan</v>
          </cell>
          <cell r="AE1381" t="str">
            <v>26-Aug-2026</v>
          </cell>
          <cell r="AF1381" t="str">
            <v>29-Aug-2026 17:50:16</v>
          </cell>
          <cell r="AG1381" t="str">
            <v>AWC</v>
          </cell>
          <cell r="AH1381" t="str">
            <v>Approved with Comment</v>
          </cell>
          <cell r="AI1381" t="str">
            <v>Jumpol Sudjitjul</v>
          </cell>
          <cell r="AJ1381" t="str">
            <v>27-Aug-2026</v>
          </cell>
          <cell r="AK1381" t="str">
            <v>30-Aug-2026 17:11:35</v>
          </cell>
          <cell r="AL1381" t="str">
            <v>30-Aug-2026 11:38:09</v>
          </cell>
          <cell r="AM1381" t="str">
            <v>0</v>
          </cell>
          <cell r="AP1381" t="str">
            <v>Approver</v>
          </cell>
          <cell r="AQ1381" t="str">
            <v>Locate</v>
          </cell>
        </row>
        <row r="1382">
          <cell r="B1382" t="str">
            <v>MM-ZTK-1F-ZWPX-INS-LPD-0001</v>
          </cell>
          <cell r="C1382" t="str">
            <v>INSTRUMENT LOOP DIAGRAM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C - Engineering Dwg</v>
          </cell>
          <cell r="I1382" t="str">
            <v>ZWPX</v>
          </cell>
          <cell r="J1382" t="str">
            <v/>
          </cell>
          <cell r="K1382" t="str">
            <v/>
          </cell>
          <cell r="L1382" t="str">
            <v>INS</v>
          </cell>
          <cell r="M1382" t="str">
            <v>Instrumentation and Control</v>
          </cell>
          <cell r="N1382" t="str">
            <v>LPD</v>
          </cell>
          <cell r="O1382" t="str">
            <v>Loop Diagram</v>
          </cell>
          <cell r="P1382" t="str">
            <v>0</v>
          </cell>
          <cell r="Q1382" t="str">
            <v>Submitted</v>
          </cell>
          <cell r="R1382" t="str">
            <v>IFR</v>
          </cell>
          <cell r="S1382" t="str">
            <v>Issued for Review</v>
          </cell>
          <cell r="T1382" t="str">
            <v/>
          </cell>
          <cell r="U1382" t="str">
            <v>10-Aug-2026 11:42:59</v>
          </cell>
          <cell r="V1382" t="str">
            <v>wisuda.c@jutal.com</v>
          </cell>
          <cell r="W1382" t="str">
            <v>10-Aug-2026 15:03:08</v>
          </cell>
          <cell r="X1382" t="str">
            <v>Jumpol Sudjitjul</v>
          </cell>
          <cell r="Y1382" t="str">
            <v>18-Aug-2026</v>
          </cell>
          <cell r="Z1382" t="str">
            <v/>
          </cell>
          <cell r="AA1382" t="str">
            <v>Wichai Salee</v>
          </cell>
          <cell r="AB1382" t="str">
            <v>20-Aug-2026</v>
          </cell>
          <cell r="AC1382" t="str">
            <v>31-Aug-2026 15:09:55</v>
          </cell>
          <cell r="AD1382" t="str">
            <v>Pornlert Wanaphattharaphan</v>
          </cell>
          <cell r="AE1382" t="str">
            <v>21-Aug-2026</v>
          </cell>
          <cell r="AF1382" t="str">
            <v>01-Sep-2026 23:29:52</v>
          </cell>
          <cell r="AG1382" t="str">
            <v>AWC</v>
          </cell>
          <cell r="AH1382" t="str">
            <v>Approved with Comment</v>
          </cell>
          <cell r="AI1382" t="str">
            <v>Jumpol Sudjitjul</v>
          </cell>
          <cell r="AJ1382" t="str">
            <v>24-Aug-2026</v>
          </cell>
          <cell r="AK1382" t="str">
            <v>02-Sep-2026 15:53:48</v>
          </cell>
          <cell r="AL1382" t="str">
            <v>02-Sep-2026 11:04:02</v>
          </cell>
          <cell r="AM1382" t="str">
            <v>0</v>
          </cell>
          <cell r="AP1382" t="str">
            <v>Approver</v>
          </cell>
          <cell r="AQ1382" t="str">
            <v>Locate</v>
          </cell>
        </row>
        <row r="1383">
          <cell r="B1383" t="str">
            <v>MM-ZTK-1F-ZWPX-INS-STD-0001</v>
          </cell>
          <cell r="C1383" t="str">
            <v>INSTRUMENT MOUNTING DETAIL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C - Engineering Dwg</v>
          </cell>
          <cell r="I1383" t="str">
            <v>ZWPX</v>
          </cell>
          <cell r="J1383" t="str">
            <v/>
          </cell>
          <cell r="K1383" t="str">
            <v/>
          </cell>
          <cell r="L1383" t="str">
            <v>INS</v>
          </cell>
          <cell r="M1383" t="str">
            <v>Instrumentation and Control</v>
          </cell>
          <cell r="N1383" t="str">
            <v>STD</v>
          </cell>
          <cell r="O1383" t="str">
            <v>Standard</v>
          </cell>
          <cell r="P1383" t="str">
            <v>0</v>
          </cell>
          <cell r="Q1383" t="str">
            <v>Submitted</v>
          </cell>
          <cell r="R1383" t="str">
            <v>IFR</v>
          </cell>
          <cell r="S1383" t="str">
            <v>Issued for Review</v>
          </cell>
          <cell r="T1383" t="str">
            <v/>
          </cell>
          <cell r="U1383" t="str">
            <v>10-Jun-2026 15:11:35</v>
          </cell>
          <cell r="V1383" t="str">
            <v>wisuda.c@jutal.com</v>
          </cell>
          <cell r="W1383" t="str">
            <v>10-Jun-2026 15:41:21</v>
          </cell>
          <cell r="X1383" t="str">
            <v>Jumpol Sudjitjul</v>
          </cell>
          <cell r="Y1383" t="str">
            <v>17-Jun-2026</v>
          </cell>
          <cell r="Z1383" t="str">
            <v/>
          </cell>
          <cell r="AA1383" t="str">
            <v>Wichai Salee</v>
          </cell>
          <cell r="AB1383" t="str">
            <v>19-Jun-2026</v>
          </cell>
          <cell r="AC1383" t="str">
            <v>24-Jun-2026 11:29:32</v>
          </cell>
          <cell r="AD1383" t="str">
            <v>Pornlert Wanaphattharaphan</v>
          </cell>
          <cell r="AE1383" t="str">
            <v>22-Jun-2026</v>
          </cell>
          <cell r="AF1383" t="str">
            <v>24-Jun-2026 22:22:52</v>
          </cell>
          <cell r="AG1383" t="str">
            <v>AWC</v>
          </cell>
          <cell r="AH1383" t="str">
            <v>Approved with Comment</v>
          </cell>
          <cell r="AI1383" t="str">
            <v>Jumpol Sudjitjul</v>
          </cell>
          <cell r="AJ1383" t="str">
            <v>23-Jun-2026</v>
          </cell>
          <cell r="AK1383" t="str">
            <v>25-Jun-2026 13:57:42</v>
          </cell>
          <cell r="AL1383" t="str">
            <v>25-Jun-2026 08:12:10</v>
          </cell>
          <cell r="AM1383" t="str">
            <v>0</v>
          </cell>
          <cell r="AP1383" t="str">
            <v>Approver</v>
          </cell>
          <cell r="AQ1383" t="str">
            <v>Locate</v>
          </cell>
        </row>
        <row r="1384">
          <cell r="B1384" t="str">
            <v>MM-ZTK-1F-ZWPX-INS-STD-0002</v>
          </cell>
          <cell r="C1384" t="str">
            <v>INSTRUMENT HOOK-UP DRAWING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C - Engineering Dwg</v>
          </cell>
          <cell r="I1384" t="str">
            <v>ZWPX</v>
          </cell>
          <cell r="J1384" t="str">
            <v/>
          </cell>
          <cell r="K1384" t="str">
            <v/>
          </cell>
          <cell r="L1384" t="str">
            <v>INS</v>
          </cell>
          <cell r="M1384" t="str">
            <v>Instrumentation and Control</v>
          </cell>
          <cell r="N1384" t="str">
            <v>STD</v>
          </cell>
          <cell r="O1384" t="str">
            <v>Standard</v>
          </cell>
          <cell r="P1384" t="str">
            <v>0</v>
          </cell>
          <cell r="Q1384" t="str">
            <v>Submitted</v>
          </cell>
          <cell r="R1384" t="str">
            <v>IFR</v>
          </cell>
          <cell r="S1384" t="str">
            <v>Issued for Review</v>
          </cell>
          <cell r="T1384" t="str">
            <v/>
          </cell>
          <cell r="U1384" t="str">
            <v>27-Jul-2026 09:19:04</v>
          </cell>
          <cell r="V1384" t="str">
            <v>wisuda.c@jutal.com</v>
          </cell>
          <cell r="W1384" t="str">
            <v>27-Jul-2026 15:59:44</v>
          </cell>
          <cell r="X1384" t="str">
            <v>Jumpol Sudjitjul</v>
          </cell>
          <cell r="Y1384" t="str">
            <v>05-Aug-2026</v>
          </cell>
          <cell r="Z1384" t="str">
            <v/>
          </cell>
          <cell r="AA1384" t="str">
            <v>Wichai Salee</v>
          </cell>
          <cell r="AB1384" t="str">
            <v>07-Aug-2026</v>
          </cell>
          <cell r="AC1384" t="str">
            <v>08-Aug-2026 18:47:50</v>
          </cell>
          <cell r="AD1384" t="str">
            <v>Pornlert Wanaphattharaphan</v>
          </cell>
          <cell r="AE1384" t="str">
            <v>10-Aug-2026</v>
          </cell>
          <cell r="AF1384" t="str">
            <v>12-Aug-2026 00:50:41</v>
          </cell>
          <cell r="AG1384" t="str">
            <v>AWC</v>
          </cell>
          <cell r="AH1384" t="str">
            <v>Approved with Comment</v>
          </cell>
          <cell r="AI1384" t="str">
            <v>Jumpol Sudjitjul</v>
          </cell>
          <cell r="AJ1384" t="str">
            <v>11-Aug-2026</v>
          </cell>
          <cell r="AK1384" t="str">
            <v>13-Aug-2026 13:05:05</v>
          </cell>
          <cell r="AL1384" t="str">
            <v>13-Aug-2026 07:13:36</v>
          </cell>
          <cell r="AM1384" t="str">
            <v>0</v>
          </cell>
          <cell r="AP1384" t="str">
            <v>Approver</v>
          </cell>
          <cell r="AQ1384" t="str">
            <v>Locate</v>
          </cell>
        </row>
        <row r="1385">
          <cell r="B1385" t="str">
            <v>MM-ZTK-1F-ZWPX-INS-WIR-0001</v>
          </cell>
          <cell r="C1385" t="str">
            <v>INSTRUMENT WIRING DIAGRAMS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C - Engineering Dwg</v>
          </cell>
          <cell r="I1385" t="str">
            <v>ZWPX</v>
          </cell>
          <cell r="J1385" t="str">
            <v/>
          </cell>
          <cell r="K1385" t="str">
            <v/>
          </cell>
          <cell r="L1385" t="str">
            <v>INS</v>
          </cell>
          <cell r="M1385" t="str">
            <v>Instrumentation and Control</v>
          </cell>
          <cell r="N1385" t="str">
            <v>WIR</v>
          </cell>
          <cell r="O1385" t="str">
            <v>Wiring Diagram</v>
          </cell>
          <cell r="P1385" t="str">
            <v>0</v>
          </cell>
          <cell r="Q1385" t="str">
            <v>Submitted</v>
          </cell>
          <cell r="R1385" t="str">
            <v>IFR</v>
          </cell>
          <cell r="S1385" t="str">
            <v>Issued for Review</v>
          </cell>
          <cell r="T1385" t="str">
            <v/>
          </cell>
          <cell r="U1385" t="str">
            <v>31-Jul-2026 09:29:03</v>
          </cell>
          <cell r="V1385" t="str">
            <v>wisuda.c@jutal.com</v>
          </cell>
          <cell r="W1385" t="str">
            <v>31-Jul-2026 09:34:48</v>
          </cell>
          <cell r="X1385" t="str">
            <v>Jumpol Sudjitjul</v>
          </cell>
          <cell r="Y1385" t="str">
            <v>07-Aug-2026</v>
          </cell>
          <cell r="Z1385" t="str">
            <v/>
          </cell>
          <cell r="AA1385" t="str">
            <v>Wichai Salee</v>
          </cell>
          <cell r="AB1385" t="str">
            <v>11-Aug-2026</v>
          </cell>
          <cell r="AC1385" t="str">
            <v>10-Aug-2026 21:46:12</v>
          </cell>
          <cell r="AD1385" t="str">
            <v>Pornlert Wanaphattharaphan</v>
          </cell>
          <cell r="AE1385" t="str">
            <v>13-Aug-2026</v>
          </cell>
          <cell r="AF1385" t="str">
            <v>16-Aug-2026 10:37:00</v>
          </cell>
          <cell r="AG1385" t="str">
            <v>AWC</v>
          </cell>
          <cell r="AH1385" t="str">
            <v>Approved with Comment</v>
          </cell>
          <cell r="AI1385" t="str">
            <v>Jumpol Sudjitjul</v>
          </cell>
          <cell r="AJ1385" t="str">
            <v>14-Aug-2026</v>
          </cell>
          <cell r="AK1385" t="str">
            <v>17-Aug-2026 14:16:10</v>
          </cell>
          <cell r="AL1385" t="str">
            <v>17-Aug-2026 08:24:49</v>
          </cell>
          <cell r="AM1385" t="str">
            <v>0</v>
          </cell>
          <cell r="AP1385" t="str">
            <v>Approver</v>
          </cell>
          <cell r="AQ1385" t="str">
            <v>Locate</v>
          </cell>
        </row>
        <row r="1386">
          <cell r="B1386" t="str">
            <v>MM-ZTK-1F-ZWPX-PIP-ISO-0002</v>
          </cell>
          <cell r="C1386" t="str">
            <v>PIPING ISOMETRIC DRAWINGS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ZWPX</v>
          </cell>
          <cell r="J1386" t="str">
            <v/>
          </cell>
          <cell r="K1386" t="str">
            <v/>
          </cell>
          <cell r="L1386" t="str">
            <v>PIP</v>
          </cell>
          <cell r="M1386" t="str">
            <v>Piping</v>
          </cell>
          <cell r="N1386" t="str">
            <v>ISO</v>
          </cell>
          <cell r="O1386" t="str">
            <v>Piping, Pipeline Isometric Drawing</v>
          </cell>
          <cell r="P1386" t="str">
            <v>0</v>
          </cell>
          <cell r="Q1386" t="str">
            <v>In Approval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04-Sep-2026 16:14:55</v>
          </cell>
          <cell r="V1386" t="str">
            <v>wisuda.c@jutal.com</v>
          </cell>
          <cell r="W1386" t="str">
            <v>05-Sep-2026 19:39:01</v>
          </cell>
          <cell r="X1386" t="str">
            <v>Jumpol Sudjitjul</v>
          </cell>
          <cell r="Y1386" t="str">
            <v>14-Sep-2026</v>
          </cell>
          <cell r="Z1386" t="str">
            <v/>
          </cell>
          <cell r="AA1386" t="str">
            <v>Aphisit Pinkaew</v>
          </cell>
          <cell r="AB1386" t="str">
            <v>16-Sep-2026</v>
          </cell>
          <cell r="AC1386" t="str">
            <v>10-Sep-2026 09:49:40</v>
          </cell>
          <cell r="AD1386" t="str">
            <v>Pornlert Wanaphattharaphan</v>
          </cell>
          <cell r="AE1386" t="str">
            <v>17-Sep-2026</v>
          </cell>
          <cell r="AF1386" t="str">
            <v/>
          </cell>
          <cell r="AG1386" t="str">
            <v>APPR</v>
          </cell>
          <cell r="AJ1386" t="str">
            <v>18-Sep-2026</v>
          </cell>
          <cell r="AK1386" t="str">
            <v/>
          </cell>
          <cell r="AL1386" t="str">
            <v/>
          </cell>
          <cell r="AM1386" t="str">
            <v>0</v>
          </cell>
          <cell r="AP1386" t="str">
            <v>Approver</v>
          </cell>
          <cell r="AQ1386" t="str">
            <v>Locate</v>
          </cell>
        </row>
        <row r="1387">
          <cell r="B1387" t="str">
            <v>MM-ZTK-1F-ZWPX-PIP-LAY-0001</v>
          </cell>
          <cell r="C1387" t="str">
            <v>EQUIPMENT LAYOUT DRAWING INDEX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ZWPX</v>
          </cell>
          <cell r="J1387" t="str">
            <v/>
          </cell>
          <cell r="K1387" t="str">
            <v/>
          </cell>
          <cell r="L1387" t="str">
            <v>PIP</v>
          </cell>
          <cell r="M1387" t="str">
            <v>Piping</v>
          </cell>
          <cell r="N1387" t="str">
            <v>LAY</v>
          </cell>
          <cell r="O1387" t="str">
            <v>Layout Drawing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16-May-2026 14:11:58</v>
          </cell>
          <cell r="V1387" t="str">
            <v>wisuda.c@jutal.com</v>
          </cell>
          <cell r="W1387" t="str">
            <v>18-May-2026 10:01:54</v>
          </cell>
          <cell r="X1387" t="str">
            <v>Jumpol Sudjitjul</v>
          </cell>
          <cell r="Y1387" t="str">
            <v>25-May-2026</v>
          </cell>
          <cell r="Z1387" t="str">
            <v/>
          </cell>
          <cell r="AA1387" t="str">
            <v>Aphisit Pinkaew</v>
          </cell>
          <cell r="AB1387" t="str">
            <v>27-May-2026</v>
          </cell>
          <cell r="AC1387" t="str">
            <v>02-Jun-2026 22:05:42</v>
          </cell>
          <cell r="AD1387" t="str">
            <v>Pornlert Wanaphattharaphan</v>
          </cell>
          <cell r="AE1387" t="str">
            <v>28-May-2026</v>
          </cell>
          <cell r="AF1387" t="str">
            <v>05-Jun-2026 22:41:40</v>
          </cell>
          <cell r="AG1387" t="str">
            <v>APPR</v>
          </cell>
          <cell r="AH1387" t="str">
            <v>Approved</v>
          </cell>
          <cell r="AI1387" t="str">
            <v>Jumpol Sudjitjul</v>
          </cell>
          <cell r="AJ1387" t="str">
            <v>29-May-2026</v>
          </cell>
          <cell r="AK1387" t="str">
            <v>07-Jun-2026 17:41:52</v>
          </cell>
          <cell r="AL1387" t="str">
            <v>07-Jun-2026 19:19:04</v>
          </cell>
          <cell r="AM1387" t="str">
            <v>0</v>
          </cell>
          <cell r="AP1387" t="str">
            <v>Approver</v>
          </cell>
          <cell r="AQ1387" t="str">
            <v>Locate</v>
          </cell>
        </row>
        <row r="1388">
          <cell r="B1388" t="str">
            <v>MM-ZTK-1F-ZWPX-PIP-LAY-0002</v>
          </cell>
          <cell r="C1388" t="str">
            <v>EQUIPMENT LAYOUT UPPER DECK PLAN T.O.S. EL(+) 24.500 M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ZWPX</v>
          </cell>
          <cell r="J1388" t="str">
            <v/>
          </cell>
          <cell r="K1388" t="str">
            <v/>
          </cell>
          <cell r="L1388" t="str">
            <v>PIP</v>
          </cell>
          <cell r="M1388" t="str">
            <v>Piping</v>
          </cell>
          <cell r="N1388" t="str">
            <v>LAY</v>
          </cell>
          <cell r="O1388" t="str">
            <v>Layout Drawing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16-May-2026 14:12:24</v>
          </cell>
          <cell r="V1388" t="str">
            <v>wisuda.c@jutal.com</v>
          </cell>
          <cell r="W1388" t="str">
            <v>18-May-2026 10:03:04</v>
          </cell>
          <cell r="X1388" t="str">
            <v>Jumpol Sudjitjul</v>
          </cell>
          <cell r="Y1388" t="str">
            <v>25-May-2026</v>
          </cell>
          <cell r="Z1388" t="str">
            <v/>
          </cell>
          <cell r="AA1388" t="str">
            <v>Aphisit Pinkaew</v>
          </cell>
          <cell r="AB1388" t="str">
            <v>27-May-2026</v>
          </cell>
          <cell r="AC1388" t="str">
            <v>02-Jun-2026 22:07:17</v>
          </cell>
          <cell r="AD1388" t="str">
            <v>Pornlert Wanaphattharaphan</v>
          </cell>
          <cell r="AE1388" t="str">
            <v>28-May-2026</v>
          </cell>
          <cell r="AF1388" t="str">
            <v>05-Jun-2026 22:51:53</v>
          </cell>
          <cell r="AG1388" t="str">
            <v>AWC</v>
          </cell>
          <cell r="AH1388" t="str">
            <v>Approved with Comment</v>
          </cell>
          <cell r="AI1388" t="str">
            <v>Jumpol Sudjitjul</v>
          </cell>
          <cell r="AJ1388" t="str">
            <v>29-May-2026</v>
          </cell>
          <cell r="AK1388" t="str">
            <v>07-Jun-2026 17:42:43</v>
          </cell>
          <cell r="AL1388" t="str">
            <v>07-Jun-2026 19:21:38</v>
          </cell>
          <cell r="AM1388" t="str">
            <v>0</v>
          </cell>
          <cell r="AP1388" t="str">
            <v>Approver</v>
          </cell>
          <cell r="AQ1388" t="str">
            <v>Locate</v>
          </cell>
        </row>
        <row r="1389">
          <cell r="B1389" t="str">
            <v>MM-ZTK-1F-ZWPX-PIP-LAY-0003</v>
          </cell>
          <cell r="C1389" t="str">
            <v>EQUIPMENT LAYOUT MEZZANINE DECK PLAN T.O.S. EL.(+) 21.100 M. AND 21.300 M.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ZWPX</v>
          </cell>
          <cell r="J1389" t="str">
            <v/>
          </cell>
          <cell r="K1389" t="str">
            <v/>
          </cell>
          <cell r="L1389" t="str">
            <v>PIP</v>
          </cell>
          <cell r="M1389" t="str">
            <v>Piping</v>
          </cell>
          <cell r="N1389" t="str">
            <v>LAY</v>
          </cell>
          <cell r="O1389" t="str">
            <v>Layout Drawing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16-May-2026 14:12:49</v>
          </cell>
          <cell r="V1389" t="str">
            <v>wisuda.c@jutal.com</v>
          </cell>
          <cell r="W1389" t="str">
            <v>18-May-2026 10:03:39</v>
          </cell>
          <cell r="X1389" t="str">
            <v>Jumpol Sudjitjul</v>
          </cell>
          <cell r="Y1389" t="str">
            <v>25-May-2026</v>
          </cell>
          <cell r="Z1389" t="str">
            <v/>
          </cell>
          <cell r="AA1389" t="str">
            <v>Aphisit Pinkaew</v>
          </cell>
          <cell r="AB1389" t="str">
            <v>27-May-2026</v>
          </cell>
          <cell r="AC1389" t="str">
            <v>02-Jun-2026 22:08:49</v>
          </cell>
          <cell r="AD1389" t="str">
            <v>Pornlert Wanaphattharaphan</v>
          </cell>
          <cell r="AE1389" t="str">
            <v>28-May-2026</v>
          </cell>
          <cell r="AF1389" t="str">
            <v>05-Jun-2026 22:54:21</v>
          </cell>
          <cell r="AG1389" t="str">
            <v>AWC</v>
          </cell>
          <cell r="AH1389" t="str">
            <v>Approved with Comment</v>
          </cell>
          <cell r="AI1389" t="str">
            <v>Jumpol Sudjitjul</v>
          </cell>
          <cell r="AJ1389" t="str">
            <v>29-May-2026</v>
          </cell>
          <cell r="AK1389" t="str">
            <v>07-Jun-2026 17:42:18</v>
          </cell>
          <cell r="AL1389" t="str">
            <v>07-Jun-2026 12:20:25</v>
          </cell>
          <cell r="AM1389" t="str">
            <v>0</v>
          </cell>
          <cell r="AP1389" t="str">
            <v>Approver</v>
          </cell>
          <cell r="AQ1389" t="str">
            <v>Locate</v>
          </cell>
        </row>
        <row r="1390">
          <cell r="B1390" t="str">
            <v>MM-ZTK-1F-ZWPX-PIP-LAY-0004</v>
          </cell>
          <cell r="C1390" t="str">
            <v>EQUIPMENT LAYOUT LOWER DECK PLAN T.O.S. EL.(+) 18.300 M.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ZWPX</v>
          </cell>
          <cell r="J1390" t="str">
            <v/>
          </cell>
          <cell r="K1390" t="str">
            <v/>
          </cell>
          <cell r="L1390" t="str">
            <v>PIP</v>
          </cell>
          <cell r="M1390" t="str">
            <v>Piping</v>
          </cell>
          <cell r="N1390" t="str">
            <v>LAY</v>
          </cell>
          <cell r="O1390" t="str">
            <v>Layout Drawing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16-May-2026 14:13:14</v>
          </cell>
          <cell r="V1390" t="str">
            <v>wisuda.c@jutal.com</v>
          </cell>
          <cell r="W1390" t="str">
            <v>18-May-2026 08:50:13</v>
          </cell>
          <cell r="X1390" t="str">
            <v>Jumpol Sudjitjul</v>
          </cell>
          <cell r="Y1390" t="str">
            <v>25-May-2026</v>
          </cell>
          <cell r="Z1390" t="str">
            <v/>
          </cell>
          <cell r="AA1390" t="str">
            <v>Aphisit Pinkaew</v>
          </cell>
          <cell r="AB1390" t="str">
            <v>27-May-2026</v>
          </cell>
          <cell r="AC1390" t="str">
            <v>02-Jun-2026 22:10:32</v>
          </cell>
          <cell r="AD1390" t="str">
            <v>Pornlert Wanaphattharaphan</v>
          </cell>
          <cell r="AE1390" t="str">
            <v>28-May-2026</v>
          </cell>
          <cell r="AF1390" t="str">
            <v>05-Jun-2026 22:55:23</v>
          </cell>
          <cell r="AG1390" t="str">
            <v>AWC</v>
          </cell>
          <cell r="AH1390" t="str">
            <v>Approved with Comment</v>
          </cell>
          <cell r="AI1390" t="str">
            <v>Jumpol Sudjitjul</v>
          </cell>
          <cell r="AJ1390" t="str">
            <v>29-May-2026</v>
          </cell>
          <cell r="AK1390" t="str">
            <v>07-Jun-2026 17:43:15</v>
          </cell>
          <cell r="AL1390" t="str">
            <v>07-Jun-2026 12:22:52</v>
          </cell>
          <cell r="AM1390" t="str">
            <v>0</v>
          </cell>
          <cell r="AP1390" t="str">
            <v>Approver</v>
          </cell>
          <cell r="AQ1390" t="str">
            <v>Locate</v>
          </cell>
        </row>
        <row r="1391">
          <cell r="B1391" t="str">
            <v>MM-ZTK-1F-ZWPX-PIP-LAY-0101</v>
          </cell>
          <cell r="C1391" t="str">
            <v>EQUIPMENT LAYOUT FOR COILED TUBING UNIT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C - Engineering Dwg</v>
          </cell>
          <cell r="I1391" t="str">
            <v>ZWPX</v>
          </cell>
          <cell r="J1391" t="str">
            <v/>
          </cell>
          <cell r="K1391" t="str">
            <v/>
          </cell>
          <cell r="L1391" t="str">
            <v>PIP</v>
          </cell>
          <cell r="M1391" t="str">
            <v>Piping</v>
          </cell>
          <cell r="N1391" t="str">
            <v>LAY</v>
          </cell>
          <cell r="O1391" t="str">
            <v>Layout Drawing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16-May-2026 14:13:38</v>
          </cell>
          <cell r="V1391" t="str">
            <v>wisuda.c@jutal.com</v>
          </cell>
          <cell r="W1391" t="str">
            <v>18-May-2026 08:49:54</v>
          </cell>
          <cell r="X1391" t="str">
            <v>Jumpol Sudjitjul</v>
          </cell>
          <cell r="Y1391" t="str">
            <v>25-May-2026</v>
          </cell>
          <cell r="Z1391" t="str">
            <v/>
          </cell>
          <cell r="AA1391" t="str">
            <v>Aphisit Pinkaew</v>
          </cell>
          <cell r="AB1391" t="str">
            <v>27-May-2026</v>
          </cell>
          <cell r="AC1391" t="str">
            <v>02-Jun-2026 22:12:01</v>
          </cell>
          <cell r="AD1391" t="str">
            <v>Pornlert Wanaphattharaphan</v>
          </cell>
          <cell r="AE1391" t="str">
            <v>28-May-2026</v>
          </cell>
          <cell r="AF1391" t="str">
            <v>05-Jun-2026 22:58:02</v>
          </cell>
          <cell r="AG1391" t="str">
            <v>AWC</v>
          </cell>
          <cell r="AH1391" t="str">
            <v>Approved with Comment</v>
          </cell>
          <cell r="AI1391" t="str">
            <v>Jumpol Sudjitjul</v>
          </cell>
          <cell r="AJ1391" t="str">
            <v>29-May-2026</v>
          </cell>
          <cell r="AK1391" t="str">
            <v>07-Jun-2026 17:43:41</v>
          </cell>
          <cell r="AL1391" t="str">
            <v>07-Jun-2026 12:24:07</v>
          </cell>
          <cell r="AM1391" t="str">
            <v>0</v>
          </cell>
          <cell r="AP1391" t="str">
            <v>Approver</v>
          </cell>
          <cell r="AQ1391" t="str">
            <v>Locate</v>
          </cell>
        </row>
        <row r="1392">
          <cell r="B1392" t="str">
            <v>MM-ZTK-1F-ZWPX-PIP-LAY-0102</v>
          </cell>
          <cell r="C1392" t="str">
            <v>EQUIPMENT LAYOUT FOR WELL CLEANUP UNIT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C - Engineering Dwg</v>
          </cell>
          <cell r="I1392" t="str">
            <v>ZWPX</v>
          </cell>
          <cell r="J1392" t="str">
            <v/>
          </cell>
          <cell r="K1392" t="str">
            <v/>
          </cell>
          <cell r="L1392" t="str">
            <v>PIP</v>
          </cell>
          <cell r="M1392" t="str">
            <v>Piping</v>
          </cell>
          <cell r="N1392" t="str">
            <v>LAY</v>
          </cell>
          <cell r="O1392" t="str">
            <v>Layout Drawing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16-May-2026 14:14:02</v>
          </cell>
          <cell r="V1392" t="str">
            <v>wisuda.c@jutal.com</v>
          </cell>
          <cell r="W1392" t="str">
            <v>18-May-2026 08:49:32</v>
          </cell>
          <cell r="X1392" t="str">
            <v>Jumpol Sudjitjul</v>
          </cell>
          <cell r="Y1392" t="str">
            <v>25-May-2026</v>
          </cell>
          <cell r="Z1392" t="str">
            <v/>
          </cell>
          <cell r="AA1392" t="str">
            <v>Aphisit Pinkaew</v>
          </cell>
          <cell r="AB1392" t="str">
            <v>27-May-2026</v>
          </cell>
          <cell r="AC1392" t="str">
            <v>02-Jun-2026 22:13:50</v>
          </cell>
          <cell r="AD1392" t="str">
            <v>Pornlert Wanaphattharaphan</v>
          </cell>
          <cell r="AE1392" t="str">
            <v>28-May-2026</v>
          </cell>
          <cell r="AF1392" t="str">
            <v>05-Jun-2026 23:00:24</v>
          </cell>
          <cell r="AG1392" t="str">
            <v>AWC</v>
          </cell>
          <cell r="AH1392" t="str">
            <v>Approved with Comment</v>
          </cell>
          <cell r="AI1392" t="str">
            <v>Jumpol Sudjitjul</v>
          </cell>
          <cell r="AJ1392" t="str">
            <v>29-May-2026</v>
          </cell>
          <cell r="AK1392" t="str">
            <v>07-Jun-2026 17:44:03</v>
          </cell>
          <cell r="AL1392" t="str">
            <v>07-Jun-2026 18:57:45</v>
          </cell>
          <cell r="AM1392" t="str">
            <v>0</v>
          </cell>
          <cell r="AP1392" t="str">
            <v>Approver</v>
          </cell>
          <cell r="AQ1392" t="str">
            <v>Locate</v>
          </cell>
        </row>
        <row r="1393">
          <cell r="B1393" t="str">
            <v>MM-ZTK-1F-ZWPX-PIP-LAY-0103-001</v>
          </cell>
          <cell r="C1393" t="str">
            <v>EQUIPMENT LAYOUT FOR HYDRAULIC WORKOVER UNIT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C - Engineering Dwg</v>
          </cell>
          <cell r="I1393" t="str">
            <v>ZWPX</v>
          </cell>
          <cell r="J1393" t="str">
            <v/>
          </cell>
          <cell r="K1393" t="str">
            <v/>
          </cell>
          <cell r="L1393" t="str">
            <v>PIP</v>
          </cell>
          <cell r="M1393" t="str">
            <v>Piping</v>
          </cell>
          <cell r="N1393" t="str">
            <v>LAY</v>
          </cell>
          <cell r="O1393" t="str">
            <v>Layout Drawing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16-May-2026 07:21:55</v>
          </cell>
          <cell r="V1393" t="str">
            <v>wisuda.c@jutal.com</v>
          </cell>
          <cell r="W1393" t="str">
            <v>18-May-2026 08:39:51</v>
          </cell>
          <cell r="X1393" t="str">
            <v>Jumpol Sudjitjul</v>
          </cell>
          <cell r="Y1393" t="str">
            <v>25-May-2026</v>
          </cell>
          <cell r="Z1393" t="str">
            <v/>
          </cell>
          <cell r="AA1393" t="str">
            <v>Aphisit Pinkaew</v>
          </cell>
          <cell r="AB1393" t="str">
            <v>27-May-2026</v>
          </cell>
          <cell r="AC1393" t="str">
            <v>02-Jun-2026 22:15:22</v>
          </cell>
          <cell r="AD1393" t="str">
            <v>Pornlert Wanaphattharaphan</v>
          </cell>
          <cell r="AE1393" t="str">
            <v>28-May-2026</v>
          </cell>
          <cell r="AF1393" t="str">
            <v>05-Jun-2026 23:01:50</v>
          </cell>
          <cell r="AG1393" t="str">
            <v>AWC</v>
          </cell>
          <cell r="AH1393" t="str">
            <v>Approved with Comment</v>
          </cell>
          <cell r="AI1393" t="str">
            <v>Jumpol Sudjitjul</v>
          </cell>
          <cell r="AJ1393" t="str">
            <v>29-May-2026</v>
          </cell>
          <cell r="AK1393" t="str">
            <v>07-Jun-2026 17:44:29</v>
          </cell>
          <cell r="AL1393" t="str">
            <v>07-Jun-2026 19:02:57</v>
          </cell>
          <cell r="AM1393" t="str">
            <v>0</v>
          </cell>
          <cell r="AP1393" t="str">
            <v>Approver</v>
          </cell>
          <cell r="AQ1393" t="str">
            <v>Locate</v>
          </cell>
        </row>
        <row r="1394">
          <cell r="B1394" t="str">
            <v>MM-ZTK-1F-ZWPX-PIP-LAY-0103-002</v>
          </cell>
          <cell r="C1394" t="str">
            <v>EQUIPMENT LAYOUT FOR HYDRAULIC WORKOVER UNIT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C - Engineering Dwg</v>
          </cell>
          <cell r="I1394" t="str">
            <v>ZWPX</v>
          </cell>
          <cell r="J1394" t="str">
            <v/>
          </cell>
          <cell r="K1394" t="str">
            <v/>
          </cell>
          <cell r="L1394" t="str">
            <v>PIP</v>
          </cell>
          <cell r="M1394" t="str">
            <v>Piping</v>
          </cell>
          <cell r="N1394" t="str">
            <v>LAY</v>
          </cell>
          <cell r="O1394" t="str">
            <v>Layout Drawing</v>
          </cell>
          <cell r="P1394" t="str">
            <v>0</v>
          </cell>
          <cell r="Q1394" t="str">
            <v>Submitted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16-May-2026 07:22:20</v>
          </cell>
          <cell r="V1394" t="str">
            <v>wisuda.c@jutal.com</v>
          </cell>
          <cell r="W1394" t="str">
            <v>18-May-2026 08:39:27</v>
          </cell>
          <cell r="X1394" t="str">
            <v>Jumpol Sudjitjul</v>
          </cell>
          <cell r="Y1394" t="str">
            <v>25-May-2026</v>
          </cell>
          <cell r="Z1394" t="str">
            <v/>
          </cell>
          <cell r="AA1394" t="str">
            <v>Aphisit Pinkaew</v>
          </cell>
          <cell r="AB1394" t="str">
            <v>27-May-2026</v>
          </cell>
          <cell r="AC1394" t="str">
            <v>02-Jun-2026 22:17:09</v>
          </cell>
          <cell r="AD1394" t="str">
            <v>Pornlert Wanaphattharaphan</v>
          </cell>
          <cell r="AE1394" t="str">
            <v>28-May-2026</v>
          </cell>
          <cell r="AF1394" t="str">
            <v>05-Jun-2026 23:02:58</v>
          </cell>
          <cell r="AG1394" t="str">
            <v>AWC</v>
          </cell>
          <cell r="AH1394" t="str">
            <v>Approved with Comment</v>
          </cell>
          <cell r="AI1394" t="str">
            <v>Jumpol Sudjitjul</v>
          </cell>
          <cell r="AJ1394" t="str">
            <v>29-May-2026</v>
          </cell>
          <cell r="AK1394" t="str">
            <v>07-Jun-2026 17:44:54</v>
          </cell>
          <cell r="AL1394" t="str">
            <v>07-Jun-2026 19:04:10</v>
          </cell>
          <cell r="AM1394" t="str">
            <v>0</v>
          </cell>
          <cell r="AP1394" t="str">
            <v>Approver</v>
          </cell>
          <cell r="AQ1394" t="str">
            <v>Locate</v>
          </cell>
        </row>
        <row r="1395">
          <cell r="B1395" t="str">
            <v>MM-ZTK-1F-ZWPX-PIP-LAY-0103-003</v>
          </cell>
          <cell r="C1395" t="str">
            <v>EQUIPMENT LAYOUT FOR HYDRAULIC WORKOVER UNIT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C - Engineering Dwg</v>
          </cell>
          <cell r="I1395" t="str">
            <v>ZWPX</v>
          </cell>
          <cell r="J1395" t="str">
            <v/>
          </cell>
          <cell r="K1395" t="str">
            <v/>
          </cell>
          <cell r="L1395" t="str">
            <v>PIP</v>
          </cell>
          <cell r="M1395" t="str">
            <v>Piping</v>
          </cell>
          <cell r="N1395" t="str">
            <v>LAY</v>
          </cell>
          <cell r="O1395" t="str">
            <v>Layout Drawing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15-May-2026 18:51:28</v>
          </cell>
          <cell r="V1395" t="str">
            <v>wisuda.c@jutal.com</v>
          </cell>
          <cell r="W1395" t="str">
            <v>18-May-2026 08:38:55</v>
          </cell>
          <cell r="X1395" t="str">
            <v>Jumpol Sudjitjul</v>
          </cell>
          <cell r="Y1395" t="str">
            <v>25-May-2026</v>
          </cell>
          <cell r="Z1395" t="str">
            <v/>
          </cell>
          <cell r="AA1395" t="str">
            <v>Aphisit Pinkaew</v>
          </cell>
          <cell r="AB1395" t="str">
            <v>27-May-2026</v>
          </cell>
          <cell r="AC1395" t="str">
            <v>02-Jun-2026 22:18:49</v>
          </cell>
          <cell r="AD1395" t="str">
            <v>Pornlert Wanaphattharaphan</v>
          </cell>
          <cell r="AE1395" t="str">
            <v>28-May-2026</v>
          </cell>
          <cell r="AF1395" t="str">
            <v>05-Jun-2026 23:03:51</v>
          </cell>
          <cell r="AG1395" t="str">
            <v>AWC</v>
          </cell>
          <cell r="AH1395" t="str">
            <v>Approved with Comment</v>
          </cell>
          <cell r="AI1395" t="str">
            <v>Jumpol Sudjitjul</v>
          </cell>
          <cell r="AJ1395" t="str">
            <v>29-May-2026</v>
          </cell>
          <cell r="AK1395" t="str">
            <v>07-Jun-2026 17:45:16</v>
          </cell>
          <cell r="AL1395" t="str">
            <v>07-Jun-2026 18:43:23</v>
          </cell>
          <cell r="AM1395" t="str">
            <v>0</v>
          </cell>
          <cell r="AP1395" t="str">
            <v>Approver</v>
          </cell>
          <cell r="AQ1395" t="str">
            <v>Locate</v>
          </cell>
        </row>
        <row r="1396">
          <cell r="B1396" t="str">
            <v>MM-ZTK-1F-ZWPX-PIP-LAY-0104</v>
          </cell>
          <cell r="C1396" t="str">
            <v>EQUIPMENT LAYOUT FOR WELL UNLOADING UNIT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C - Engineering Dwg</v>
          </cell>
          <cell r="I1396" t="str">
            <v>ZWPX</v>
          </cell>
          <cell r="J1396" t="str">
            <v/>
          </cell>
          <cell r="K1396" t="str">
            <v/>
          </cell>
          <cell r="L1396" t="str">
            <v>PIP</v>
          </cell>
          <cell r="M1396" t="str">
            <v>Piping</v>
          </cell>
          <cell r="N1396" t="str">
            <v>LAY</v>
          </cell>
          <cell r="O1396" t="str">
            <v>Layout Drawing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15-May-2026 18:51:53</v>
          </cell>
          <cell r="V1396" t="str">
            <v>wisuda.c@jutal.com</v>
          </cell>
          <cell r="W1396" t="str">
            <v>18-May-2026 08:37:54</v>
          </cell>
          <cell r="X1396" t="str">
            <v>Jumpol Sudjitjul</v>
          </cell>
          <cell r="Y1396" t="str">
            <v>25-May-2026</v>
          </cell>
          <cell r="Z1396" t="str">
            <v/>
          </cell>
          <cell r="AA1396" t="str">
            <v>Aphisit Pinkaew</v>
          </cell>
          <cell r="AB1396" t="str">
            <v>27-May-2026</v>
          </cell>
          <cell r="AC1396" t="str">
            <v>02-Jun-2026 22:20:38</v>
          </cell>
          <cell r="AD1396" t="str">
            <v>Pornlert Wanaphattharaphan</v>
          </cell>
          <cell r="AE1396" t="str">
            <v>28-May-2026</v>
          </cell>
          <cell r="AF1396" t="str">
            <v>05-Jun-2026 23:04:43</v>
          </cell>
          <cell r="AG1396" t="str">
            <v>AWC</v>
          </cell>
          <cell r="AH1396" t="str">
            <v>Approved with Comment</v>
          </cell>
          <cell r="AI1396" t="str">
            <v>Jumpol Sudjitjul</v>
          </cell>
          <cell r="AJ1396" t="str">
            <v>29-May-2026</v>
          </cell>
          <cell r="AK1396" t="str">
            <v>07-Jun-2026 17:45:39</v>
          </cell>
          <cell r="AL1396" t="str">
            <v>07-Jun-2026 18:44:39</v>
          </cell>
          <cell r="AM1396" t="str">
            <v>0</v>
          </cell>
          <cell r="AP1396" t="str">
            <v>Approver</v>
          </cell>
          <cell r="AQ1396" t="str">
            <v>Locate</v>
          </cell>
        </row>
        <row r="1397">
          <cell r="B1397" t="str">
            <v>MM-ZTK-1F-ZWPX-PRO-ESD-0002</v>
          </cell>
          <cell r="C1397" t="str">
            <v>ESD LOGIC DIAGRAM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C - Engineering Dwg</v>
          </cell>
          <cell r="I1397" t="str">
            <v>ZWPX</v>
          </cell>
          <cell r="J1397" t="str">
            <v/>
          </cell>
          <cell r="K1397" t="str">
            <v/>
          </cell>
          <cell r="L1397" t="str">
            <v>PRO</v>
          </cell>
          <cell r="M1397" t="str">
            <v>Process</v>
          </cell>
          <cell r="N1397" t="str">
            <v>ESD</v>
          </cell>
          <cell r="O1397" t="str">
            <v>Emergency Logic Diagram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09-Jun-2026 17:23:45</v>
          </cell>
          <cell r="V1397" t="str">
            <v>wisuda.c@jutal.com</v>
          </cell>
          <cell r="W1397" t="str">
            <v>10-Jun-2026 08:38:04</v>
          </cell>
          <cell r="X1397" t="str">
            <v>Jumpol Sudjitjul</v>
          </cell>
          <cell r="Y1397" t="str">
            <v>17-Jun-2026</v>
          </cell>
          <cell r="Z1397" t="str">
            <v/>
          </cell>
          <cell r="AA1397" t="str">
            <v>Chananun Rojanarungruengporn</v>
          </cell>
          <cell r="AB1397" t="str">
            <v>19-Jun-2026</v>
          </cell>
          <cell r="AC1397" t="str">
            <v>22-Jun-2026 09:31:16</v>
          </cell>
          <cell r="AD1397" t="str">
            <v>Pornlert Wanaphattharaphan</v>
          </cell>
          <cell r="AE1397" t="str">
            <v>22-Jun-2026</v>
          </cell>
          <cell r="AF1397" t="str">
            <v>24-Jun-2026 22:22:25</v>
          </cell>
          <cell r="AG1397" t="str">
            <v>AWC</v>
          </cell>
          <cell r="AH1397" t="str">
            <v>Approved with Comment</v>
          </cell>
          <cell r="AI1397" t="str">
            <v>Jumpol Sudjitjul</v>
          </cell>
          <cell r="AJ1397" t="str">
            <v>23-Jun-2026</v>
          </cell>
          <cell r="AK1397" t="str">
            <v>25-Jun-2026 13:58:22</v>
          </cell>
          <cell r="AL1397" t="str">
            <v>25-Jun-2026 08:13:37</v>
          </cell>
          <cell r="AM1397" t="str">
            <v>0</v>
          </cell>
          <cell r="AP1397" t="str">
            <v>Approver</v>
          </cell>
          <cell r="AQ1397" t="str">
            <v>Locate</v>
          </cell>
        </row>
        <row r="1398">
          <cell r="B1398" t="str">
            <v>MM-ZTK-1F-ZWPX-PRO-HMB-0001</v>
          </cell>
          <cell r="C1398" t="str">
            <v>HEAT AND MATERIAL BALANCE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C - Engineering Dwg</v>
          </cell>
          <cell r="I1398" t="str">
            <v>ZWPX</v>
          </cell>
          <cell r="J1398" t="str">
            <v/>
          </cell>
          <cell r="K1398" t="str">
            <v/>
          </cell>
          <cell r="L1398" t="str">
            <v>PRO</v>
          </cell>
          <cell r="M1398" t="str">
            <v>Process</v>
          </cell>
          <cell r="N1398" t="str">
            <v>HMB</v>
          </cell>
          <cell r="O1398" t="str">
            <v>Heat And Material Balance</v>
          </cell>
          <cell r="P1398" t="str">
            <v>0</v>
          </cell>
          <cell r="Q1398" t="str">
            <v>Submitted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02-Apr-2026 21:36:19</v>
          </cell>
          <cell r="V1398" t="str">
            <v>zm169dc@jutal.com</v>
          </cell>
          <cell r="W1398" t="str">
            <v>03-Apr-2026 07:01:27</v>
          </cell>
          <cell r="X1398" t="str">
            <v>Jumpol Sudjitjul</v>
          </cell>
          <cell r="Y1398" t="str">
            <v>16-Apr-2026</v>
          </cell>
          <cell r="Z1398" t="str">
            <v/>
          </cell>
          <cell r="AA1398" t="str">
            <v>Chananun Rojanarungruengporn</v>
          </cell>
          <cell r="AB1398" t="str">
            <v>20-Apr-2026</v>
          </cell>
          <cell r="AC1398" t="str">
            <v>09-Apr-2026 13:17:50</v>
          </cell>
          <cell r="AD1398" t="str">
            <v>Pornlert Wanaphattharaphan</v>
          </cell>
          <cell r="AE1398" t="str">
            <v>21-Apr-2026</v>
          </cell>
          <cell r="AF1398" t="str">
            <v>20-Apr-2026 01:25:38</v>
          </cell>
          <cell r="AG1398" t="str">
            <v>AWC</v>
          </cell>
          <cell r="AH1398" t="str">
            <v>Approved with Comment</v>
          </cell>
          <cell r="AI1398" t="str">
            <v>Jumpol Sudjitjul</v>
          </cell>
          <cell r="AJ1398" t="str">
            <v>22-Apr-2026</v>
          </cell>
          <cell r="AK1398" t="str">
            <v>20-Apr-2026 08:12:27</v>
          </cell>
          <cell r="AL1398" t="str">
            <v>20-Apr-2026 08:34:00</v>
          </cell>
          <cell r="AM1398" t="str">
            <v>0</v>
          </cell>
          <cell r="AP1398" t="str">
            <v>Approver</v>
          </cell>
          <cell r="AQ1398" t="str">
            <v>Locate</v>
          </cell>
        </row>
        <row r="1399">
          <cell r="B1399" t="str">
            <v>MM-ZTK-1F-ZWPX-PRO-LIS-0001</v>
          </cell>
          <cell r="C1399" t="str">
            <v>PROCESS LINE LIST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C - Engineering Dwg</v>
          </cell>
          <cell r="I1399" t="str">
            <v>ZWPX</v>
          </cell>
          <cell r="J1399" t="str">
            <v/>
          </cell>
          <cell r="K1399" t="str">
            <v/>
          </cell>
          <cell r="L1399" t="str">
            <v>PRO</v>
          </cell>
          <cell r="M1399" t="str">
            <v>Process</v>
          </cell>
          <cell r="N1399" t="str">
            <v>LIS</v>
          </cell>
          <cell r="O1399" t="str">
            <v>List, Index, Schedule, Listing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05-May-2026 11:07:01</v>
          </cell>
          <cell r="V1399" t="str">
            <v>wisuda.c@jutal.com</v>
          </cell>
          <cell r="W1399" t="str">
            <v>05-May-2026 11:30:00</v>
          </cell>
          <cell r="X1399" t="str">
            <v>Jumpol Sudjitjul</v>
          </cell>
          <cell r="Y1399" t="str">
            <v>12-May-2026</v>
          </cell>
          <cell r="Z1399" t="str">
            <v/>
          </cell>
          <cell r="AA1399" t="str">
            <v>Chananun Rojanarungruengporn</v>
          </cell>
          <cell r="AB1399" t="str">
            <v>14-May-2026</v>
          </cell>
          <cell r="AC1399" t="str">
            <v>13-May-2026 13:44:46</v>
          </cell>
          <cell r="AD1399" t="str">
            <v>Pornlert Wanaphattharaphan</v>
          </cell>
          <cell r="AE1399" t="str">
            <v>15-May-2026</v>
          </cell>
          <cell r="AF1399" t="str">
            <v>22-May-2026 01:31:48</v>
          </cell>
          <cell r="AG1399" t="str">
            <v>AWC-C</v>
          </cell>
          <cell r="AH1399" t="str">
            <v>Approved with Comment (Proceed to Rev.C)</v>
          </cell>
          <cell r="AI1399" t="str">
            <v>Jumpol Sudjitjul</v>
          </cell>
          <cell r="AJ1399" t="str">
            <v>18-May-2026</v>
          </cell>
          <cell r="AK1399" t="str">
            <v>22-May-2026 10:09:58</v>
          </cell>
          <cell r="AL1399" t="str">
            <v>22-May-2026 05:45:09</v>
          </cell>
          <cell r="AM1399" t="str">
            <v>0</v>
          </cell>
          <cell r="AP1399" t="str">
            <v>Approver</v>
          </cell>
          <cell r="AQ1399" t="str">
            <v>Locate</v>
          </cell>
        </row>
        <row r="1400">
          <cell r="B1400" t="str">
            <v>MM-ZTK-1F-ZWPX-PRO-PFD-0001</v>
          </cell>
          <cell r="C1400" t="str">
            <v>PROCESS FLOW DIAGRAM HYDROCARBON PRODUCTION SYSTEM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C - Engineering Dwg</v>
          </cell>
          <cell r="I1400" t="str">
            <v>ZWPX</v>
          </cell>
          <cell r="J1400" t="str">
            <v/>
          </cell>
          <cell r="K1400" t="str">
            <v/>
          </cell>
          <cell r="L1400" t="str">
            <v>PRO</v>
          </cell>
          <cell r="M1400" t="str">
            <v>Process</v>
          </cell>
          <cell r="N1400" t="str">
            <v>PFD</v>
          </cell>
          <cell r="O1400" t="str">
            <v>Process Flow Diagram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02-Apr-2026 21:36:41</v>
          </cell>
          <cell r="V1400" t="str">
            <v>zm169dc@jutal.com</v>
          </cell>
          <cell r="W1400" t="str">
            <v>03-Apr-2026 06:47:36</v>
          </cell>
          <cell r="X1400" t="str">
            <v>Jumpol Sudjitjul</v>
          </cell>
          <cell r="Y1400" t="str">
            <v>16-Apr-2026</v>
          </cell>
          <cell r="Z1400" t="str">
            <v/>
          </cell>
          <cell r="AA1400" t="str">
            <v>Chananun Rojanarungruengporn</v>
          </cell>
          <cell r="AB1400" t="str">
            <v>20-Apr-2026</v>
          </cell>
          <cell r="AC1400" t="str">
            <v>16-Apr-2026 09:10:52</v>
          </cell>
          <cell r="AD1400" t="str">
            <v>Pornlert Wanaphattharaphan</v>
          </cell>
          <cell r="AE1400" t="str">
            <v>21-Apr-2026</v>
          </cell>
          <cell r="AF1400" t="str">
            <v>24-Apr-2026 00:04:37</v>
          </cell>
          <cell r="AG1400" t="str">
            <v>AWC</v>
          </cell>
          <cell r="AH1400" t="str">
            <v>Approved with Comment</v>
          </cell>
          <cell r="AI1400" t="str">
            <v>Jumpol Sudjitjul</v>
          </cell>
          <cell r="AJ1400" t="str">
            <v>22-Apr-2026</v>
          </cell>
          <cell r="AK1400" t="str">
            <v>24-Apr-2026 14:26:55</v>
          </cell>
          <cell r="AL1400" t="str">
            <v>24-Apr-2026 14:48:48</v>
          </cell>
          <cell r="AM1400" t="str">
            <v>0</v>
          </cell>
          <cell r="AP1400" t="str">
            <v>Approver</v>
          </cell>
          <cell r="AQ1400" t="str">
            <v>Locate</v>
          </cell>
        </row>
        <row r="1401">
          <cell r="B1401" t="str">
            <v>MM-ZTK-1F-ZWPX-PRO-PID-0001</v>
          </cell>
          <cell r="C1401" t="str">
            <v>P&amp;ID PROCESS DRAWING INDEX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C - Engineering Dwg</v>
          </cell>
          <cell r="I1401" t="str">
            <v>ZWPX</v>
          </cell>
          <cell r="J1401" t="str">
            <v/>
          </cell>
          <cell r="K1401" t="str">
            <v/>
          </cell>
          <cell r="L1401" t="str">
            <v>PRO</v>
          </cell>
          <cell r="M1401" t="str">
            <v>Process</v>
          </cell>
          <cell r="N1401" t="str">
            <v>PID</v>
          </cell>
          <cell r="O1401" t="str">
            <v>Piping and Instrumentation Diagram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21-Apr-2026 16:37:20</v>
          </cell>
          <cell r="V1401" t="str">
            <v>wisuda.c@jutal.com</v>
          </cell>
          <cell r="W1401" t="str">
            <v>22-Apr-2026 12:43:21</v>
          </cell>
          <cell r="X1401" t="str">
            <v>Jumpol Sudjitjul</v>
          </cell>
          <cell r="Y1401" t="str">
            <v>29-Apr-2026</v>
          </cell>
          <cell r="Z1401" t="str">
            <v/>
          </cell>
          <cell r="AA1401" t="str">
            <v>Chananun Rojanarungruengporn</v>
          </cell>
          <cell r="AB1401" t="str">
            <v>05-May-2026</v>
          </cell>
          <cell r="AC1401" t="str">
            <v>05-May-2026 17:09:52</v>
          </cell>
          <cell r="AD1401" t="str">
            <v>Pornlert Wanaphattharaphan</v>
          </cell>
          <cell r="AE1401" t="str">
            <v>06-May-2026</v>
          </cell>
          <cell r="AF1401" t="str">
            <v>07-May-2026 18:26:11</v>
          </cell>
          <cell r="AG1401" t="str">
            <v>AWC-C</v>
          </cell>
          <cell r="AH1401" t="str">
            <v>Approved with Comment (Proceed to Rev.C)</v>
          </cell>
          <cell r="AI1401" t="str">
            <v>Jumpol Sudjitjul</v>
          </cell>
          <cell r="AJ1401" t="str">
            <v>07-May-2026</v>
          </cell>
          <cell r="AK1401" t="str">
            <v>08-May-2026 08:26:23</v>
          </cell>
          <cell r="AL1401" t="str">
            <v>08-May-2026 08:40:32</v>
          </cell>
          <cell r="AM1401" t="str">
            <v>0</v>
          </cell>
          <cell r="AP1401" t="str">
            <v>Approver</v>
          </cell>
          <cell r="AQ1401" t="str">
            <v>Locate</v>
          </cell>
        </row>
        <row r="1402">
          <cell r="B1402" t="str">
            <v>MM-ZTK-1F-ZWPX-PRO-PID-0002</v>
          </cell>
          <cell r="C1402" t="str">
            <v>P&amp;ID SYMBOLS AND LEGENDS EQUIPMENT SYMBOLS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C - Engineering Dwg</v>
          </cell>
          <cell r="I1402" t="str">
            <v>ZWPX</v>
          </cell>
          <cell r="J1402" t="str">
            <v/>
          </cell>
          <cell r="K1402" t="str">
            <v/>
          </cell>
          <cell r="L1402" t="str">
            <v>PRO</v>
          </cell>
          <cell r="M1402" t="str">
            <v>Process</v>
          </cell>
          <cell r="N1402" t="str">
            <v>PID</v>
          </cell>
          <cell r="O1402" t="str">
            <v>Piping and Instrumentation Diagram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21-Apr-2026 16:37:47</v>
          </cell>
          <cell r="V1402" t="str">
            <v>wisuda.c@jutal.com</v>
          </cell>
          <cell r="W1402" t="str">
            <v>22-Apr-2026 12:43:45</v>
          </cell>
          <cell r="X1402" t="str">
            <v>Jumpol Sudjitjul</v>
          </cell>
          <cell r="Y1402" t="str">
            <v>29-Apr-2026</v>
          </cell>
          <cell r="Z1402" t="str">
            <v/>
          </cell>
          <cell r="AA1402" t="str">
            <v>Chananun Rojanarungruengporn</v>
          </cell>
          <cell r="AB1402" t="str">
            <v>05-May-2026</v>
          </cell>
          <cell r="AC1402" t="str">
            <v>04-May-2026 15:10:41</v>
          </cell>
          <cell r="AD1402" t="str">
            <v>Pornlert Wanaphattharaphan</v>
          </cell>
          <cell r="AE1402" t="str">
            <v>06-May-2026</v>
          </cell>
          <cell r="AF1402" t="str">
            <v>07-May-2026 16:16:10</v>
          </cell>
          <cell r="AG1402" t="str">
            <v>APPR-C</v>
          </cell>
          <cell r="AH1402" t="str">
            <v>Approved (Proceed to Rev.C)</v>
          </cell>
          <cell r="AI1402" t="str">
            <v>Jumpol Sudjitjul</v>
          </cell>
          <cell r="AJ1402" t="str">
            <v>07-May-2026</v>
          </cell>
          <cell r="AK1402" t="str">
            <v>07-May-2026 16:17:55</v>
          </cell>
          <cell r="AL1402" t="str">
            <v>07-May-2026 16:49:37</v>
          </cell>
          <cell r="AM1402" t="str">
            <v>0</v>
          </cell>
          <cell r="AP1402" t="str">
            <v>Approver</v>
          </cell>
          <cell r="AQ1402" t="str">
            <v>Locate</v>
          </cell>
        </row>
        <row r="1403">
          <cell r="B1403" t="str">
            <v>MM-ZTK-1F-ZWPX-PRO-PID-0003</v>
          </cell>
          <cell r="C1403" t="str">
            <v>P&amp;ID SYMBOLS AND LEGENDS PIPING SYMBOLS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C - Engineering Dwg</v>
          </cell>
          <cell r="I1403" t="str">
            <v>ZWPX</v>
          </cell>
          <cell r="J1403" t="str">
            <v/>
          </cell>
          <cell r="K1403" t="str">
            <v/>
          </cell>
          <cell r="L1403" t="str">
            <v>PRO</v>
          </cell>
          <cell r="M1403" t="str">
            <v>Process</v>
          </cell>
          <cell r="N1403" t="str">
            <v>PID</v>
          </cell>
          <cell r="O1403" t="str">
            <v>Piping and Instrumentation Diagram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21-Apr-2026 16:38:16</v>
          </cell>
          <cell r="V1403" t="str">
            <v>wisuda.c@jutal.com</v>
          </cell>
          <cell r="W1403" t="str">
            <v>22-Apr-2026 12:43:59</v>
          </cell>
          <cell r="X1403" t="str">
            <v>Jumpol Sudjitjul</v>
          </cell>
          <cell r="Y1403" t="str">
            <v>29-Apr-2026</v>
          </cell>
          <cell r="Z1403" t="str">
            <v/>
          </cell>
          <cell r="AA1403" t="str">
            <v>Chananun Rojanarungruengporn</v>
          </cell>
          <cell r="AB1403" t="str">
            <v>05-May-2026</v>
          </cell>
          <cell r="AC1403" t="str">
            <v>04-May-2026 15:12:20</v>
          </cell>
          <cell r="AD1403" t="str">
            <v>Pornlert Wanaphattharaphan</v>
          </cell>
          <cell r="AE1403" t="str">
            <v>06-May-2026</v>
          </cell>
          <cell r="AF1403" t="str">
            <v>07-May-2026 16:17:14</v>
          </cell>
          <cell r="AG1403" t="str">
            <v>AWC-C</v>
          </cell>
          <cell r="AH1403" t="str">
            <v>Approved with Comment (Proceed to Rev.C)</v>
          </cell>
          <cell r="AI1403" t="str">
            <v>Jumpol Sudjitjul</v>
          </cell>
          <cell r="AJ1403" t="str">
            <v>07-May-2026</v>
          </cell>
          <cell r="AK1403" t="str">
            <v>07-May-2026 16:18:52</v>
          </cell>
          <cell r="AL1403" t="str">
            <v>07-May-2026 16:50:53</v>
          </cell>
          <cell r="AM1403" t="str">
            <v>0</v>
          </cell>
          <cell r="AP1403" t="str">
            <v>Approver</v>
          </cell>
          <cell r="AQ1403" t="str">
            <v>Locate</v>
          </cell>
        </row>
        <row r="1404">
          <cell r="B1404" t="str">
            <v>MM-ZTK-1F-ZWPX-PRO-PID-0004</v>
          </cell>
          <cell r="C1404" t="str">
            <v>P&amp;ID SYMBOLS AND LEGENDS INSTRUMENT SYMBOLS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C - Engineering Dwg</v>
          </cell>
          <cell r="I1404" t="str">
            <v>ZWPX</v>
          </cell>
          <cell r="J1404" t="str">
            <v/>
          </cell>
          <cell r="K1404" t="str">
            <v/>
          </cell>
          <cell r="L1404" t="str">
            <v>PRO</v>
          </cell>
          <cell r="M1404" t="str">
            <v>Process</v>
          </cell>
          <cell r="N1404" t="str">
            <v>PID</v>
          </cell>
          <cell r="O1404" t="str">
            <v>Piping and Instrumentation Diagram</v>
          </cell>
          <cell r="P1404" t="str">
            <v>0</v>
          </cell>
          <cell r="Q1404" t="str">
            <v>Submitted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21-Apr-2026 16:38:43</v>
          </cell>
          <cell r="V1404" t="str">
            <v>wisuda.c@jutal.com</v>
          </cell>
          <cell r="W1404" t="str">
            <v>22-Apr-2026 12:50:39</v>
          </cell>
          <cell r="X1404" t="str">
            <v>Jumpol Sudjitjul</v>
          </cell>
          <cell r="Y1404" t="str">
            <v>29-Apr-2026</v>
          </cell>
          <cell r="Z1404" t="str">
            <v/>
          </cell>
          <cell r="AA1404" t="str">
            <v>Chananun Rojanarungruengporn</v>
          </cell>
          <cell r="AB1404" t="str">
            <v>05-May-2026</v>
          </cell>
          <cell r="AC1404" t="str">
            <v>04-May-2026 15:12:52</v>
          </cell>
          <cell r="AD1404" t="str">
            <v>Pornlert Wanaphattharaphan</v>
          </cell>
          <cell r="AE1404" t="str">
            <v>06-May-2026</v>
          </cell>
          <cell r="AF1404" t="str">
            <v>07-May-2026 16:25:32</v>
          </cell>
          <cell r="AG1404" t="str">
            <v>APPR-C</v>
          </cell>
          <cell r="AH1404" t="str">
            <v>Approved (Proceed to Rev.C)</v>
          </cell>
          <cell r="AI1404" t="str">
            <v>Jumpol Sudjitjul</v>
          </cell>
          <cell r="AJ1404" t="str">
            <v>07-May-2026</v>
          </cell>
          <cell r="AK1404" t="str">
            <v>07-May-2026 16:27:54</v>
          </cell>
          <cell r="AL1404" t="str">
            <v>07-May-2026 16:53:23</v>
          </cell>
          <cell r="AM1404" t="str">
            <v>0</v>
          </cell>
          <cell r="AP1404" t="str">
            <v>Approver</v>
          </cell>
          <cell r="AQ1404" t="str">
            <v>Locate</v>
          </cell>
        </row>
        <row r="1405">
          <cell r="B1405" t="str">
            <v>MM-ZTK-1F-ZWPX-PRO-PID-0005</v>
          </cell>
          <cell r="C1405" t="str">
            <v>P&amp;ID SYMBOLS AND LEGENDS ON/OF VALVE SYMBOLS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C - Engineering Dwg</v>
          </cell>
          <cell r="I1405" t="str">
            <v>ZWPX</v>
          </cell>
          <cell r="J1405" t="str">
            <v/>
          </cell>
          <cell r="K1405" t="str">
            <v/>
          </cell>
          <cell r="L1405" t="str">
            <v>PRO</v>
          </cell>
          <cell r="M1405" t="str">
            <v>Process</v>
          </cell>
          <cell r="N1405" t="str">
            <v>PID</v>
          </cell>
          <cell r="O1405" t="str">
            <v>Piping and Instrumentation Diagram</v>
          </cell>
          <cell r="P1405" t="str">
            <v>0</v>
          </cell>
          <cell r="Q1405" t="str">
            <v>Submitted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21-Apr-2026 16:39:11</v>
          </cell>
          <cell r="V1405" t="str">
            <v>wisuda.c@jutal.com</v>
          </cell>
          <cell r="W1405" t="str">
            <v>22-Apr-2026 12:51:05</v>
          </cell>
          <cell r="X1405" t="str">
            <v>Jumpol Sudjitjul</v>
          </cell>
          <cell r="Y1405" t="str">
            <v>29-Apr-2026</v>
          </cell>
          <cell r="Z1405" t="str">
            <v/>
          </cell>
          <cell r="AA1405" t="str">
            <v>Chananun Rojanarungruengporn</v>
          </cell>
          <cell r="AB1405" t="str">
            <v>05-May-2026</v>
          </cell>
          <cell r="AC1405" t="str">
            <v>05-May-2026 17:13:06</v>
          </cell>
          <cell r="AD1405" t="str">
            <v>Pornlert Wanaphattharaphan</v>
          </cell>
          <cell r="AE1405" t="str">
            <v>06-May-2026</v>
          </cell>
          <cell r="AF1405" t="str">
            <v>07-May-2026 16:34:22</v>
          </cell>
          <cell r="AG1405" t="str">
            <v>APPR-C</v>
          </cell>
          <cell r="AH1405" t="str">
            <v>Approved (Proceed to Rev.C)</v>
          </cell>
          <cell r="AI1405" t="str">
            <v>Jumpol Sudjitjul</v>
          </cell>
          <cell r="AJ1405" t="str">
            <v>07-May-2026</v>
          </cell>
          <cell r="AK1405" t="str">
            <v>07-May-2026 16:37:16</v>
          </cell>
          <cell r="AL1405" t="str">
            <v>07-May-2026 16:57:53</v>
          </cell>
          <cell r="AM1405" t="str">
            <v>0</v>
          </cell>
          <cell r="AP1405" t="str">
            <v>Approver</v>
          </cell>
          <cell r="AQ1405" t="str">
            <v>Locate</v>
          </cell>
        </row>
        <row r="1406">
          <cell r="B1406" t="str">
            <v>MM-ZTK-1F-ZWPX-PRO-PID-0006</v>
          </cell>
          <cell r="C1406" t="str">
            <v>P&amp;ID SYMBOLS AND LEGENDS SAMPLING ARRANGEMENTS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C - Engineering Dwg</v>
          </cell>
          <cell r="I1406" t="str">
            <v>ZWPX</v>
          </cell>
          <cell r="J1406" t="str">
            <v/>
          </cell>
          <cell r="K1406" t="str">
            <v/>
          </cell>
          <cell r="L1406" t="str">
            <v>PRO</v>
          </cell>
          <cell r="M1406" t="str">
            <v>Process</v>
          </cell>
          <cell r="N1406" t="str">
            <v>PID</v>
          </cell>
          <cell r="O1406" t="str">
            <v>Piping and Instrumentation Diagram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21-Apr-2026 16:39:37</v>
          </cell>
          <cell r="V1406" t="str">
            <v>wisuda.c@jutal.com</v>
          </cell>
          <cell r="W1406" t="str">
            <v>22-Apr-2026 12:51:20</v>
          </cell>
          <cell r="X1406" t="str">
            <v>Jumpol Sudjitjul</v>
          </cell>
          <cell r="Y1406" t="str">
            <v>29-Apr-2026</v>
          </cell>
          <cell r="Z1406" t="str">
            <v/>
          </cell>
          <cell r="AA1406" t="str">
            <v>Chananun Rojanarungruengporn</v>
          </cell>
          <cell r="AB1406" t="str">
            <v>05-May-2026</v>
          </cell>
          <cell r="AC1406" t="str">
            <v>04-May-2026 15:13:13</v>
          </cell>
          <cell r="AD1406" t="str">
            <v>Pornlert Wanaphattharaphan</v>
          </cell>
          <cell r="AE1406" t="str">
            <v>06-May-2026</v>
          </cell>
          <cell r="AF1406" t="str">
            <v>07-May-2026 16:26:04</v>
          </cell>
          <cell r="AG1406" t="str">
            <v>APPR-C</v>
          </cell>
          <cell r="AH1406" t="str">
            <v>Approved (Proceed to Rev.C)</v>
          </cell>
          <cell r="AI1406" t="str">
            <v>Jumpol Sudjitjul</v>
          </cell>
          <cell r="AJ1406" t="str">
            <v>07-May-2026</v>
          </cell>
          <cell r="AK1406" t="str">
            <v>07-May-2026 16:29:47</v>
          </cell>
          <cell r="AL1406" t="str">
            <v>07-May-2026 16:54:30</v>
          </cell>
          <cell r="AM1406" t="str">
            <v>0</v>
          </cell>
          <cell r="AP1406" t="str">
            <v>Approver</v>
          </cell>
          <cell r="AQ1406" t="str">
            <v>Locate</v>
          </cell>
        </row>
        <row r="1407">
          <cell r="B1407" t="str">
            <v>MM-ZTK-1F-ZWPX-PRO-PID-0007</v>
          </cell>
          <cell r="C1407" t="str">
            <v>P&amp;ID SYMBOLS AND LEGENDS INSTRUMENT CONNECTION AND ARRANGEMENTS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C - Engineering Dwg</v>
          </cell>
          <cell r="I1407" t="str">
            <v>ZWPX</v>
          </cell>
          <cell r="J1407" t="str">
            <v/>
          </cell>
          <cell r="K1407" t="str">
            <v/>
          </cell>
          <cell r="L1407" t="str">
            <v>PRO</v>
          </cell>
          <cell r="M1407" t="str">
            <v>Process</v>
          </cell>
          <cell r="N1407" t="str">
            <v>PID</v>
          </cell>
          <cell r="O1407" t="str">
            <v>Piping and Instrumentation Diagram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21-Apr-2026 16:40:02</v>
          </cell>
          <cell r="V1407" t="str">
            <v>wisuda.c@jutal.com</v>
          </cell>
          <cell r="W1407" t="str">
            <v>22-Apr-2026 12:51:34</v>
          </cell>
          <cell r="X1407" t="str">
            <v>Jumpol Sudjitjul</v>
          </cell>
          <cell r="Y1407" t="str">
            <v>29-Apr-2026</v>
          </cell>
          <cell r="Z1407" t="str">
            <v/>
          </cell>
          <cell r="AA1407" t="str">
            <v>Chananun Rojanarungruengporn</v>
          </cell>
          <cell r="AB1407" t="str">
            <v>05-May-2026</v>
          </cell>
          <cell r="AC1407" t="str">
            <v>04-May-2026 15:13:39</v>
          </cell>
          <cell r="AD1407" t="str">
            <v>Pornlert Wanaphattharaphan</v>
          </cell>
          <cell r="AE1407" t="str">
            <v>06-May-2026</v>
          </cell>
          <cell r="AF1407" t="str">
            <v>07-May-2026 16:31:28</v>
          </cell>
          <cell r="AG1407" t="str">
            <v>APPR-C</v>
          </cell>
          <cell r="AH1407" t="str">
            <v>Approved (Proceed to Rev.C)</v>
          </cell>
          <cell r="AI1407" t="str">
            <v>Jumpol Sudjitjul</v>
          </cell>
          <cell r="AJ1407" t="str">
            <v>07-May-2026</v>
          </cell>
          <cell r="AK1407" t="str">
            <v>07-May-2026 16:35:30</v>
          </cell>
          <cell r="AL1407" t="str">
            <v>07-May-2026 16:55:40</v>
          </cell>
          <cell r="AM1407" t="str">
            <v>0</v>
          </cell>
          <cell r="AP1407" t="str">
            <v>Approver</v>
          </cell>
          <cell r="AQ1407" t="str">
            <v>Locate</v>
          </cell>
        </row>
        <row r="1408">
          <cell r="B1408" t="str">
            <v>MM-ZTK-1F-ZWPX-PRO-PID-0008</v>
          </cell>
          <cell r="C1408" t="str">
            <v>P&amp;ID SYMBOLS AND LEGENDS PSVS, CONTROL VALVES AND POSITIVE ISOLATION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C - Engineering Dwg</v>
          </cell>
          <cell r="I1408" t="str">
            <v>ZWPX</v>
          </cell>
          <cell r="J1408" t="str">
            <v/>
          </cell>
          <cell r="K1408" t="str">
            <v/>
          </cell>
          <cell r="L1408" t="str">
            <v>PRO</v>
          </cell>
          <cell r="M1408" t="str">
            <v>Process</v>
          </cell>
          <cell r="N1408" t="str">
            <v>PID</v>
          </cell>
          <cell r="O1408" t="str">
            <v>Piping and Instrumentation Diagram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21-Apr-2026 16:40:26</v>
          </cell>
          <cell r="V1408" t="str">
            <v>wisuda.c@jutal.com</v>
          </cell>
          <cell r="W1408" t="str">
            <v>22-Apr-2026 12:58:53</v>
          </cell>
          <cell r="X1408" t="str">
            <v>Jumpol Sudjitjul</v>
          </cell>
          <cell r="Y1408" t="str">
            <v>29-Apr-2026</v>
          </cell>
          <cell r="Z1408" t="str">
            <v/>
          </cell>
          <cell r="AA1408" t="str">
            <v>Chananun Rojanarungruengporn</v>
          </cell>
          <cell r="AB1408" t="str">
            <v>05-May-2026</v>
          </cell>
          <cell r="AC1408" t="str">
            <v>04-May-2026 15:14:12</v>
          </cell>
          <cell r="AD1408" t="str">
            <v>Pornlert Wanaphattharaphan</v>
          </cell>
          <cell r="AE1408" t="str">
            <v>06-May-2026</v>
          </cell>
          <cell r="AF1408" t="str">
            <v>07-May-2026 16:33:22</v>
          </cell>
          <cell r="AG1408" t="str">
            <v>APPR-C</v>
          </cell>
          <cell r="AH1408" t="str">
            <v>Approved (Proceed to Rev.C)</v>
          </cell>
          <cell r="AI1408" t="str">
            <v>Jumpol Sudjitjul</v>
          </cell>
          <cell r="AJ1408" t="str">
            <v>07-May-2026</v>
          </cell>
          <cell r="AK1408" t="str">
            <v>07-May-2026 16:36:33</v>
          </cell>
          <cell r="AL1408" t="str">
            <v>07-May-2026 16:56:47</v>
          </cell>
          <cell r="AM1408" t="str">
            <v>0</v>
          </cell>
          <cell r="AP1408" t="str">
            <v>Approver</v>
          </cell>
          <cell r="AQ1408" t="str">
            <v>Locate</v>
          </cell>
        </row>
        <row r="1409">
          <cell r="B1409" t="str">
            <v>MM-ZTK-1F-ZWPX-PRO-PID-0009</v>
          </cell>
          <cell r="C1409" t="str">
            <v>P&amp;ID TYPICAL WELLHEAD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C - Engineering Dwg</v>
          </cell>
          <cell r="I1409" t="str">
            <v>ZWPX</v>
          </cell>
          <cell r="J1409" t="str">
            <v/>
          </cell>
          <cell r="K1409" t="str">
            <v/>
          </cell>
          <cell r="L1409" t="str">
            <v>PRO</v>
          </cell>
          <cell r="M1409" t="str">
            <v>Process</v>
          </cell>
          <cell r="N1409" t="str">
            <v>PID</v>
          </cell>
          <cell r="O1409" t="str">
            <v>Piping and Instrumentation Diagram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21-Apr-2026 16:41:00</v>
          </cell>
          <cell r="V1409" t="str">
            <v>wisuda.c@jutal.com</v>
          </cell>
          <cell r="W1409" t="str">
            <v>22-Apr-2026 12:59:11</v>
          </cell>
          <cell r="X1409" t="str">
            <v>Jumpol Sudjitjul</v>
          </cell>
          <cell r="Y1409" t="str">
            <v>29-Apr-2026</v>
          </cell>
          <cell r="Z1409" t="str">
            <v/>
          </cell>
          <cell r="AA1409" t="str">
            <v>Chananun Rojanarungruengporn</v>
          </cell>
          <cell r="AB1409" t="str">
            <v>05-May-2026</v>
          </cell>
          <cell r="AC1409" t="str">
            <v>05-May-2026 17:39:59</v>
          </cell>
          <cell r="AD1409" t="str">
            <v>Pornlert Wanaphattharaphan</v>
          </cell>
          <cell r="AE1409" t="str">
            <v>06-May-2026</v>
          </cell>
          <cell r="AF1409" t="str">
            <v>07-May-2026 23:20:57</v>
          </cell>
          <cell r="AG1409" t="str">
            <v>AWC</v>
          </cell>
          <cell r="AH1409" t="str">
            <v>Approved with Comment</v>
          </cell>
          <cell r="AI1409" t="str">
            <v>Jumpol Sudjitjul</v>
          </cell>
          <cell r="AJ1409" t="str">
            <v>07-May-2026</v>
          </cell>
          <cell r="AK1409" t="str">
            <v>08-May-2026 08:27:24</v>
          </cell>
          <cell r="AL1409" t="str">
            <v>08-May-2026 08:41:43</v>
          </cell>
          <cell r="AM1409" t="str">
            <v>0</v>
          </cell>
          <cell r="AP1409" t="str">
            <v>Approver</v>
          </cell>
          <cell r="AQ1409" t="str">
            <v>Locate</v>
          </cell>
        </row>
        <row r="1410">
          <cell r="B1410" t="str">
            <v>MM-ZTK-1F-ZWPX-PRO-PID-0010</v>
          </cell>
          <cell r="C1410" t="str">
            <v>P&amp;ID WELLHEAD CONTROL PANEL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C - Engineering Dwg</v>
          </cell>
          <cell r="I1410" t="str">
            <v>ZWPX</v>
          </cell>
          <cell r="J1410" t="str">
            <v/>
          </cell>
          <cell r="K1410" t="str">
            <v/>
          </cell>
          <cell r="L1410" t="str">
            <v>PRO</v>
          </cell>
          <cell r="M1410" t="str">
            <v>Process</v>
          </cell>
          <cell r="N1410" t="str">
            <v>PID</v>
          </cell>
          <cell r="O1410" t="str">
            <v>Piping and Instrumentation Diagram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21-Apr-2026 16:41:28</v>
          </cell>
          <cell r="V1410" t="str">
            <v>wisuda.c@jutal.com</v>
          </cell>
          <cell r="W1410" t="str">
            <v>22-Apr-2026 12:59:29</v>
          </cell>
          <cell r="X1410" t="str">
            <v>Jumpol Sudjitjul</v>
          </cell>
          <cell r="Y1410" t="str">
            <v>29-Apr-2026</v>
          </cell>
          <cell r="Z1410" t="str">
            <v/>
          </cell>
          <cell r="AA1410" t="str">
            <v>Chananun Rojanarungruengporn</v>
          </cell>
          <cell r="AB1410" t="str">
            <v>05-May-2026</v>
          </cell>
          <cell r="AC1410" t="str">
            <v>05-May-2026 17:40:48</v>
          </cell>
          <cell r="AD1410" t="str">
            <v>Pornlert Wanaphattharaphan</v>
          </cell>
          <cell r="AE1410" t="str">
            <v>06-May-2026</v>
          </cell>
          <cell r="AF1410" t="str">
            <v>07-May-2026 22:58:59</v>
          </cell>
          <cell r="AG1410" t="str">
            <v>AWC-C</v>
          </cell>
          <cell r="AH1410" t="str">
            <v>Approved with Comment (Proceed to Rev.C)</v>
          </cell>
          <cell r="AI1410" t="str">
            <v>Jumpol Sudjitjul</v>
          </cell>
          <cell r="AJ1410" t="str">
            <v>07-May-2026</v>
          </cell>
          <cell r="AK1410" t="str">
            <v>08-May-2026 08:28:48</v>
          </cell>
          <cell r="AL1410" t="str">
            <v>08-May-2026 08:44:23</v>
          </cell>
          <cell r="AM1410" t="str">
            <v>0</v>
          </cell>
          <cell r="AP1410" t="str">
            <v>Approver</v>
          </cell>
          <cell r="AQ1410" t="str">
            <v>Locate</v>
          </cell>
        </row>
        <row r="1411">
          <cell r="B1411" t="str">
            <v>MM-ZTK-1F-ZWPX-PRO-PID-0011</v>
          </cell>
          <cell r="C1411" t="str">
            <v>P&amp;ID PRODUCTION &amp; TEST MANIFOLDS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C - Engineering Dwg</v>
          </cell>
          <cell r="I1411" t="str">
            <v>ZWPX</v>
          </cell>
          <cell r="J1411" t="str">
            <v/>
          </cell>
          <cell r="K1411" t="str">
            <v/>
          </cell>
          <cell r="L1411" t="str">
            <v>PRO</v>
          </cell>
          <cell r="M1411" t="str">
            <v>Process</v>
          </cell>
          <cell r="N1411" t="str">
            <v>PID</v>
          </cell>
          <cell r="O1411" t="str">
            <v>Piping and Instrumentation Diagram</v>
          </cell>
          <cell r="P1411" t="str">
            <v>0</v>
          </cell>
          <cell r="Q1411" t="str">
            <v>Submitted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21-Apr-2026 16:41:56</v>
          </cell>
          <cell r="V1411" t="str">
            <v>wisuda.c@jutal.com</v>
          </cell>
          <cell r="W1411" t="str">
            <v>22-Apr-2026 12:59:43</v>
          </cell>
          <cell r="X1411" t="str">
            <v>Jumpol Sudjitjul</v>
          </cell>
          <cell r="Y1411" t="str">
            <v>29-Apr-2026</v>
          </cell>
          <cell r="Z1411" t="str">
            <v/>
          </cell>
          <cell r="AA1411" t="str">
            <v>Chananun Rojanarungruengporn</v>
          </cell>
          <cell r="AB1411" t="str">
            <v>05-May-2026</v>
          </cell>
          <cell r="AC1411" t="str">
            <v>05-May-2026 13:49:00</v>
          </cell>
          <cell r="AD1411" t="str">
            <v>Pornlert Wanaphattharaphan</v>
          </cell>
          <cell r="AE1411" t="str">
            <v>06-May-2026</v>
          </cell>
          <cell r="AF1411" t="str">
            <v>07-May-2026 21:24:33</v>
          </cell>
          <cell r="AG1411" t="str">
            <v>AWC-C</v>
          </cell>
          <cell r="AH1411" t="str">
            <v>Approved with Comment (Proceed to Rev.C)</v>
          </cell>
          <cell r="AI1411" t="str">
            <v>Jumpol Sudjitjul</v>
          </cell>
          <cell r="AJ1411" t="str">
            <v>07-May-2026</v>
          </cell>
          <cell r="AK1411" t="str">
            <v>08-May-2026 08:29:52</v>
          </cell>
          <cell r="AL1411" t="str">
            <v>08-May-2026 08:47:55</v>
          </cell>
          <cell r="AM1411" t="str">
            <v>0</v>
          </cell>
          <cell r="AP1411" t="str">
            <v>Approver</v>
          </cell>
          <cell r="AQ1411" t="str">
            <v>Locate</v>
          </cell>
        </row>
        <row r="1412">
          <cell r="B1412" t="str">
            <v>MM-ZTK-1F-ZWPX-PRO-PID-0012</v>
          </cell>
          <cell r="C1412" t="str">
            <v>P&amp;ID PIG LAUNCHER AND EXPORT LINE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ZWPX</v>
          </cell>
          <cell r="J1412" t="str">
            <v/>
          </cell>
          <cell r="K1412" t="str">
            <v/>
          </cell>
          <cell r="L1412" t="str">
            <v>PRO</v>
          </cell>
          <cell r="M1412" t="str">
            <v>Process</v>
          </cell>
          <cell r="N1412" t="str">
            <v>PID</v>
          </cell>
          <cell r="O1412" t="str">
            <v>Piping and Instrumentation Diagram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21-Apr-2026 16:42:26</v>
          </cell>
          <cell r="V1412" t="str">
            <v>wisuda.c@jutal.com</v>
          </cell>
          <cell r="W1412" t="str">
            <v>22-Apr-2026 13:02:04</v>
          </cell>
          <cell r="X1412" t="str">
            <v>Jumpol Sudjitjul</v>
          </cell>
          <cell r="Y1412" t="str">
            <v>29-Apr-2026</v>
          </cell>
          <cell r="Z1412" t="str">
            <v/>
          </cell>
          <cell r="AA1412" t="str">
            <v>Chananun Rojanarungruengporn</v>
          </cell>
          <cell r="AB1412" t="str">
            <v>05-May-2026</v>
          </cell>
          <cell r="AC1412" t="str">
            <v>05-May-2026 17:17:26</v>
          </cell>
          <cell r="AD1412" t="str">
            <v>Pornlert Wanaphattharaphan</v>
          </cell>
          <cell r="AE1412" t="str">
            <v>06-May-2026</v>
          </cell>
          <cell r="AF1412" t="str">
            <v>07-May-2026 22:17:16</v>
          </cell>
          <cell r="AG1412" t="str">
            <v>AWC</v>
          </cell>
          <cell r="AH1412" t="str">
            <v>Approved with Comment</v>
          </cell>
          <cell r="AI1412" t="str">
            <v>Jumpol Sudjitjul</v>
          </cell>
          <cell r="AJ1412" t="str">
            <v>07-May-2026</v>
          </cell>
          <cell r="AK1412" t="str">
            <v>08-May-2026 08:31:48</v>
          </cell>
          <cell r="AL1412" t="str">
            <v>08-May-2026 09:15:04</v>
          </cell>
          <cell r="AM1412" t="str">
            <v>0</v>
          </cell>
          <cell r="AP1412" t="str">
            <v>Approver</v>
          </cell>
          <cell r="AQ1412" t="str">
            <v>Locate</v>
          </cell>
        </row>
        <row r="1413">
          <cell r="B1413" t="str">
            <v>MM-ZTK-1F-ZWPX-PRO-PID-0013</v>
          </cell>
          <cell r="C1413" t="str">
            <v>P&amp;ID TEST SEPARATOR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ZWPX</v>
          </cell>
          <cell r="J1413" t="str">
            <v/>
          </cell>
          <cell r="K1413" t="str">
            <v/>
          </cell>
          <cell r="L1413" t="str">
            <v>PRO</v>
          </cell>
          <cell r="M1413" t="str">
            <v>Process</v>
          </cell>
          <cell r="N1413" t="str">
            <v>PID</v>
          </cell>
          <cell r="O1413" t="str">
            <v>Piping and Instrumentation Diagram</v>
          </cell>
          <cell r="P1413" t="str">
            <v>0</v>
          </cell>
          <cell r="Q1413" t="str">
            <v>Submitted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21-Apr-2026 16:42:49</v>
          </cell>
          <cell r="V1413" t="str">
            <v>wisuda.c@jutal.com</v>
          </cell>
          <cell r="W1413" t="str">
            <v>22-Apr-2026 13:02:19</v>
          </cell>
          <cell r="X1413" t="str">
            <v>Jumpol Sudjitjul</v>
          </cell>
          <cell r="Y1413" t="str">
            <v>29-Apr-2026</v>
          </cell>
          <cell r="Z1413" t="str">
            <v/>
          </cell>
          <cell r="AA1413" t="str">
            <v>Chananun Rojanarungruengporn</v>
          </cell>
          <cell r="AB1413" t="str">
            <v>05-May-2026</v>
          </cell>
          <cell r="AC1413" t="str">
            <v>05-May-2026 13:58:35</v>
          </cell>
          <cell r="AD1413" t="str">
            <v>Pornlert Wanaphattharaphan</v>
          </cell>
          <cell r="AE1413" t="str">
            <v>06-May-2026</v>
          </cell>
          <cell r="AF1413" t="str">
            <v>07-May-2026 21:45:38</v>
          </cell>
          <cell r="AG1413" t="str">
            <v>AWC-C</v>
          </cell>
          <cell r="AH1413" t="str">
            <v>Approved with Comment (Proceed to Rev.C)</v>
          </cell>
          <cell r="AI1413" t="str">
            <v>Jumpol Sudjitjul</v>
          </cell>
          <cell r="AJ1413" t="str">
            <v>07-May-2026</v>
          </cell>
          <cell r="AK1413" t="str">
            <v>08-May-2026 08:34:47</v>
          </cell>
          <cell r="AL1413" t="str">
            <v>08-May-2026 02:17:28</v>
          </cell>
          <cell r="AM1413" t="str">
            <v>0</v>
          </cell>
          <cell r="AP1413" t="str">
            <v>Approver</v>
          </cell>
          <cell r="AQ1413" t="str">
            <v>Locate</v>
          </cell>
        </row>
        <row r="1414">
          <cell r="B1414" t="str">
            <v>MM-ZTK-1F-ZWPX-PRO-PID-0014</v>
          </cell>
          <cell r="C1414" t="str">
            <v>P&amp;ID PIG RECEIVER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ZWPX</v>
          </cell>
          <cell r="J1414" t="str">
            <v/>
          </cell>
          <cell r="K1414" t="str">
            <v/>
          </cell>
          <cell r="L1414" t="str">
            <v>PRO</v>
          </cell>
          <cell r="M1414" t="str">
            <v>Process</v>
          </cell>
          <cell r="N1414" t="str">
            <v>PID</v>
          </cell>
          <cell r="O1414" t="str">
            <v>Piping and Instrumentation Diagram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21-Apr-2026 16:43:13</v>
          </cell>
          <cell r="V1414" t="str">
            <v>wisuda.c@jutal.com</v>
          </cell>
          <cell r="W1414" t="str">
            <v>22-Apr-2026 13:02:34</v>
          </cell>
          <cell r="X1414" t="str">
            <v>Jumpol Sudjitjul</v>
          </cell>
          <cell r="Y1414" t="str">
            <v>29-Apr-2026</v>
          </cell>
          <cell r="Z1414" t="str">
            <v/>
          </cell>
          <cell r="AA1414" t="str">
            <v>Chananun Rojanarungruengporn</v>
          </cell>
          <cell r="AB1414" t="str">
            <v>05-May-2026</v>
          </cell>
          <cell r="AC1414" t="str">
            <v>05-May-2026 17:22:20</v>
          </cell>
          <cell r="AD1414" t="str">
            <v>Pornlert Wanaphattharaphan</v>
          </cell>
          <cell r="AE1414" t="str">
            <v>06-May-2026</v>
          </cell>
          <cell r="AF1414" t="str">
            <v>07-May-2026 22:30:26</v>
          </cell>
          <cell r="AG1414" t="str">
            <v>AWC</v>
          </cell>
          <cell r="AH1414" t="str">
            <v>Approved with Comment</v>
          </cell>
          <cell r="AI1414" t="str">
            <v>Jumpol Sudjitjul</v>
          </cell>
          <cell r="AJ1414" t="str">
            <v>07-May-2026</v>
          </cell>
          <cell r="AK1414" t="str">
            <v>08-May-2026 08:36:07</v>
          </cell>
          <cell r="AL1414" t="str">
            <v>08-May-2026 09:18:41</v>
          </cell>
          <cell r="AM1414" t="str">
            <v>0</v>
          </cell>
          <cell r="AP1414" t="str">
            <v>Approver</v>
          </cell>
          <cell r="AQ1414" t="str">
            <v>Locate</v>
          </cell>
        </row>
        <row r="1415">
          <cell r="B1415" t="str">
            <v>MM-ZTK-1F-ZWPX-PRO-PID-0015</v>
          </cell>
          <cell r="C1415" t="str">
            <v>P&amp;ID INDEX FOR WELLHEAD AND FLOWLINES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ZWPX</v>
          </cell>
          <cell r="J1415" t="str">
            <v/>
          </cell>
          <cell r="K1415" t="str">
            <v/>
          </cell>
          <cell r="L1415" t="str">
            <v>PRO</v>
          </cell>
          <cell r="M1415" t="str">
            <v>Process</v>
          </cell>
          <cell r="N1415" t="str">
            <v>PID</v>
          </cell>
          <cell r="O1415" t="str">
            <v>Piping and Instrumentation Diagram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21-Apr-2026 16:43:39</v>
          </cell>
          <cell r="V1415" t="str">
            <v>wisuda.c@jutal.com</v>
          </cell>
          <cell r="W1415" t="str">
            <v>22-Apr-2026 13:01:10</v>
          </cell>
          <cell r="X1415" t="str">
            <v>Jumpol Sudjitjul</v>
          </cell>
          <cell r="Y1415" t="str">
            <v>29-Apr-2026</v>
          </cell>
          <cell r="Z1415" t="str">
            <v/>
          </cell>
          <cell r="AA1415" t="str">
            <v>Chananun Rojanarungruengporn</v>
          </cell>
          <cell r="AB1415" t="str">
            <v>05-May-2026</v>
          </cell>
          <cell r="AC1415" t="str">
            <v>05-May-2026 17:23:00</v>
          </cell>
          <cell r="AD1415" t="str">
            <v>Pornlert Wanaphattharaphan</v>
          </cell>
          <cell r="AE1415" t="str">
            <v>06-May-2026</v>
          </cell>
          <cell r="AF1415" t="str">
            <v>07-May-2026 22:30:48</v>
          </cell>
          <cell r="AG1415" t="str">
            <v>AWC-C</v>
          </cell>
          <cell r="AH1415" t="str">
            <v>Approved with Comment (Proceed to Rev.C)</v>
          </cell>
          <cell r="AI1415" t="str">
            <v>Jumpol Sudjitjul</v>
          </cell>
          <cell r="AJ1415" t="str">
            <v>07-May-2026</v>
          </cell>
          <cell r="AK1415" t="str">
            <v>08-May-2026 08:37:26</v>
          </cell>
          <cell r="AL1415" t="str">
            <v>08-May-2026 09:21:08</v>
          </cell>
          <cell r="AM1415" t="str">
            <v>0</v>
          </cell>
          <cell r="AP1415" t="str">
            <v>Approver</v>
          </cell>
          <cell r="AQ1415" t="str">
            <v>Locate</v>
          </cell>
        </row>
        <row r="1416">
          <cell r="B1416" t="str">
            <v>MM-ZTK-1F-ZWPX-PRO-PID-0017</v>
          </cell>
          <cell r="C1416" t="str">
            <v>P&amp;ID INSTRUMENT GAS SYSTEM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ZWPX</v>
          </cell>
          <cell r="J1416" t="str">
            <v/>
          </cell>
          <cell r="K1416" t="str">
            <v/>
          </cell>
          <cell r="L1416" t="str">
            <v>PRO</v>
          </cell>
          <cell r="M1416" t="str">
            <v>Process</v>
          </cell>
          <cell r="N1416" t="str">
            <v>PID</v>
          </cell>
          <cell r="O1416" t="str">
            <v>Piping and Instrumentation Diagram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21-Apr-2026 16:44:05</v>
          </cell>
          <cell r="V1416" t="str">
            <v>wisuda.c@jutal.com</v>
          </cell>
          <cell r="W1416" t="str">
            <v>22-Apr-2026 13:00:50</v>
          </cell>
          <cell r="X1416" t="str">
            <v>Jumpol Sudjitjul</v>
          </cell>
          <cell r="Y1416" t="str">
            <v>29-Apr-2026</v>
          </cell>
          <cell r="Z1416" t="str">
            <v/>
          </cell>
          <cell r="AA1416" t="str">
            <v>Chananun Rojanarungruengporn</v>
          </cell>
          <cell r="AB1416" t="str">
            <v>05-May-2026</v>
          </cell>
          <cell r="AC1416" t="str">
            <v>05-May-2026 17:27:14</v>
          </cell>
          <cell r="AD1416" t="str">
            <v>Pornlert Wanaphattharaphan</v>
          </cell>
          <cell r="AE1416" t="str">
            <v>06-May-2026</v>
          </cell>
          <cell r="AF1416" t="str">
            <v>07-May-2026 22:32:09</v>
          </cell>
          <cell r="AG1416" t="str">
            <v>AWC-C</v>
          </cell>
          <cell r="AH1416" t="str">
            <v>Approved with Comment (Proceed to Rev.C)</v>
          </cell>
          <cell r="AI1416" t="str">
            <v>Jumpol Sudjitjul</v>
          </cell>
          <cell r="AJ1416" t="str">
            <v>07-May-2026</v>
          </cell>
          <cell r="AK1416" t="str">
            <v>08-May-2026 08:38:51</v>
          </cell>
          <cell r="AL1416" t="str">
            <v>08-May-2026 02:23:27</v>
          </cell>
          <cell r="AM1416" t="str">
            <v>0</v>
          </cell>
          <cell r="AP1416" t="str">
            <v>Approver</v>
          </cell>
          <cell r="AQ1416" t="str">
            <v>Locate</v>
          </cell>
        </row>
        <row r="1417">
          <cell r="B1417" t="str">
            <v>MM-ZTK-1F-ZWPX-PRO-PID-0018</v>
          </cell>
          <cell r="C1417" t="str">
            <v>P&amp;ID CORROSION INHIBITOR INJECTION SYSTEM AND BIOCIDE INJECTION SYSTEM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ZWPX</v>
          </cell>
          <cell r="J1417" t="str">
            <v/>
          </cell>
          <cell r="K1417" t="str">
            <v/>
          </cell>
          <cell r="L1417" t="str">
            <v>PRO</v>
          </cell>
          <cell r="M1417" t="str">
            <v>Process</v>
          </cell>
          <cell r="N1417" t="str">
            <v>PID</v>
          </cell>
          <cell r="O1417" t="str">
            <v>Piping and Instrumentation Diagram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21-Apr-2026 16:44:30</v>
          </cell>
          <cell r="V1417" t="str">
            <v>wisuda.c@jutal.com</v>
          </cell>
          <cell r="W1417" t="str">
            <v>22-Apr-2026 13:00:33</v>
          </cell>
          <cell r="X1417" t="str">
            <v>Jumpol Sudjitjul</v>
          </cell>
          <cell r="Y1417" t="str">
            <v>29-Apr-2026</v>
          </cell>
          <cell r="Z1417" t="str">
            <v/>
          </cell>
          <cell r="AA1417" t="str">
            <v>Chananun Rojanarungruengporn</v>
          </cell>
          <cell r="AB1417" t="str">
            <v>05-May-2026</v>
          </cell>
          <cell r="AC1417" t="str">
            <v>05-May-2026 17:27:55</v>
          </cell>
          <cell r="AD1417" t="str">
            <v>Pornlert Wanaphattharaphan</v>
          </cell>
          <cell r="AE1417" t="str">
            <v>06-May-2026</v>
          </cell>
          <cell r="AF1417" t="str">
            <v>07-May-2026 22:51:36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07-May-2026</v>
          </cell>
          <cell r="AK1417" t="str">
            <v>08-May-2026 08:27:47</v>
          </cell>
          <cell r="AL1417" t="str">
            <v>08-May-2026 08:43:02</v>
          </cell>
          <cell r="AM1417" t="str">
            <v>0</v>
          </cell>
          <cell r="AP1417" t="str">
            <v>Approver</v>
          </cell>
          <cell r="AQ1417" t="str">
            <v>Locate</v>
          </cell>
        </row>
        <row r="1418">
          <cell r="B1418" t="str">
            <v>MM-ZTK-1F-ZWPX-PRO-PID-0019</v>
          </cell>
          <cell r="C1418" t="str">
            <v>P&amp;ID POWER GENERATION SYSTEM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ZWPX</v>
          </cell>
          <cell r="J1418" t="str">
            <v/>
          </cell>
          <cell r="K1418" t="str">
            <v/>
          </cell>
          <cell r="L1418" t="str">
            <v>PRO</v>
          </cell>
          <cell r="M1418" t="str">
            <v>Process</v>
          </cell>
          <cell r="N1418" t="str">
            <v>PID</v>
          </cell>
          <cell r="O1418" t="str">
            <v>Piping and Instrumentation Diagram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21-Apr-2026 16:45:00</v>
          </cell>
          <cell r="V1418" t="str">
            <v>wisuda.c@jutal.com</v>
          </cell>
          <cell r="W1418" t="str">
            <v>22-Apr-2026 13:00:15</v>
          </cell>
          <cell r="X1418" t="str">
            <v>Jumpol Sudjitjul</v>
          </cell>
          <cell r="Y1418" t="str">
            <v>29-Apr-2026</v>
          </cell>
          <cell r="Z1418" t="str">
            <v/>
          </cell>
          <cell r="AA1418" t="str">
            <v>Chananun Rojanarungruengporn</v>
          </cell>
          <cell r="AB1418" t="str">
            <v>05-May-2026</v>
          </cell>
          <cell r="AC1418" t="str">
            <v>05-May-2026 17:34:07</v>
          </cell>
          <cell r="AD1418" t="str">
            <v>Pornlert Wanaphattharaphan</v>
          </cell>
          <cell r="AE1418" t="str">
            <v>06-May-2026</v>
          </cell>
          <cell r="AF1418" t="str">
            <v>07-May-2026 23:13:42</v>
          </cell>
          <cell r="AG1418" t="str">
            <v>APPR-C</v>
          </cell>
          <cell r="AH1418" t="str">
            <v>Approved (Proceed to Rev.C)</v>
          </cell>
          <cell r="AI1418" t="str">
            <v>Jumpol Sudjitjul</v>
          </cell>
          <cell r="AJ1418" t="str">
            <v>07-May-2026</v>
          </cell>
          <cell r="AK1418" t="str">
            <v>08-May-2026 08:38:44</v>
          </cell>
          <cell r="AL1418" t="str">
            <v>08-May-2026 09:22:15</v>
          </cell>
          <cell r="AM1418" t="str">
            <v>0</v>
          </cell>
          <cell r="AP1418" t="str">
            <v>Approver</v>
          </cell>
          <cell r="AQ1418" t="str">
            <v>Locate</v>
          </cell>
        </row>
        <row r="1419">
          <cell r="B1419" t="str">
            <v>MM-ZTK-1F-ZWPX-PRO-PID-0020</v>
          </cell>
          <cell r="C1419" t="str">
            <v>P&amp;ID CRANE AND UTILITY WATER SYSTEM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ZWPX</v>
          </cell>
          <cell r="J1419" t="str">
            <v/>
          </cell>
          <cell r="K1419" t="str">
            <v/>
          </cell>
          <cell r="L1419" t="str">
            <v>PRO</v>
          </cell>
          <cell r="M1419" t="str">
            <v>Process</v>
          </cell>
          <cell r="N1419" t="str">
            <v>PID</v>
          </cell>
          <cell r="O1419" t="str">
            <v>Piping and Instrumentation Diagram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21-Apr-2026 16:45:25</v>
          </cell>
          <cell r="V1419" t="str">
            <v>wisuda.c@jutal.com</v>
          </cell>
          <cell r="W1419" t="str">
            <v>22-Apr-2026 12:55:47</v>
          </cell>
          <cell r="X1419" t="str">
            <v>Jumpol Sudjitjul</v>
          </cell>
          <cell r="Y1419" t="str">
            <v>29-Apr-2026</v>
          </cell>
          <cell r="Z1419" t="str">
            <v/>
          </cell>
          <cell r="AA1419" t="str">
            <v>Chananun Rojanarungruengporn</v>
          </cell>
          <cell r="AB1419" t="str">
            <v>05-May-2026</v>
          </cell>
          <cell r="AC1419" t="str">
            <v>05-May-2026 17:33:16</v>
          </cell>
          <cell r="AD1419" t="str">
            <v>Pornlert Wanaphattharaphan</v>
          </cell>
          <cell r="AE1419" t="str">
            <v>06-May-2026</v>
          </cell>
          <cell r="AF1419" t="str">
            <v>07-May-2026 23:27:56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07-May-2026</v>
          </cell>
          <cell r="AK1419" t="str">
            <v>08-May-2026 08:29:43</v>
          </cell>
          <cell r="AL1419" t="str">
            <v>08-May-2026 08:46:43</v>
          </cell>
          <cell r="AM1419" t="str">
            <v>0</v>
          </cell>
          <cell r="AP1419" t="str">
            <v>Approver</v>
          </cell>
          <cell r="AQ1419" t="str">
            <v>Locate</v>
          </cell>
        </row>
        <row r="1420">
          <cell r="B1420" t="str">
            <v>MM-ZTK-1F-ZWPX-PRO-PID-0021</v>
          </cell>
          <cell r="C1420" t="str">
            <v>P&amp;ID HAZARDOUS OPEN DRAINS AND CLOSE DRAINS SYSTEM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C - Engineering Dwg</v>
          </cell>
          <cell r="I1420" t="str">
            <v>ZWPX</v>
          </cell>
          <cell r="J1420" t="str">
            <v/>
          </cell>
          <cell r="K1420" t="str">
            <v/>
          </cell>
          <cell r="L1420" t="str">
            <v>PRO</v>
          </cell>
          <cell r="M1420" t="str">
            <v>Process</v>
          </cell>
          <cell r="N1420" t="str">
            <v>PID</v>
          </cell>
          <cell r="O1420" t="str">
            <v>Piping and Instrumentation Diagram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21-Apr-2026 16:45:50</v>
          </cell>
          <cell r="V1420" t="str">
            <v>wisuda.c@jutal.com</v>
          </cell>
          <cell r="W1420" t="str">
            <v>22-Apr-2026 12:55:33</v>
          </cell>
          <cell r="X1420" t="str">
            <v>Jumpol Sudjitjul</v>
          </cell>
          <cell r="Y1420" t="str">
            <v>29-Apr-2026</v>
          </cell>
          <cell r="Z1420" t="str">
            <v/>
          </cell>
          <cell r="AA1420" t="str">
            <v>Chananun Rojanarungruengporn</v>
          </cell>
          <cell r="AB1420" t="str">
            <v>05-May-2026</v>
          </cell>
          <cell r="AC1420" t="str">
            <v>05-May-2026 17:32:40</v>
          </cell>
          <cell r="AD1420" t="str">
            <v>Pornlert Wanaphattharaphan</v>
          </cell>
          <cell r="AE1420" t="str">
            <v>06-May-2026</v>
          </cell>
          <cell r="AF1420" t="str">
            <v>07-May-2026 23:12:55</v>
          </cell>
          <cell r="AG1420" t="str">
            <v>AWC</v>
          </cell>
          <cell r="AH1420" t="str">
            <v>Approved with Comment</v>
          </cell>
          <cell r="AI1420" t="str">
            <v>Jumpol Sudjitjul</v>
          </cell>
          <cell r="AJ1420" t="str">
            <v>07-May-2026</v>
          </cell>
          <cell r="AK1420" t="str">
            <v>08-May-2026 08:36:42</v>
          </cell>
          <cell r="AL1420" t="str">
            <v>08-May-2026 02:19:55</v>
          </cell>
          <cell r="AM1420" t="str">
            <v>0</v>
          </cell>
          <cell r="AP1420" t="str">
            <v>Approver</v>
          </cell>
          <cell r="AQ1420" t="str">
            <v>Locate</v>
          </cell>
        </row>
        <row r="1421">
          <cell r="B1421" t="str">
            <v>MM-ZTK-1F-ZWPX-PRO-PID-0022</v>
          </cell>
          <cell r="C1421" t="str">
            <v>P&amp;ID NON-HAZARDOUS OPEN DRAINS SYSTEM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C - Engineering Dwg</v>
          </cell>
          <cell r="I1421" t="str">
            <v>ZWPX</v>
          </cell>
          <cell r="J1421" t="str">
            <v/>
          </cell>
          <cell r="K1421" t="str">
            <v/>
          </cell>
          <cell r="L1421" t="str">
            <v>PRO</v>
          </cell>
          <cell r="M1421" t="str">
            <v>Process</v>
          </cell>
          <cell r="N1421" t="str">
            <v>PID</v>
          </cell>
          <cell r="O1421" t="str">
            <v>Piping and Instrumentation Diagram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21-Apr-2026 16:46:14</v>
          </cell>
          <cell r="V1421" t="str">
            <v>wisuda.c@jutal.com</v>
          </cell>
          <cell r="W1421" t="str">
            <v>22-Apr-2026 12:55:19</v>
          </cell>
          <cell r="X1421" t="str">
            <v>Jumpol Sudjitjul</v>
          </cell>
          <cell r="Y1421" t="str">
            <v>29-Apr-2026</v>
          </cell>
          <cell r="Z1421" t="str">
            <v/>
          </cell>
          <cell r="AA1421" t="str">
            <v>Chananun Rojanarungruengporn</v>
          </cell>
          <cell r="AB1421" t="str">
            <v>05-May-2026</v>
          </cell>
          <cell r="AC1421" t="str">
            <v>04-May-2026 15:15:33</v>
          </cell>
          <cell r="AD1421" t="str">
            <v>Pornlert Wanaphattharaphan</v>
          </cell>
          <cell r="AE1421" t="str">
            <v>06-May-2026</v>
          </cell>
          <cell r="AF1421" t="str">
            <v>07-May-2026 21:12:20</v>
          </cell>
          <cell r="AG1421" t="str">
            <v>AWC</v>
          </cell>
          <cell r="AH1421" t="str">
            <v>Approved with Comment</v>
          </cell>
          <cell r="AI1421" t="str">
            <v>Jumpol Sudjitjul</v>
          </cell>
          <cell r="AJ1421" t="str">
            <v>07-May-2026</v>
          </cell>
          <cell r="AK1421" t="str">
            <v>08-May-2026 08:34:44</v>
          </cell>
          <cell r="AL1421" t="str">
            <v>08-May-2026 09:16:15</v>
          </cell>
          <cell r="AM1421" t="str">
            <v>0</v>
          </cell>
          <cell r="AP1421" t="str">
            <v>Approver</v>
          </cell>
          <cell r="AQ1421" t="str">
            <v>Locate</v>
          </cell>
        </row>
        <row r="1422">
          <cell r="B1422" t="str">
            <v>MM-ZTK-1F-ZWPX-PRO-PID-0023</v>
          </cell>
          <cell r="C1422" t="str">
            <v>P&amp;ID VENT SYSTEM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ZWPX</v>
          </cell>
          <cell r="J1422" t="str">
            <v/>
          </cell>
          <cell r="K1422" t="str">
            <v/>
          </cell>
          <cell r="L1422" t="str">
            <v>PRO</v>
          </cell>
          <cell r="M1422" t="str">
            <v>Process</v>
          </cell>
          <cell r="N1422" t="str">
            <v>PID</v>
          </cell>
          <cell r="O1422" t="str">
            <v>Piping and Instrumentation Diagram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21-Apr-2026 16:46:38</v>
          </cell>
          <cell r="V1422" t="str">
            <v>wisuda.c@jutal.com</v>
          </cell>
          <cell r="W1422" t="str">
            <v>22-Apr-2026 12:55:05</v>
          </cell>
          <cell r="X1422" t="str">
            <v>Jumpol Sudjitjul</v>
          </cell>
          <cell r="Y1422" t="str">
            <v>29-Apr-2026</v>
          </cell>
          <cell r="Z1422" t="str">
            <v/>
          </cell>
          <cell r="AA1422" t="str">
            <v>Chananun Rojanarungruengporn</v>
          </cell>
          <cell r="AB1422" t="str">
            <v>05-May-2026</v>
          </cell>
          <cell r="AC1422" t="str">
            <v>05-May-2026 17:29:53</v>
          </cell>
          <cell r="AD1422" t="str">
            <v>Pornlert Wanaphattharaphan</v>
          </cell>
          <cell r="AE1422" t="str">
            <v>06-May-2026</v>
          </cell>
          <cell r="AF1422" t="str">
            <v>07-May-2026 23:01:14</v>
          </cell>
          <cell r="AG1422" t="str">
            <v>AWC-C</v>
          </cell>
          <cell r="AH1422" t="str">
            <v>Approved with Comment (Proceed to Rev.C)</v>
          </cell>
          <cell r="AI1422" t="str">
            <v>Jumpol Sudjitjul</v>
          </cell>
          <cell r="AJ1422" t="str">
            <v>07-May-2026</v>
          </cell>
          <cell r="AK1422" t="str">
            <v>08-May-2026 08:31:55</v>
          </cell>
          <cell r="AL1422" t="str">
            <v>08-May-2026 09:13:49</v>
          </cell>
          <cell r="AM1422" t="str">
            <v>0</v>
          </cell>
          <cell r="AP1422" t="str">
            <v>Approver</v>
          </cell>
          <cell r="AQ1422" t="str">
            <v>Locate</v>
          </cell>
        </row>
        <row r="1423">
          <cell r="B1423" t="str">
            <v>MM-ZTK-1F-ZWPX-PRO-UFD-0001</v>
          </cell>
          <cell r="C1423" t="str">
            <v>UTILITY FLOW DIAGRAM INSTRUMENT AND UTILITY GAS SYSTEM</v>
          </cell>
          <cell r="D1423" t="str">
            <v/>
          </cell>
          <cell r="E1423" t="str">
            <v>A1</v>
          </cell>
          <cell r="F1423" t="str">
            <v>Project Document</v>
          </cell>
          <cell r="G1423" t="str">
            <v>Engineering Document</v>
          </cell>
          <cell r="H1423" t="str">
            <v>Part C - Engineering Dwg</v>
          </cell>
          <cell r="I1423" t="str">
            <v>ZWPX</v>
          </cell>
          <cell r="J1423" t="str">
            <v/>
          </cell>
          <cell r="K1423" t="str">
            <v/>
          </cell>
          <cell r="L1423" t="str">
            <v>PRO</v>
          </cell>
          <cell r="M1423" t="str">
            <v>Process</v>
          </cell>
          <cell r="N1423" t="str">
            <v>UFD</v>
          </cell>
          <cell r="O1423" t="str">
            <v>Utility Flow Diagram</v>
          </cell>
          <cell r="P1423" t="str">
            <v>0</v>
          </cell>
          <cell r="Q1423" t="str">
            <v>Submitted</v>
          </cell>
          <cell r="R1423" t="str">
            <v>IFR</v>
          </cell>
          <cell r="S1423" t="str">
            <v>Issued for Review</v>
          </cell>
          <cell r="T1423" t="str">
            <v/>
          </cell>
          <cell r="U1423" t="str">
            <v>02-Apr-2026 21:37:03</v>
          </cell>
          <cell r="V1423" t="str">
            <v>zm169dc@jutal.com</v>
          </cell>
          <cell r="W1423" t="str">
            <v>03-Apr-2026 06:45:54</v>
          </cell>
          <cell r="X1423" t="str">
            <v>Jumpol Sudjitjul</v>
          </cell>
          <cell r="Y1423" t="str">
            <v>16-Apr-2026</v>
          </cell>
          <cell r="Z1423" t="str">
            <v/>
          </cell>
          <cell r="AA1423" t="str">
            <v>Chananun Rojanarungruengporn</v>
          </cell>
          <cell r="AB1423" t="str">
            <v>20-Apr-2026</v>
          </cell>
          <cell r="AC1423" t="str">
            <v>16-Apr-2026 09:14:42</v>
          </cell>
          <cell r="AD1423" t="str">
            <v>Pornlert Wanaphattharaphan</v>
          </cell>
          <cell r="AE1423" t="str">
            <v>21-Apr-2026</v>
          </cell>
          <cell r="AF1423" t="str">
            <v>20-Apr-2026 00:17:10</v>
          </cell>
          <cell r="AG1423" t="str">
            <v>AWC</v>
          </cell>
          <cell r="AH1423" t="str">
            <v>Approved with Comment</v>
          </cell>
          <cell r="AI1423" t="str">
            <v>Jumpol Sudjitjul</v>
          </cell>
          <cell r="AJ1423" t="str">
            <v>22-Apr-2026</v>
          </cell>
          <cell r="AK1423" t="str">
            <v>20-Apr-2026 08:13:44</v>
          </cell>
          <cell r="AL1423" t="str">
            <v>20-Apr-2026 08:35:15</v>
          </cell>
          <cell r="AM1423" t="str">
            <v>0</v>
          </cell>
          <cell r="AP1423" t="str">
            <v>Approver</v>
          </cell>
          <cell r="AQ1423" t="str">
            <v>Locate</v>
          </cell>
        </row>
        <row r="1424">
          <cell r="B1424" t="str">
            <v>MM-ZTK-1F-ZWPX-PRO-UFD-0002</v>
          </cell>
          <cell r="C1424" t="str">
            <v>UTILITY FLOW DIAGRAM VENT, OPEN DRAINS AND CLOSED DRAINS SYSTEM</v>
          </cell>
          <cell r="D1424" t="str">
            <v/>
          </cell>
          <cell r="E1424" t="str">
            <v>A1</v>
          </cell>
          <cell r="F1424" t="str">
            <v>Project Document</v>
          </cell>
          <cell r="G1424" t="str">
            <v>Engineering Document</v>
          </cell>
          <cell r="H1424" t="str">
            <v>Part C - Engineering Dwg</v>
          </cell>
          <cell r="I1424" t="str">
            <v>ZWPX</v>
          </cell>
          <cell r="J1424" t="str">
            <v/>
          </cell>
          <cell r="K1424" t="str">
            <v/>
          </cell>
          <cell r="L1424" t="str">
            <v>PRO</v>
          </cell>
          <cell r="M1424" t="str">
            <v>Process</v>
          </cell>
          <cell r="N1424" t="str">
            <v>UFD</v>
          </cell>
          <cell r="O1424" t="str">
            <v>Utility Flow Diagram</v>
          </cell>
          <cell r="P1424" t="str">
            <v>0</v>
          </cell>
          <cell r="Q1424" t="str">
            <v>Submitted</v>
          </cell>
          <cell r="R1424" t="str">
            <v>IFR</v>
          </cell>
          <cell r="S1424" t="str">
            <v>Issued for Review</v>
          </cell>
          <cell r="T1424" t="str">
            <v/>
          </cell>
          <cell r="U1424" t="str">
            <v>02-Apr-2026 21:37:28</v>
          </cell>
          <cell r="V1424" t="str">
            <v>zm169dc@jutal.com</v>
          </cell>
          <cell r="W1424" t="str">
            <v>03-Apr-2026 06:44:12</v>
          </cell>
          <cell r="X1424" t="str">
            <v>Jumpol Sudjitjul</v>
          </cell>
          <cell r="Y1424" t="str">
            <v>16-Apr-2026</v>
          </cell>
          <cell r="Z1424" t="str">
            <v/>
          </cell>
          <cell r="AA1424" t="str">
            <v>Chananun Rojanarungruengporn</v>
          </cell>
          <cell r="AB1424" t="str">
            <v>20-Apr-2026</v>
          </cell>
          <cell r="AC1424" t="str">
            <v>16-Apr-2026 09:26:25</v>
          </cell>
          <cell r="AD1424" t="str">
            <v>Pornlert Wanaphattharaphan</v>
          </cell>
          <cell r="AE1424" t="str">
            <v>21-Apr-2026</v>
          </cell>
          <cell r="AF1424" t="str">
            <v>20-Apr-2026 00:34:09</v>
          </cell>
          <cell r="AG1424" t="str">
            <v>AWC</v>
          </cell>
          <cell r="AH1424" t="str">
            <v>Approved with Comment</v>
          </cell>
          <cell r="AI1424" t="str">
            <v>Jumpol Sudjitjul</v>
          </cell>
          <cell r="AJ1424" t="str">
            <v>22-Apr-2026</v>
          </cell>
          <cell r="AK1424" t="str">
            <v>20-Apr-2026 08:18:11</v>
          </cell>
          <cell r="AL1424" t="str">
            <v>20-Apr-2026 08:39:00</v>
          </cell>
          <cell r="AM1424" t="str">
            <v>0</v>
          </cell>
          <cell r="AP1424" t="str">
            <v>Approver</v>
          </cell>
          <cell r="AQ1424" t="str">
            <v>Locate</v>
          </cell>
        </row>
        <row r="1425">
          <cell r="B1425" t="str">
            <v>MM-ZTK-1F-ZWPX-PRO-UFD-0003</v>
          </cell>
          <cell r="C1425" t="str">
            <v>UTILITY FLOW DIAGRAM CHEMICAL INJECTION SYSTEM</v>
          </cell>
          <cell r="D1425" t="str">
            <v/>
          </cell>
          <cell r="E1425" t="str">
            <v>A1</v>
          </cell>
          <cell r="F1425" t="str">
            <v>Project Document</v>
          </cell>
          <cell r="G1425" t="str">
            <v>Engineering Document</v>
          </cell>
          <cell r="H1425" t="str">
            <v>Part C - Engineering Dwg</v>
          </cell>
          <cell r="I1425" t="str">
            <v>ZWPX</v>
          </cell>
          <cell r="J1425" t="str">
            <v/>
          </cell>
          <cell r="K1425" t="str">
            <v/>
          </cell>
          <cell r="L1425" t="str">
            <v>PRO</v>
          </cell>
          <cell r="M1425" t="str">
            <v>Process</v>
          </cell>
          <cell r="N1425" t="str">
            <v>UFD</v>
          </cell>
          <cell r="O1425" t="str">
            <v>Utility Flow Diagram</v>
          </cell>
          <cell r="P1425" t="str">
            <v>0</v>
          </cell>
          <cell r="Q1425" t="str">
            <v>Submitted</v>
          </cell>
          <cell r="R1425" t="str">
            <v>IFR</v>
          </cell>
          <cell r="S1425" t="str">
            <v>Issued for Review</v>
          </cell>
          <cell r="T1425" t="str">
            <v/>
          </cell>
          <cell r="U1425" t="str">
            <v>02-Apr-2026 21:37:56</v>
          </cell>
          <cell r="V1425" t="str">
            <v>zm169dc@jutal.com</v>
          </cell>
          <cell r="W1425" t="str">
            <v>03-Apr-2026 08:15:28</v>
          </cell>
          <cell r="X1425" t="str">
            <v>Jumpol Sudjitjul</v>
          </cell>
          <cell r="Y1425" t="str">
            <v>16-Apr-2026</v>
          </cell>
          <cell r="Z1425" t="str">
            <v/>
          </cell>
          <cell r="AA1425" t="str">
            <v>Chananun Rojanarungruengporn</v>
          </cell>
          <cell r="AB1425" t="str">
            <v>20-Apr-2026</v>
          </cell>
          <cell r="AC1425" t="str">
            <v>16-Apr-2026 10:46:00</v>
          </cell>
          <cell r="AD1425" t="str">
            <v>Pornlert Wanaphattharaphan</v>
          </cell>
          <cell r="AE1425" t="str">
            <v>21-Apr-2026</v>
          </cell>
          <cell r="AF1425" t="str">
            <v>20-Apr-2026 00:50:47</v>
          </cell>
          <cell r="AG1425" t="str">
            <v>AWC</v>
          </cell>
          <cell r="AH1425" t="str">
            <v>Approved with Comment</v>
          </cell>
          <cell r="AI1425" t="str">
            <v>Jumpol Sudjitjul</v>
          </cell>
          <cell r="AJ1425" t="str">
            <v>22-Apr-2026</v>
          </cell>
          <cell r="AK1425" t="str">
            <v>20-Apr-2026 08:16:58</v>
          </cell>
          <cell r="AL1425" t="str">
            <v>20-Apr-2026 08:37:46</v>
          </cell>
          <cell r="AM1425" t="str">
            <v>0</v>
          </cell>
          <cell r="AP1425" t="str">
            <v>Approver</v>
          </cell>
          <cell r="AQ1425" t="str">
            <v>Locate</v>
          </cell>
        </row>
        <row r="1426">
          <cell r="B1426" t="str">
            <v>MM-ZTK-1F-ZWPX-PRO-UFD-0004</v>
          </cell>
          <cell r="C1426" t="str">
            <v>UTILITY FLOW DIAGRAM DIESEL, UTILITY WATER AND POWER SYSTEM</v>
          </cell>
          <cell r="D1426" t="str">
            <v/>
          </cell>
          <cell r="E1426" t="str">
            <v>A1</v>
          </cell>
          <cell r="F1426" t="str">
            <v>Project Document</v>
          </cell>
          <cell r="G1426" t="str">
            <v>Engineering Document</v>
          </cell>
          <cell r="H1426" t="str">
            <v>Part C - Engineering Dwg</v>
          </cell>
          <cell r="I1426" t="str">
            <v>ZWPX</v>
          </cell>
          <cell r="J1426" t="str">
            <v/>
          </cell>
          <cell r="K1426" t="str">
            <v/>
          </cell>
          <cell r="L1426" t="str">
            <v>PRO</v>
          </cell>
          <cell r="M1426" t="str">
            <v>Process</v>
          </cell>
          <cell r="N1426" t="str">
            <v>UFD</v>
          </cell>
          <cell r="O1426" t="str">
            <v>Utility Flow Diagram</v>
          </cell>
          <cell r="P1426" t="str">
            <v>0</v>
          </cell>
          <cell r="Q1426" t="str">
            <v>Submitted</v>
          </cell>
          <cell r="R1426" t="str">
            <v>IFR</v>
          </cell>
          <cell r="S1426" t="str">
            <v>Issued for Review</v>
          </cell>
          <cell r="T1426" t="str">
            <v/>
          </cell>
          <cell r="U1426" t="str">
            <v>02-Apr-2026 21:38:22</v>
          </cell>
          <cell r="V1426" t="str">
            <v>zm169dc@jutal.com</v>
          </cell>
          <cell r="W1426" t="str">
            <v>03-Apr-2026 06:46:22</v>
          </cell>
          <cell r="X1426" t="str">
            <v>Jumpol Sudjitjul</v>
          </cell>
          <cell r="Y1426" t="str">
            <v>16-Apr-2026</v>
          </cell>
          <cell r="Z1426" t="str">
            <v/>
          </cell>
          <cell r="AA1426" t="str">
            <v>Chananun Rojanarungruengporn</v>
          </cell>
          <cell r="AB1426" t="str">
            <v>20-Apr-2026</v>
          </cell>
          <cell r="AC1426" t="str">
            <v>16-Apr-2026 11:13:03</v>
          </cell>
          <cell r="AD1426" t="str">
            <v>Pornlert Wanaphattharaphan</v>
          </cell>
          <cell r="AE1426" t="str">
            <v>21-Apr-2026</v>
          </cell>
          <cell r="AF1426" t="str">
            <v>20-Apr-2026 00:56:10</v>
          </cell>
          <cell r="AG1426" t="str">
            <v>AWC-C</v>
          </cell>
          <cell r="AH1426" t="str">
            <v>Approved with Comment (Proceed to Rev.C)</v>
          </cell>
          <cell r="AI1426" t="str">
            <v>Jumpol Sudjitjul</v>
          </cell>
          <cell r="AJ1426" t="str">
            <v>22-Apr-2026</v>
          </cell>
          <cell r="AK1426" t="str">
            <v>20-Apr-2026 08:16:01</v>
          </cell>
          <cell r="AL1426" t="str">
            <v>20-Apr-2026 08:36:32</v>
          </cell>
          <cell r="AM1426" t="str">
            <v>0</v>
          </cell>
          <cell r="AP1426" t="str">
            <v>Approver</v>
          </cell>
          <cell r="AQ1426" t="str">
            <v>Locate</v>
          </cell>
        </row>
        <row r="1427">
          <cell r="B1427" t="str">
            <v>MM-ZTK-1F-ZWPX-SAF-DWG-0001</v>
          </cell>
          <cell r="C1427" t="str">
            <v>HAZARDOUS AREA CLASSIFICATION DRAWING</v>
          </cell>
          <cell r="D1427" t="str">
            <v/>
          </cell>
          <cell r="E1427" t="str">
            <v>A1</v>
          </cell>
          <cell r="F1427" t="str">
            <v>Project Document</v>
          </cell>
          <cell r="G1427" t="str">
            <v>Engineering Document</v>
          </cell>
          <cell r="H1427" t="str">
            <v>Part C - Engineering Dwg</v>
          </cell>
          <cell r="I1427" t="str">
            <v>ZWPX</v>
          </cell>
          <cell r="J1427" t="str">
            <v/>
          </cell>
          <cell r="K1427" t="str">
            <v/>
          </cell>
          <cell r="L1427" t="str">
            <v>SAF</v>
          </cell>
          <cell r="M1427" t="str">
            <v>Safety Engineering</v>
          </cell>
          <cell r="N1427" t="str">
            <v>DWG</v>
          </cell>
          <cell r="O1427" t="str">
            <v>General Drawing</v>
          </cell>
          <cell r="P1427" t="str">
            <v>0</v>
          </cell>
          <cell r="Q1427" t="str">
            <v>Submitted</v>
          </cell>
          <cell r="R1427" t="str">
            <v>IFR</v>
          </cell>
          <cell r="S1427" t="str">
            <v>Issued for Review</v>
          </cell>
          <cell r="T1427" t="str">
            <v/>
          </cell>
          <cell r="U1427" t="str">
            <v>21-May-2026 13:36:13</v>
          </cell>
          <cell r="V1427" t="str">
            <v>wisuda.c@jutal.com</v>
          </cell>
          <cell r="W1427" t="str">
            <v>21-May-2026 14:19:44</v>
          </cell>
          <cell r="X1427" t="str">
            <v>Jumpol Sudjitjul</v>
          </cell>
          <cell r="Y1427" t="str">
            <v>28-May-2026</v>
          </cell>
          <cell r="Z1427" t="str">
            <v>05-Jun-2026 15:45:19</v>
          </cell>
          <cell r="AA1427" t="str">
            <v>Arnon Srisuwan</v>
          </cell>
          <cell r="AB1427" t="str">
            <v>02-Jun-2026</v>
          </cell>
          <cell r="AC1427" t="str">
            <v>07-Jun-2026 20:33:34</v>
          </cell>
          <cell r="AD1427" t="str">
            <v>Pornlert Wanaphattharaphan</v>
          </cell>
          <cell r="AE1427" t="str">
            <v>04-Jun-2026</v>
          </cell>
          <cell r="AF1427" t="str">
            <v>10-Jun-2026 21:03:11</v>
          </cell>
          <cell r="AG1427" t="str">
            <v>APPR</v>
          </cell>
          <cell r="AH1427" t="str">
            <v>Approved</v>
          </cell>
          <cell r="AI1427" t="str">
            <v>Jumpol Sudjitjul</v>
          </cell>
          <cell r="AJ1427" t="str">
            <v>05-Jun-2026</v>
          </cell>
          <cell r="AK1427" t="str">
            <v>11-Jun-2026 13:29:54</v>
          </cell>
          <cell r="AL1427" t="str">
            <v>11-Jun-2026 13:42:10</v>
          </cell>
          <cell r="AM1427" t="str">
            <v>0</v>
          </cell>
          <cell r="AP1427" t="str">
            <v>Approver</v>
          </cell>
          <cell r="AQ1427" t="str">
            <v>Locate</v>
          </cell>
        </row>
        <row r="1428">
          <cell r="B1428" t="str">
            <v>MM-ZTK-1F-ZWPX-SAF-LAY-0001</v>
          </cell>
          <cell r="C1428" t="str">
            <v>ESCAPE ROUTES, FIRE FIGHTING, SAFETY EQUIPMENT AND SAFETY SIGN LAYOUT</v>
          </cell>
          <cell r="D1428" t="str">
            <v/>
          </cell>
          <cell r="E1428" t="str">
            <v>A1</v>
          </cell>
          <cell r="F1428" t="str">
            <v>Project Document</v>
          </cell>
          <cell r="G1428" t="str">
            <v>Engineering Document</v>
          </cell>
          <cell r="H1428" t="str">
            <v>Part C - Engineering Dwg</v>
          </cell>
          <cell r="I1428" t="str">
            <v>ZWPX</v>
          </cell>
          <cell r="J1428" t="str">
            <v/>
          </cell>
          <cell r="K1428" t="str">
            <v/>
          </cell>
          <cell r="L1428" t="str">
            <v>SAF</v>
          </cell>
          <cell r="M1428" t="str">
            <v>Safety Engineering</v>
          </cell>
          <cell r="N1428" t="str">
            <v>LAY</v>
          </cell>
          <cell r="O1428" t="str">
            <v>Layout Drawing</v>
          </cell>
          <cell r="P1428" t="str">
            <v>0</v>
          </cell>
          <cell r="Q1428" t="str">
            <v>Submitted</v>
          </cell>
          <cell r="R1428" t="str">
            <v>IFR</v>
          </cell>
          <cell r="S1428" t="str">
            <v>Issued for Review</v>
          </cell>
          <cell r="T1428" t="str">
            <v/>
          </cell>
          <cell r="U1428" t="str">
            <v>19-May-2026 18:20:48</v>
          </cell>
          <cell r="V1428" t="str">
            <v>wisuda.c@jutal.com</v>
          </cell>
          <cell r="W1428" t="str">
            <v>19-May-2026 18:45:49</v>
          </cell>
          <cell r="X1428" t="str">
            <v>Jumpol Sudjitjul</v>
          </cell>
          <cell r="Y1428" t="str">
            <v>27-May-2026</v>
          </cell>
          <cell r="Z1428" t="str">
            <v/>
          </cell>
          <cell r="AA1428" t="str">
            <v>Arnon Srisuwan</v>
          </cell>
          <cell r="AB1428" t="str">
            <v>29-May-2026</v>
          </cell>
          <cell r="AC1428" t="str">
            <v>05-Jun-2026 11:00:02</v>
          </cell>
          <cell r="AD1428" t="str">
            <v>Pornlert Wanaphattharaphan</v>
          </cell>
          <cell r="AE1428" t="str">
            <v>02-Jun-2026</v>
          </cell>
          <cell r="AF1428" t="str">
            <v>05-Jun-2026 23:09:49</v>
          </cell>
          <cell r="AG1428" t="str">
            <v>AWC</v>
          </cell>
          <cell r="AH1428" t="str">
            <v>Approved with Comment</v>
          </cell>
          <cell r="AI1428" t="str">
            <v>Jumpol Sudjitjul</v>
          </cell>
          <cell r="AJ1428" t="str">
            <v>04-Jun-2026</v>
          </cell>
          <cell r="AK1428" t="str">
            <v>07-Jun-2026 17:46:03</v>
          </cell>
          <cell r="AL1428" t="str">
            <v>07-Jun-2026 18:45:58</v>
          </cell>
          <cell r="AM1428" t="str">
            <v>0</v>
          </cell>
          <cell r="AP1428" t="str">
            <v>Approver</v>
          </cell>
          <cell r="AQ1428" t="str">
            <v>Locate</v>
          </cell>
        </row>
        <row r="1429">
          <cell r="B1429" t="str">
            <v>MM-ZTK-1F-ZWPX-STR-DWG-0001</v>
          </cell>
          <cell r="C1429" t="str">
            <v>TOPSIDE - GENERAL NOTES SHEET 1</v>
          </cell>
          <cell r="D1429" t="str">
            <v/>
          </cell>
          <cell r="E1429" t="str">
            <v>A1</v>
          </cell>
          <cell r="F1429" t="str">
            <v>Project Document</v>
          </cell>
          <cell r="G1429" t="str">
            <v>Engineering Document</v>
          </cell>
          <cell r="H1429" t="str">
            <v>Part C - Engineering Dwg</v>
          </cell>
          <cell r="I1429" t="str">
            <v>ZWPX</v>
          </cell>
          <cell r="J1429" t="str">
            <v/>
          </cell>
          <cell r="K1429" t="str">
            <v/>
          </cell>
          <cell r="L1429" t="str">
            <v>STR</v>
          </cell>
          <cell r="M1429" t="str">
            <v>Structural</v>
          </cell>
          <cell r="N1429" t="str">
            <v>DWG</v>
          </cell>
          <cell r="O1429" t="str">
            <v>General Drawing</v>
          </cell>
          <cell r="P1429" t="str">
            <v>0</v>
          </cell>
          <cell r="Q1429" t="str">
            <v>Submitted</v>
          </cell>
          <cell r="R1429" t="str">
            <v>IFR</v>
          </cell>
          <cell r="S1429" t="str">
            <v>Issued for Review</v>
          </cell>
          <cell r="T1429" t="str">
            <v/>
          </cell>
          <cell r="U1429" t="str">
            <v>24-Apr-2026 12:29:07</v>
          </cell>
          <cell r="V1429" t="str">
            <v>wisuda.c@jutal.com</v>
          </cell>
          <cell r="W1429" t="str">
            <v>24-Apr-2026 13:43:38</v>
          </cell>
          <cell r="X1429" t="str">
            <v>Jumpol Sudjitjul</v>
          </cell>
          <cell r="Y1429" t="str">
            <v>05-May-2026</v>
          </cell>
          <cell r="Z1429" t="str">
            <v/>
          </cell>
          <cell r="AA1429" t="str">
            <v>Sompop Singhatiraj</v>
          </cell>
          <cell r="AB1429" t="str">
            <v>07-May-2026</v>
          </cell>
          <cell r="AC1429" t="str">
            <v>07-May-2026 14:44:36</v>
          </cell>
          <cell r="AD1429" t="str">
            <v>Pornlert Wanaphattharaphan</v>
          </cell>
          <cell r="AE1429" t="str">
            <v>08-May-2026</v>
          </cell>
          <cell r="AF1429" t="str">
            <v>09-May-2026 00:18:33</v>
          </cell>
          <cell r="AG1429" t="str">
            <v>AWC-C</v>
          </cell>
          <cell r="AH1429" t="str">
            <v>Approved with Comment (Proceed to Rev.C)</v>
          </cell>
          <cell r="AI1429" t="str">
            <v>Jumpol Sudjitjul</v>
          </cell>
          <cell r="AJ1429" t="str">
            <v>11-May-2026</v>
          </cell>
          <cell r="AK1429" t="str">
            <v>09-May-2026 08:20:39</v>
          </cell>
          <cell r="AL1429" t="str">
            <v>09-May-2026 08:50:24</v>
          </cell>
          <cell r="AM1429" t="str">
            <v>0</v>
          </cell>
          <cell r="AP1429" t="str">
            <v>Approver</v>
          </cell>
          <cell r="AQ1429" t="str">
            <v>Locate</v>
          </cell>
        </row>
        <row r="1430">
          <cell r="B1430" t="str">
            <v>MM-ZTK-1F-ZWPX-STR-DWG-0002</v>
          </cell>
          <cell r="C1430" t="str">
            <v>TOPSIDE - GENERAL NOTES SHEET 2</v>
          </cell>
          <cell r="D1430" t="str">
            <v/>
          </cell>
          <cell r="E1430" t="str">
            <v>A1</v>
          </cell>
          <cell r="F1430" t="str">
            <v>Project Document</v>
          </cell>
          <cell r="G1430" t="str">
            <v>Engineering Document</v>
          </cell>
          <cell r="H1430" t="str">
            <v>Part C - Engineering Dwg</v>
          </cell>
          <cell r="I1430" t="str">
            <v>ZWPX</v>
          </cell>
          <cell r="J1430" t="str">
            <v/>
          </cell>
          <cell r="K1430" t="str">
            <v/>
          </cell>
          <cell r="L1430" t="str">
            <v>STR</v>
          </cell>
          <cell r="M1430" t="str">
            <v>Structural</v>
          </cell>
          <cell r="N1430" t="str">
            <v>DWG</v>
          </cell>
          <cell r="O1430" t="str">
            <v>General Drawing</v>
          </cell>
          <cell r="P1430" t="str">
            <v>0</v>
          </cell>
          <cell r="Q1430" t="str">
            <v>Submitted</v>
          </cell>
          <cell r="R1430" t="str">
            <v>IFR</v>
          </cell>
          <cell r="S1430" t="str">
            <v>Issued for Review</v>
          </cell>
          <cell r="T1430" t="str">
            <v/>
          </cell>
          <cell r="U1430" t="str">
            <v>24-Apr-2026 12:29:30</v>
          </cell>
          <cell r="V1430" t="str">
            <v>wisuda.c@jutal.com</v>
          </cell>
          <cell r="W1430" t="str">
            <v>24-Apr-2026 13:44:02</v>
          </cell>
          <cell r="X1430" t="str">
            <v>Jumpol Sudjitjul</v>
          </cell>
          <cell r="Y1430" t="str">
            <v>05-May-2026</v>
          </cell>
          <cell r="Z1430" t="str">
            <v>27-Apr-2026 10:25:59</v>
          </cell>
          <cell r="AA1430" t="str">
            <v>Sompop Singhatiraj</v>
          </cell>
          <cell r="AB1430" t="str">
            <v>07-May-2026</v>
          </cell>
          <cell r="AC1430" t="str">
            <v>08-May-2026 08:00:35</v>
          </cell>
          <cell r="AD1430" t="str">
            <v>Pornlert Wanaphattharaphan</v>
          </cell>
          <cell r="AE1430" t="str">
            <v>08-May-2026</v>
          </cell>
          <cell r="AF1430" t="str">
            <v>09-May-2026 00:20:16</v>
          </cell>
          <cell r="AG1430" t="str">
            <v>AWC-C</v>
          </cell>
          <cell r="AH1430" t="str">
            <v>Approved with Comment (Proceed to Rev.C)</v>
          </cell>
          <cell r="AI1430" t="str">
            <v>Jumpol Sudjitjul</v>
          </cell>
          <cell r="AJ1430" t="str">
            <v>11-May-2026</v>
          </cell>
          <cell r="AK1430" t="str">
            <v>09-May-2026 08:21:34</v>
          </cell>
          <cell r="AL1430" t="str">
            <v>09-May-2026 08:51:33</v>
          </cell>
          <cell r="AM1430" t="str">
            <v>0</v>
          </cell>
          <cell r="AP1430" t="str">
            <v>Approver</v>
          </cell>
          <cell r="AQ1430" t="str">
            <v>Locate</v>
          </cell>
        </row>
        <row r="1431">
          <cell r="B1431" t="str">
            <v>MM-ZTK-1F-ZWPX-STR-DWG-0011</v>
          </cell>
          <cell r="C1431" t="str">
            <v>TOPSIDE - STANDARD DETAILS - DECK JOINTS - SHEET 1</v>
          </cell>
          <cell r="D1431" t="str">
            <v/>
          </cell>
          <cell r="E1431" t="str">
            <v>A1</v>
          </cell>
          <cell r="F1431" t="str">
            <v>Project Document</v>
          </cell>
          <cell r="G1431" t="str">
            <v>Engineering Document</v>
          </cell>
          <cell r="H1431" t="str">
            <v>Part C - Engineering Dwg</v>
          </cell>
          <cell r="I1431" t="str">
            <v>ZWPX</v>
          </cell>
          <cell r="J1431" t="str">
            <v/>
          </cell>
          <cell r="K1431" t="str">
            <v/>
          </cell>
          <cell r="L1431" t="str">
            <v>STR</v>
          </cell>
          <cell r="M1431" t="str">
            <v>Structural</v>
          </cell>
          <cell r="N1431" t="str">
            <v>DWG</v>
          </cell>
          <cell r="O1431" t="str">
            <v>General Drawing</v>
          </cell>
          <cell r="P1431" t="str">
            <v>0</v>
          </cell>
          <cell r="Q1431" t="str">
            <v>Submitted</v>
          </cell>
          <cell r="R1431" t="str">
            <v>IFR</v>
          </cell>
          <cell r="S1431" t="str">
            <v>Issued for Review</v>
          </cell>
          <cell r="T1431" t="str">
            <v/>
          </cell>
          <cell r="U1431" t="str">
            <v>24-Apr-2026 12:29:53</v>
          </cell>
          <cell r="V1431" t="str">
            <v>wisuda.c@jutal.com</v>
          </cell>
          <cell r="W1431" t="str">
            <v>24-Apr-2026 13:44:19</v>
          </cell>
          <cell r="X1431" t="str">
            <v>Jumpol Sudjitjul</v>
          </cell>
          <cell r="Y1431" t="str">
            <v>05-May-2026</v>
          </cell>
          <cell r="Z1431" t="str">
            <v>27-Apr-2026 12:57:55</v>
          </cell>
          <cell r="AA1431" t="str">
            <v>Sompop Singhatiraj</v>
          </cell>
          <cell r="AB1431" t="str">
            <v>07-May-2026</v>
          </cell>
          <cell r="AC1431" t="str">
            <v>08-May-2026 11:05:05</v>
          </cell>
          <cell r="AD1431" t="str">
            <v>Pornlert Wanaphattharaphan</v>
          </cell>
          <cell r="AE1431" t="str">
            <v>08-May-2026</v>
          </cell>
          <cell r="AF1431" t="str">
            <v>09-May-2026 00:22:31</v>
          </cell>
          <cell r="AG1431" t="str">
            <v>AWC-C</v>
          </cell>
          <cell r="AH1431" t="str">
            <v>Approved with Comment (Proceed to Rev.C)</v>
          </cell>
          <cell r="AI1431" t="str">
            <v>Jumpol Sudjitjul</v>
          </cell>
          <cell r="AJ1431" t="str">
            <v>11-May-2026</v>
          </cell>
          <cell r="AK1431" t="str">
            <v>09-May-2026 08:22:06</v>
          </cell>
          <cell r="AL1431" t="str">
            <v>09-May-2026 09:16:21</v>
          </cell>
          <cell r="AM1431" t="str">
            <v>0</v>
          </cell>
          <cell r="AP1431" t="str">
            <v>Approver</v>
          </cell>
          <cell r="AQ1431" t="str">
            <v>Locate</v>
          </cell>
        </row>
        <row r="1432">
          <cell r="B1432" t="str">
            <v>MM-ZTK-1F-ZWPX-STR-DWG-0012</v>
          </cell>
          <cell r="C1432" t="str">
            <v>TOPSIDE - STANDARD DETAILS - DECK JOINTS - SHEET 2</v>
          </cell>
          <cell r="D1432" t="str">
            <v/>
          </cell>
          <cell r="E1432" t="str">
            <v>A1</v>
          </cell>
          <cell r="F1432" t="str">
            <v>Project Document</v>
          </cell>
          <cell r="G1432" t="str">
            <v>Engineering Document</v>
          </cell>
          <cell r="H1432" t="str">
            <v>Part C - Engineering Dwg</v>
          </cell>
          <cell r="I1432" t="str">
            <v>ZWPX</v>
          </cell>
          <cell r="J1432" t="str">
            <v/>
          </cell>
          <cell r="K1432" t="str">
            <v/>
          </cell>
          <cell r="L1432" t="str">
            <v>STR</v>
          </cell>
          <cell r="M1432" t="str">
            <v>Structural</v>
          </cell>
          <cell r="N1432" t="str">
            <v>DWG</v>
          </cell>
          <cell r="O1432" t="str">
            <v>General Drawing</v>
          </cell>
          <cell r="P1432" t="str">
            <v>0</v>
          </cell>
          <cell r="Q1432" t="str">
            <v>Submitted</v>
          </cell>
          <cell r="R1432" t="str">
            <v>IFR</v>
          </cell>
          <cell r="S1432" t="str">
            <v>Issued for Review</v>
          </cell>
          <cell r="T1432" t="str">
            <v/>
          </cell>
          <cell r="U1432" t="str">
            <v>24-Apr-2026 12:30:18</v>
          </cell>
          <cell r="V1432" t="str">
            <v>wisuda.c@jutal.com</v>
          </cell>
          <cell r="W1432" t="str">
            <v>24-Apr-2026 13:44:34</v>
          </cell>
          <cell r="X1432" t="str">
            <v>Jumpol Sudjitjul</v>
          </cell>
          <cell r="Y1432" t="str">
            <v>05-May-2026</v>
          </cell>
          <cell r="Z1432" t="str">
            <v>27-Apr-2026 12:58:39</v>
          </cell>
          <cell r="AA1432" t="str">
            <v>Sompop Singhatiraj</v>
          </cell>
          <cell r="AB1432" t="str">
            <v>07-May-2026</v>
          </cell>
          <cell r="AC1432" t="str">
            <v>08-May-2026 11:00:01</v>
          </cell>
          <cell r="AD1432" t="str">
            <v>Pornlert Wanaphattharaphan</v>
          </cell>
          <cell r="AE1432" t="str">
            <v>08-May-2026</v>
          </cell>
          <cell r="AF1432" t="str">
            <v>09-May-2026 00:21:54</v>
          </cell>
          <cell r="AG1432" t="str">
            <v>AWC-C</v>
          </cell>
          <cell r="AH1432" t="str">
            <v>Approved with Comment (Proceed to Rev.C)</v>
          </cell>
          <cell r="AI1432" t="str">
            <v>Jumpol Sudjitjul</v>
          </cell>
          <cell r="AJ1432" t="str">
            <v>11-May-2026</v>
          </cell>
          <cell r="AK1432" t="str">
            <v>09-May-2026 08:22:34</v>
          </cell>
          <cell r="AL1432" t="str">
            <v>09-May-2026 02:17:31</v>
          </cell>
          <cell r="AM1432" t="str">
            <v>0</v>
          </cell>
          <cell r="AP1432" t="str">
            <v>Approver</v>
          </cell>
          <cell r="AQ1432" t="str">
            <v>Locate</v>
          </cell>
        </row>
        <row r="1433">
          <cell r="B1433" t="str">
            <v>MM-ZTK-1F-ZWPX-STR-DWG-0013</v>
          </cell>
          <cell r="C1433" t="str">
            <v>TOPSIDE - STANDARD DETAILS - DECK JOINTS - SHEET 3</v>
          </cell>
          <cell r="D1433" t="str">
            <v/>
          </cell>
          <cell r="E1433" t="str">
            <v>A1</v>
          </cell>
          <cell r="F1433" t="str">
            <v>Project Document</v>
          </cell>
          <cell r="G1433" t="str">
            <v>Engineering Document</v>
          </cell>
          <cell r="H1433" t="str">
            <v>Part C - Engineering Dwg</v>
          </cell>
          <cell r="I1433" t="str">
            <v>ZWPX</v>
          </cell>
          <cell r="J1433" t="str">
            <v/>
          </cell>
          <cell r="K1433" t="str">
            <v/>
          </cell>
          <cell r="L1433" t="str">
            <v>STR</v>
          </cell>
          <cell r="M1433" t="str">
            <v>Structural</v>
          </cell>
          <cell r="N1433" t="str">
            <v>DWG</v>
          </cell>
          <cell r="O1433" t="str">
            <v>General Drawing</v>
          </cell>
          <cell r="P1433" t="str">
            <v>0</v>
          </cell>
          <cell r="Q1433" t="str">
            <v>Submitted</v>
          </cell>
          <cell r="R1433" t="str">
            <v>IFR</v>
          </cell>
          <cell r="S1433" t="str">
            <v>Issued for Review</v>
          </cell>
          <cell r="T1433" t="str">
            <v/>
          </cell>
          <cell r="U1433" t="str">
            <v>24-Apr-2026 12:30:48</v>
          </cell>
          <cell r="V1433" t="str">
            <v>wisuda.c@jutal.com</v>
          </cell>
          <cell r="W1433" t="str">
            <v>24-Apr-2026 13:52:09</v>
          </cell>
          <cell r="X1433" t="str">
            <v>Jumpol Sudjitjul</v>
          </cell>
          <cell r="Y1433" t="str">
            <v>05-May-2026</v>
          </cell>
          <cell r="Z1433" t="str">
            <v>27-Apr-2026 12:59:29</v>
          </cell>
          <cell r="AA1433" t="str">
            <v>Sompop Singhatiraj</v>
          </cell>
          <cell r="AB1433" t="str">
            <v>07-May-2026</v>
          </cell>
          <cell r="AC1433" t="str">
            <v>11-May-2026 09:09:55</v>
          </cell>
          <cell r="AD1433" t="str">
            <v>Pornlert Wanaphattharaphan</v>
          </cell>
          <cell r="AE1433" t="str">
            <v>08-May-2026</v>
          </cell>
          <cell r="AF1433" t="str">
            <v>11-May-2026 20:30:01</v>
          </cell>
          <cell r="AG1433" t="str">
            <v>AWC-C</v>
          </cell>
          <cell r="AH1433" t="str">
            <v>Approved with Comment (Proceed to Rev.C)</v>
          </cell>
          <cell r="AI1433" t="str">
            <v>Jumpol Sudjitjul</v>
          </cell>
          <cell r="AJ1433" t="str">
            <v>11-May-2026</v>
          </cell>
          <cell r="AK1433" t="str">
            <v>12-May-2026 10:37:47</v>
          </cell>
          <cell r="AL1433" t="str">
            <v>12-May-2026 11:26:24</v>
          </cell>
          <cell r="AM1433" t="str">
            <v>0</v>
          </cell>
          <cell r="AP1433" t="str">
            <v>Approver</v>
          </cell>
          <cell r="AQ1433" t="str">
            <v>Locate</v>
          </cell>
        </row>
        <row r="1434">
          <cell r="B1434" t="str">
            <v>MM-ZTK-1F-ZWPX-STR-DWG-0014</v>
          </cell>
          <cell r="C1434" t="str">
            <v>TOPSIDE - STANDARD DETAILS - DECK JOINTS - SHEET 4</v>
          </cell>
          <cell r="D1434" t="str">
            <v/>
          </cell>
          <cell r="E1434" t="str">
            <v>A1</v>
          </cell>
          <cell r="F1434" t="str">
            <v>Project Document</v>
          </cell>
          <cell r="G1434" t="str">
            <v>Engineering Document</v>
          </cell>
          <cell r="H1434" t="str">
            <v>Part C - Engineering Dwg</v>
          </cell>
          <cell r="I1434" t="str">
            <v>ZWPX</v>
          </cell>
          <cell r="J1434" t="str">
            <v/>
          </cell>
          <cell r="K1434" t="str">
            <v/>
          </cell>
          <cell r="L1434" t="str">
            <v>STR</v>
          </cell>
          <cell r="M1434" t="str">
            <v>Structural</v>
          </cell>
          <cell r="N1434" t="str">
            <v>DWG</v>
          </cell>
          <cell r="O1434" t="str">
            <v>General Drawing</v>
          </cell>
          <cell r="P1434" t="str">
            <v>0</v>
          </cell>
          <cell r="Q1434" t="str">
            <v>Submitted</v>
          </cell>
          <cell r="R1434" t="str">
            <v>IFR</v>
          </cell>
          <cell r="S1434" t="str">
            <v>Issued for Review</v>
          </cell>
          <cell r="T1434" t="str">
            <v/>
          </cell>
          <cell r="U1434" t="str">
            <v>24-Apr-2026 12:31:12</v>
          </cell>
          <cell r="V1434" t="str">
            <v>wisuda.c@jutal.com</v>
          </cell>
          <cell r="W1434" t="str">
            <v>24-Apr-2026 13:52:29</v>
          </cell>
          <cell r="X1434" t="str">
            <v>Jumpol Sudjitjul</v>
          </cell>
          <cell r="Y1434" t="str">
            <v>05-May-2026</v>
          </cell>
          <cell r="Z1434" t="str">
            <v>27-Apr-2026 13:00:40</v>
          </cell>
          <cell r="AA1434" t="str">
            <v>Sompop Singhatiraj</v>
          </cell>
          <cell r="AB1434" t="str">
            <v>07-May-2026</v>
          </cell>
          <cell r="AC1434" t="str">
            <v>11-May-2026 09:12:51</v>
          </cell>
          <cell r="AD1434" t="str">
            <v>Pornlert Wanaphattharaphan</v>
          </cell>
          <cell r="AE1434" t="str">
            <v>08-May-2026</v>
          </cell>
          <cell r="AF1434" t="str">
            <v>11-May-2026 20:31:03</v>
          </cell>
          <cell r="AG1434" t="str">
            <v>AWC-C</v>
          </cell>
          <cell r="AH1434" t="str">
            <v>Approved with Comment (Proceed to Rev.C)</v>
          </cell>
          <cell r="AI1434" t="str">
            <v>Jumpol Sudjitjul</v>
          </cell>
          <cell r="AJ1434" t="str">
            <v>11-May-2026</v>
          </cell>
          <cell r="AK1434" t="str">
            <v>12-May-2026 10:38:09</v>
          </cell>
          <cell r="AL1434" t="str">
            <v>12-May-2026 04:27:37</v>
          </cell>
          <cell r="AM1434" t="str">
            <v>0</v>
          </cell>
          <cell r="AP1434" t="str">
            <v>Approver</v>
          </cell>
          <cell r="AQ1434" t="str">
            <v>Locate</v>
          </cell>
        </row>
        <row r="1435">
          <cell r="B1435" t="str">
            <v>MM-ZTK-1F-ZWPX-STR-DWG-0015</v>
          </cell>
          <cell r="C1435" t="str">
            <v>TOPSIDE - STANDARD DETAILS - HANDRAILS - SHEET 1</v>
          </cell>
          <cell r="D1435" t="str">
            <v/>
          </cell>
          <cell r="E1435" t="str">
            <v>A1</v>
          </cell>
          <cell r="F1435" t="str">
            <v>Project Document</v>
          </cell>
          <cell r="G1435" t="str">
            <v>Engineering Document</v>
          </cell>
          <cell r="H1435" t="str">
            <v>Part C - Engineering Dwg</v>
          </cell>
          <cell r="I1435" t="str">
            <v>ZWPX</v>
          </cell>
          <cell r="J1435" t="str">
            <v/>
          </cell>
          <cell r="K1435" t="str">
            <v/>
          </cell>
          <cell r="L1435" t="str">
            <v>STR</v>
          </cell>
          <cell r="M1435" t="str">
            <v>Structural</v>
          </cell>
          <cell r="N1435" t="str">
            <v>DWG</v>
          </cell>
          <cell r="O1435" t="str">
            <v>General Drawing</v>
          </cell>
          <cell r="P1435" t="str">
            <v>0</v>
          </cell>
          <cell r="Q1435" t="str">
            <v>Submitted</v>
          </cell>
          <cell r="R1435" t="str">
            <v>IFR</v>
          </cell>
          <cell r="S1435" t="str">
            <v>Issued for Review</v>
          </cell>
          <cell r="T1435" t="str">
            <v/>
          </cell>
          <cell r="U1435" t="str">
            <v>24-Apr-2026 12:31:38</v>
          </cell>
          <cell r="V1435" t="str">
            <v>wisuda.c@jutal.com</v>
          </cell>
          <cell r="W1435" t="str">
            <v>24-Apr-2026 13:52:53</v>
          </cell>
          <cell r="X1435" t="str">
            <v>Jumpol Sudjitjul</v>
          </cell>
          <cell r="Y1435" t="str">
            <v>05-May-2026</v>
          </cell>
          <cell r="Z1435" t="str">
            <v>27-Apr-2026 13:01:15</v>
          </cell>
          <cell r="AA1435" t="str">
            <v>Sompop Singhatiraj</v>
          </cell>
          <cell r="AB1435" t="str">
            <v>07-May-2026</v>
          </cell>
          <cell r="AC1435" t="str">
            <v>11-May-2026 09:41:41</v>
          </cell>
          <cell r="AD1435" t="str">
            <v>Pornlert Wanaphattharaphan</v>
          </cell>
          <cell r="AE1435" t="str">
            <v>08-May-2026</v>
          </cell>
          <cell r="AF1435" t="str">
            <v>11-May-2026 20:32:00</v>
          </cell>
          <cell r="AG1435" t="str">
            <v>APPR-C</v>
          </cell>
          <cell r="AH1435" t="str">
            <v>Approved (Proceed to Rev.C)</v>
          </cell>
          <cell r="AI1435" t="str">
            <v>Jumpol Sudjitjul</v>
          </cell>
          <cell r="AJ1435" t="str">
            <v>11-May-2026</v>
          </cell>
          <cell r="AK1435" t="str">
            <v>12-May-2026 10:39:03</v>
          </cell>
          <cell r="AL1435" t="str">
            <v>12-May-2026 11:46:14</v>
          </cell>
          <cell r="AM1435" t="str">
            <v>0</v>
          </cell>
          <cell r="AP1435" t="str">
            <v>Approver</v>
          </cell>
          <cell r="AQ1435" t="str">
            <v>Locate</v>
          </cell>
        </row>
        <row r="1436">
          <cell r="B1436" t="str">
            <v>MM-ZTK-1F-ZWPX-STR-DWG-0016</v>
          </cell>
          <cell r="C1436" t="str">
            <v>TOPSIDE - STANDARD DETAILS - HANDRAILS - SHEET 2</v>
          </cell>
          <cell r="D1436" t="str">
            <v/>
          </cell>
          <cell r="E1436" t="str">
            <v>A1</v>
          </cell>
          <cell r="F1436" t="str">
            <v>Project Document</v>
          </cell>
          <cell r="G1436" t="str">
            <v>Engineering Document</v>
          </cell>
          <cell r="H1436" t="str">
            <v>Part C - Engineering Dwg</v>
          </cell>
          <cell r="I1436" t="str">
            <v>ZWPX</v>
          </cell>
          <cell r="J1436" t="str">
            <v/>
          </cell>
          <cell r="K1436" t="str">
            <v/>
          </cell>
          <cell r="L1436" t="str">
            <v>STR</v>
          </cell>
          <cell r="M1436" t="str">
            <v>Structural</v>
          </cell>
          <cell r="N1436" t="str">
            <v>DWG</v>
          </cell>
          <cell r="O1436" t="str">
            <v>General Drawing</v>
          </cell>
          <cell r="P1436" t="str">
            <v>0</v>
          </cell>
          <cell r="Q1436" t="str">
            <v>Submitted</v>
          </cell>
          <cell r="R1436" t="str">
            <v>IFR</v>
          </cell>
          <cell r="S1436" t="str">
            <v>Issued for Review</v>
          </cell>
          <cell r="T1436" t="str">
            <v/>
          </cell>
          <cell r="U1436" t="str">
            <v>24-Apr-2026 12:32:01</v>
          </cell>
          <cell r="V1436" t="str">
            <v>wisuda.c@jutal.com</v>
          </cell>
          <cell r="W1436" t="str">
            <v>24-Apr-2026 13:53:11</v>
          </cell>
          <cell r="X1436" t="str">
            <v>Jumpol Sudjitjul</v>
          </cell>
          <cell r="Y1436" t="str">
            <v>05-May-2026</v>
          </cell>
          <cell r="Z1436" t="str">
            <v>27-Apr-2026 13:01:42</v>
          </cell>
          <cell r="AA1436" t="str">
            <v>Sompop Singhatiraj</v>
          </cell>
          <cell r="AB1436" t="str">
            <v>07-May-2026</v>
          </cell>
          <cell r="AC1436" t="str">
            <v>11-May-2026 09:55:39</v>
          </cell>
          <cell r="AD1436" t="str">
            <v>Pornlert Wanaphattharaphan</v>
          </cell>
          <cell r="AE1436" t="str">
            <v>08-May-2026</v>
          </cell>
          <cell r="AF1436" t="str">
            <v>11-May-2026 20:34:30</v>
          </cell>
          <cell r="AG1436" t="str">
            <v>AWC-C</v>
          </cell>
          <cell r="AH1436" t="str">
            <v>Approved with Comment (Proceed to Rev.C)</v>
          </cell>
          <cell r="AI1436" t="str">
            <v>Jumpol Sudjitjul</v>
          </cell>
          <cell r="AJ1436" t="str">
            <v>11-May-2026</v>
          </cell>
          <cell r="AK1436" t="str">
            <v>12-May-2026 10:39:36</v>
          </cell>
          <cell r="AL1436" t="str">
            <v>12-May-2026 11:28:49</v>
          </cell>
          <cell r="AM1436" t="str">
            <v>0</v>
          </cell>
          <cell r="AP1436" t="str">
            <v>Approver</v>
          </cell>
          <cell r="AQ1436" t="str">
            <v>Locate</v>
          </cell>
        </row>
        <row r="1437">
          <cell r="B1437" t="str">
            <v>MM-ZTK-1F-ZWPX-STR-DWG-0017</v>
          </cell>
          <cell r="C1437" t="str">
            <v>TOPSIDE - STANDARD DETAILS - STAIRS - SHEET 1</v>
          </cell>
          <cell r="D1437" t="str">
            <v/>
          </cell>
          <cell r="E1437" t="str">
            <v>A1</v>
          </cell>
          <cell r="F1437" t="str">
            <v>Project Document</v>
          </cell>
          <cell r="G1437" t="str">
            <v>Engineering Document</v>
          </cell>
          <cell r="H1437" t="str">
            <v>Part C - Engineering Dwg</v>
          </cell>
          <cell r="I1437" t="str">
            <v>ZWPX</v>
          </cell>
          <cell r="J1437" t="str">
            <v/>
          </cell>
          <cell r="K1437" t="str">
            <v/>
          </cell>
          <cell r="L1437" t="str">
            <v>STR</v>
          </cell>
          <cell r="M1437" t="str">
            <v>Structural</v>
          </cell>
          <cell r="N1437" t="str">
            <v>DWG</v>
          </cell>
          <cell r="O1437" t="str">
            <v>General Drawing</v>
          </cell>
          <cell r="P1437" t="str">
            <v>0</v>
          </cell>
          <cell r="Q1437" t="str">
            <v>Submitted</v>
          </cell>
          <cell r="R1437" t="str">
            <v>IFR</v>
          </cell>
          <cell r="S1437" t="str">
            <v>Issued for Review</v>
          </cell>
          <cell r="T1437" t="str">
            <v/>
          </cell>
          <cell r="U1437" t="str">
            <v>24-Apr-2026 12:32:25</v>
          </cell>
          <cell r="V1437" t="str">
            <v>wisuda.c@jutal.com</v>
          </cell>
          <cell r="W1437" t="str">
            <v>24-Apr-2026 13:56:06</v>
          </cell>
          <cell r="X1437" t="str">
            <v>Jumpol Sudjitjul</v>
          </cell>
          <cell r="Y1437" t="str">
            <v>05-May-2026</v>
          </cell>
          <cell r="Z1437" t="str">
            <v>27-Apr-2026 13:02:50</v>
          </cell>
          <cell r="AA1437" t="str">
            <v>Sompop Singhatiraj</v>
          </cell>
          <cell r="AB1437" t="str">
            <v>07-May-2026</v>
          </cell>
          <cell r="AC1437" t="str">
            <v>11-May-2026 10:11:53</v>
          </cell>
          <cell r="AD1437" t="str">
            <v>Pornlert Wanaphattharaphan</v>
          </cell>
          <cell r="AE1437" t="str">
            <v>08-May-2026</v>
          </cell>
          <cell r="AF1437" t="str">
            <v>11-May-2026 20:39:53</v>
          </cell>
          <cell r="AG1437" t="str">
            <v>AWC-C</v>
          </cell>
          <cell r="AH1437" t="str">
            <v>Approved with Comment (Proceed to Rev.C)</v>
          </cell>
          <cell r="AI1437" t="str">
            <v>Jumpol Sudjitjul</v>
          </cell>
          <cell r="AJ1437" t="str">
            <v>11-May-2026</v>
          </cell>
          <cell r="AK1437" t="str">
            <v>12-May-2026 10:40:34</v>
          </cell>
          <cell r="AL1437" t="str">
            <v>12-May-2026 04:30:03</v>
          </cell>
          <cell r="AM1437" t="str">
            <v>0</v>
          </cell>
          <cell r="AP1437" t="str">
            <v>Approver</v>
          </cell>
          <cell r="AQ1437" t="str">
            <v>Locate</v>
          </cell>
        </row>
        <row r="1438">
          <cell r="B1438" t="str">
            <v>MM-ZTK-1F-ZWPX-STR-DWG-0018</v>
          </cell>
          <cell r="C1438" t="str">
            <v>TOPSIDE - STANDARD DETAILS - STAIRS - SHEET 2</v>
          </cell>
          <cell r="D1438" t="str">
            <v/>
          </cell>
          <cell r="E1438" t="str">
            <v>A1</v>
          </cell>
          <cell r="F1438" t="str">
            <v>Project Document</v>
          </cell>
          <cell r="G1438" t="str">
            <v>Engineering Document</v>
          </cell>
          <cell r="H1438" t="str">
            <v>Part C - Engineering Dwg</v>
          </cell>
          <cell r="I1438" t="str">
            <v>ZWPX</v>
          </cell>
          <cell r="J1438" t="str">
            <v/>
          </cell>
          <cell r="K1438" t="str">
            <v/>
          </cell>
          <cell r="L1438" t="str">
            <v>STR</v>
          </cell>
          <cell r="M1438" t="str">
            <v>Structural</v>
          </cell>
          <cell r="N1438" t="str">
            <v>DWG</v>
          </cell>
          <cell r="O1438" t="str">
            <v>General Drawing</v>
          </cell>
          <cell r="P1438" t="str">
            <v>0</v>
          </cell>
          <cell r="Q1438" t="str">
            <v>Submitted</v>
          </cell>
          <cell r="R1438" t="str">
            <v>IFR</v>
          </cell>
          <cell r="S1438" t="str">
            <v>Issued for Review</v>
          </cell>
          <cell r="T1438" t="str">
            <v/>
          </cell>
          <cell r="U1438" t="str">
            <v>24-Apr-2026 12:32:47</v>
          </cell>
          <cell r="V1438" t="str">
            <v>wisuda.c@jutal.com</v>
          </cell>
          <cell r="W1438" t="str">
            <v>24-Apr-2026 13:55:37</v>
          </cell>
          <cell r="X1438" t="str">
            <v>Jumpol Sudjitjul</v>
          </cell>
          <cell r="Y1438" t="str">
            <v>05-May-2026</v>
          </cell>
          <cell r="Z1438" t="str">
            <v>27-Apr-2026 13:03:26</v>
          </cell>
          <cell r="AA1438" t="str">
            <v>Sompop Singhatiraj</v>
          </cell>
          <cell r="AB1438" t="str">
            <v>07-May-2026</v>
          </cell>
          <cell r="AC1438" t="str">
            <v>11-May-2026 10:15:41</v>
          </cell>
          <cell r="AD1438" t="str">
            <v>Pornlert Wanaphattharaphan</v>
          </cell>
          <cell r="AE1438" t="str">
            <v>08-May-2026</v>
          </cell>
          <cell r="AF1438" t="str">
            <v>11-May-2026 20:43:14</v>
          </cell>
          <cell r="AG1438" t="str">
            <v>APPR-C</v>
          </cell>
          <cell r="AH1438" t="str">
            <v>Approved (Proceed to Rev.C)</v>
          </cell>
          <cell r="AI1438" t="str">
            <v>Jumpol Sudjitjul</v>
          </cell>
          <cell r="AJ1438" t="str">
            <v>11-May-2026</v>
          </cell>
          <cell r="AK1438" t="str">
            <v>12-May-2026 10:41:23</v>
          </cell>
          <cell r="AL1438" t="str">
            <v>12-May-2026 04:45:09</v>
          </cell>
          <cell r="AM1438" t="str">
            <v>0</v>
          </cell>
          <cell r="AP1438" t="str">
            <v>Approver</v>
          </cell>
          <cell r="AQ1438" t="str">
            <v>Locate</v>
          </cell>
        </row>
        <row r="1439">
          <cell r="B1439" t="str">
            <v>MM-ZTK-1F-ZWPX-STR-DWG-0019</v>
          </cell>
          <cell r="C1439" t="str">
            <v>TOPSIDE - STANDARD DETAILS - LADDERS - SHEET 1</v>
          </cell>
          <cell r="D1439" t="str">
            <v/>
          </cell>
          <cell r="E1439" t="str">
            <v>A1</v>
          </cell>
          <cell r="F1439" t="str">
            <v>Project Document</v>
          </cell>
          <cell r="G1439" t="str">
            <v>Engineering Document</v>
          </cell>
          <cell r="H1439" t="str">
            <v>Part C - Engineering Dwg</v>
          </cell>
          <cell r="I1439" t="str">
            <v>ZWPX</v>
          </cell>
          <cell r="J1439" t="str">
            <v/>
          </cell>
          <cell r="K1439" t="str">
            <v/>
          </cell>
          <cell r="L1439" t="str">
            <v>STR</v>
          </cell>
          <cell r="M1439" t="str">
            <v>Structural</v>
          </cell>
          <cell r="N1439" t="str">
            <v>DWG</v>
          </cell>
          <cell r="O1439" t="str">
            <v>General Drawing</v>
          </cell>
          <cell r="P1439" t="str">
            <v>0</v>
          </cell>
          <cell r="Q1439" t="str">
            <v>Submitted</v>
          </cell>
          <cell r="R1439" t="str">
            <v>IFR</v>
          </cell>
          <cell r="S1439" t="str">
            <v>Issued for Review</v>
          </cell>
          <cell r="T1439" t="str">
            <v/>
          </cell>
          <cell r="U1439" t="str">
            <v>24-Apr-2026 12:33:10</v>
          </cell>
          <cell r="V1439" t="str">
            <v>wisuda.c@jutal.com</v>
          </cell>
          <cell r="W1439" t="str">
            <v>24-Apr-2026 13:55:51</v>
          </cell>
          <cell r="X1439" t="str">
            <v>Jumpol Sudjitjul</v>
          </cell>
          <cell r="Y1439" t="str">
            <v>05-May-2026</v>
          </cell>
          <cell r="Z1439" t="str">
            <v>27-Apr-2026 13:03:47</v>
          </cell>
          <cell r="AA1439" t="str">
            <v>Sompop Singhatiraj</v>
          </cell>
          <cell r="AB1439" t="str">
            <v>07-May-2026</v>
          </cell>
          <cell r="AC1439" t="str">
            <v>11-May-2026 10:39:45</v>
          </cell>
          <cell r="AD1439" t="str">
            <v>Pornlert Wanaphattharaphan</v>
          </cell>
          <cell r="AE1439" t="str">
            <v>08-May-2026</v>
          </cell>
          <cell r="AF1439" t="str">
            <v>11-May-2026 20:44:40</v>
          </cell>
          <cell r="AG1439" t="str">
            <v>AWC-C</v>
          </cell>
          <cell r="AH1439" t="str">
            <v>Approved with Comment (Proceed to Rev.C)</v>
          </cell>
          <cell r="AI1439" t="str">
            <v>Jumpol Sudjitjul</v>
          </cell>
          <cell r="AJ1439" t="str">
            <v>11-May-2026</v>
          </cell>
          <cell r="AK1439" t="str">
            <v>12-May-2026 10:42:29</v>
          </cell>
          <cell r="AL1439" t="str">
            <v>12-May-2026 04:31:16</v>
          </cell>
          <cell r="AM1439" t="str">
            <v>0</v>
          </cell>
          <cell r="AP1439" t="str">
            <v>Approver</v>
          </cell>
          <cell r="AQ1439" t="str">
            <v>Locate</v>
          </cell>
        </row>
        <row r="1440">
          <cell r="B1440" t="str">
            <v>MM-ZTK-1F-ZWPX-STR-DWG-0020</v>
          </cell>
          <cell r="C1440" t="str">
            <v>TOPSIDE - STANDARD DETAILS - LADDERS - SHEET 2</v>
          </cell>
          <cell r="D1440" t="str">
            <v/>
          </cell>
          <cell r="E1440" t="str">
            <v>A1</v>
          </cell>
          <cell r="F1440" t="str">
            <v>Project Document</v>
          </cell>
          <cell r="G1440" t="str">
            <v>Engineering Document</v>
          </cell>
          <cell r="H1440" t="str">
            <v>Part C - Engineering Dwg</v>
          </cell>
          <cell r="I1440" t="str">
            <v>ZWPX</v>
          </cell>
          <cell r="J1440" t="str">
            <v/>
          </cell>
          <cell r="K1440" t="str">
            <v/>
          </cell>
          <cell r="L1440" t="str">
            <v>STR</v>
          </cell>
          <cell r="M1440" t="str">
            <v>Structural</v>
          </cell>
          <cell r="N1440" t="str">
            <v>DWG</v>
          </cell>
          <cell r="O1440" t="str">
            <v>General Drawing</v>
          </cell>
          <cell r="P1440" t="str">
            <v>0</v>
          </cell>
          <cell r="Q1440" t="str">
            <v>Submitted</v>
          </cell>
          <cell r="R1440" t="str">
            <v>IFR</v>
          </cell>
          <cell r="S1440" t="str">
            <v>Issued for Review</v>
          </cell>
          <cell r="T1440" t="str">
            <v/>
          </cell>
          <cell r="U1440" t="str">
            <v>24-Apr-2026 12:33:33</v>
          </cell>
          <cell r="V1440" t="str">
            <v>wisuda.c@jutal.com</v>
          </cell>
          <cell r="W1440" t="str">
            <v>24-Apr-2026 13:56:10</v>
          </cell>
          <cell r="X1440" t="str">
            <v>Jumpol Sudjitjul</v>
          </cell>
          <cell r="Y1440" t="str">
            <v>05-May-2026</v>
          </cell>
          <cell r="Z1440" t="str">
            <v>27-Apr-2026 13:04:15</v>
          </cell>
          <cell r="AA1440" t="str">
            <v>Sompop Singhatiraj</v>
          </cell>
          <cell r="AB1440" t="str">
            <v>07-May-2026</v>
          </cell>
          <cell r="AC1440" t="str">
            <v>11-May-2026 10:55:53</v>
          </cell>
          <cell r="AD1440" t="str">
            <v>Pornlert Wanaphattharaphan</v>
          </cell>
          <cell r="AE1440" t="str">
            <v>08-May-2026</v>
          </cell>
          <cell r="AF1440" t="str">
            <v>11-May-2026 20:45:41</v>
          </cell>
          <cell r="AG1440" t="str">
            <v>AWC-C</v>
          </cell>
          <cell r="AH1440" t="str">
            <v>Approved with Comment (Proceed to Rev.C)</v>
          </cell>
          <cell r="AI1440" t="str">
            <v>Jumpol Sudjitjul</v>
          </cell>
          <cell r="AJ1440" t="str">
            <v>11-May-2026</v>
          </cell>
          <cell r="AK1440" t="str">
            <v>12-May-2026 10:43:06</v>
          </cell>
          <cell r="AL1440" t="str">
            <v>12-May-2026 04:32:30</v>
          </cell>
          <cell r="AM1440" t="str">
            <v>0</v>
          </cell>
          <cell r="AP1440" t="str">
            <v>Approver</v>
          </cell>
          <cell r="AQ1440" t="str">
            <v>Locate</v>
          </cell>
        </row>
        <row r="1441">
          <cell r="B1441" t="str">
            <v>MM-ZTK-1F-ZWPX-STR-DWG-0021</v>
          </cell>
          <cell r="C1441" t="str">
            <v>TOPSIDE - STANDARD DETAILS - LADDERS - SHEET 3</v>
          </cell>
          <cell r="D1441" t="str">
            <v/>
          </cell>
          <cell r="E1441" t="str">
            <v>A1</v>
          </cell>
          <cell r="F1441" t="str">
            <v>Project Document</v>
          </cell>
          <cell r="G1441" t="str">
            <v>Engineering Document</v>
          </cell>
          <cell r="H1441" t="str">
            <v>Part C - Engineering Dwg</v>
          </cell>
          <cell r="I1441" t="str">
            <v>ZWPX</v>
          </cell>
          <cell r="J1441" t="str">
            <v/>
          </cell>
          <cell r="K1441" t="str">
            <v/>
          </cell>
          <cell r="L1441" t="str">
            <v>STR</v>
          </cell>
          <cell r="M1441" t="str">
            <v>Structural</v>
          </cell>
          <cell r="N1441" t="str">
            <v>DWG</v>
          </cell>
          <cell r="O1441" t="str">
            <v>General Drawing</v>
          </cell>
          <cell r="P1441" t="str">
            <v>0</v>
          </cell>
          <cell r="Q1441" t="str">
            <v>Submitted</v>
          </cell>
          <cell r="R1441" t="str">
            <v>IFR</v>
          </cell>
          <cell r="S1441" t="str">
            <v>Issued for Review</v>
          </cell>
          <cell r="T1441" t="str">
            <v/>
          </cell>
          <cell r="U1441" t="str">
            <v>24-Apr-2026 12:33:55</v>
          </cell>
          <cell r="V1441" t="str">
            <v>wisuda.c@jutal.com</v>
          </cell>
          <cell r="W1441" t="str">
            <v>24-Apr-2026 13:55:00</v>
          </cell>
          <cell r="X1441" t="str">
            <v>Jumpol Sudjitjul</v>
          </cell>
          <cell r="Y1441" t="str">
            <v>05-May-2026</v>
          </cell>
          <cell r="Z1441" t="str">
            <v>27-Apr-2026 13:04:38</v>
          </cell>
          <cell r="AA1441" t="str">
            <v>Sompop Singhatiraj</v>
          </cell>
          <cell r="AB1441" t="str">
            <v>07-May-2026</v>
          </cell>
          <cell r="AC1441" t="str">
            <v>11-May-2026 11:05:43</v>
          </cell>
          <cell r="AD1441" t="str">
            <v>Pornlert Wanaphattharaphan</v>
          </cell>
          <cell r="AE1441" t="str">
            <v>08-May-2026</v>
          </cell>
          <cell r="AF1441" t="str">
            <v>11-May-2026 20:46:15</v>
          </cell>
          <cell r="AG1441" t="str">
            <v>AWC</v>
          </cell>
          <cell r="AH1441" t="str">
            <v>Approved with Comment</v>
          </cell>
          <cell r="AI1441" t="str">
            <v>Jumpol Sudjitjul</v>
          </cell>
          <cell r="AJ1441" t="str">
            <v>11-May-2026</v>
          </cell>
          <cell r="AK1441" t="str">
            <v>12-May-2026 10:43:30</v>
          </cell>
          <cell r="AL1441" t="str">
            <v>12-May-2026 04:16:54</v>
          </cell>
          <cell r="AM1441" t="str">
            <v>0</v>
          </cell>
          <cell r="AP1441" t="str">
            <v>Approver</v>
          </cell>
          <cell r="AQ1441" t="str">
            <v>Locate</v>
          </cell>
        </row>
        <row r="1442">
          <cell r="B1442" t="str">
            <v>MM-ZTK-1F-ZWPX-STR-DWG-0022</v>
          </cell>
          <cell r="C1442" t="str">
            <v>TOPSIDE - STANDARD DETAILS - PLATING AND GRATING - SHEET 1</v>
          </cell>
          <cell r="D1442" t="str">
            <v/>
          </cell>
          <cell r="E1442" t="str">
            <v>A1</v>
          </cell>
          <cell r="F1442" t="str">
            <v>Project Document</v>
          </cell>
          <cell r="G1442" t="str">
            <v>Engineering Document</v>
          </cell>
          <cell r="H1442" t="str">
            <v>Part C - Engineering Dwg</v>
          </cell>
          <cell r="I1442" t="str">
            <v>ZWPX</v>
          </cell>
          <cell r="J1442" t="str">
            <v/>
          </cell>
          <cell r="K1442" t="str">
            <v/>
          </cell>
          <cell r="L1442" t="str">
            <v>STR</v>
          </cell>
          <cell r="M1442" t="str">
            <v>Structural</v>
          </cell>
          <cell r="N1442" t="str">
            <v>DWG</v>
          </cell>
          <cell r="O1442" t="str">
            <v>General Drawing</v>
          </cell>
          <cell r="P1442" t="str">
            <v>0</v>
          </cell>
          <cell r="Q1442" t="str">
            <v>Submitted</v>
          </cell>
          <cell r="R1442" t="str">
            <v>IFR</v>
          </cell>
          <cell r="S1442" t="str">
            <v>Issued for Review</v>
          </cell>
          <cell r="T1442" t="str">
            <v/>
          </cell>
          <cell r="U1442" t="str">
            <v>24-Apr-2026 12:34:18</v>
          </cell>
          <cell r="V1442" t="str">
            <v>wisuda.c@jutal.com</v>
          </cell>
          <cell r="W1442" t="str">
            <v>24-Apr-2026 13:54:45</v>
          </cell>
          <cell r="X1442" t="str">
            <v>Jumpol Sudjitjul</v>
          </cell>
          <cell r="Y1442" t="str">
            <v>05-May-2026</v>
          </cell>
          <cell r="Z1442" t="str">
            <v>27-Apr-2026 13:06:05</v>
          </cell>
          <cell r="AA1442" t="str">
            <v>Sompop Singhatiraj</v>
          </cell>
          <cell r="AB1442" t="str">
            <v>07-May-2026</v>
          </cell>
          <cell r="AC1442" t="str">
            <v>11-May-2026 11:29:23</v>
          </cell>
          <cell r="AD1442" t="str">
            <v>Pornlert Wanaphattharaphan</v>
          </cell>
          <cell r="AE1442" t="str">
            <v>08-May-2026</v>
          </cell>
          <cell r="AF1442" t="str">
            <v>11-May-2026 20:47:27</v>
          </cell>
          <cell r="AG1442" t="str">
            <v>AWC-C</v>
          </cell>
          <cell r="AH1442" t="str">
            <v>Approved with Comment (Proceed to Rev.C)</v>
          </cell>
          <cell r="AI1442" t="str">
            <v>Jumpol Sudjitjul</v>
          </cell>
          <cell r="AJ1442" t="str">
            <v>11-May-2026</v>
          </cell>
          <cell r="AK1442" t="str">
            <v>12-May-2026 10:39:25</v>
          </cell>
          <cell r="AL1442" t="str">
            <v>12-May-2026 04:51:53</v>
          </cell>
          <cell r="AM1442" t="str">
            <v>0</v>
          </cell>
          <cell r="AP1442" t="str">
            <v>Approver</v>
          </cell>
          <cell r="AQ1442" t="str">
            <v>Locate</v>
          </cell>
        </row>
        <row r="1443">
          <cell r="B1443" t="str">
            <v>MM-ZTK-1F-ZWPX-STR-DWG-0023</v>
          </cell>
          <cell r="C1443" t="str">
            <v>TOPSIDE - STANDARD DETAILS - PLATING AND GRATING - SHEET 2</v>
          </cell>
          <cell r="D1443" t="str">
            <v/>
          </cell>
          <cell r="E1443" t="str">
            <v>A1</v>
          </cell>
          <cell r="F1443" t="str">
            <v>Project Document</v>
          </cell>
          <cell r="G1443" t="str">
            <v>Engineering Document</v>
          </cell>
          <cell r="H1443" t="str">
            <v>Part C - Engineering Dwg</v>
          </cell>
          <cell r="I1443" t="str">
            <v>ZWPX</v>
          </cell>
          <cell r="J1443" t="str">
            <v/>
          </cell>
          <cell r="K1443" t="str">
            <v/>
          </cell>
          <cell r="L1443" t="str">
            <v>STR</v>
          </cell>
          <cell r="M1443" t="str">
            <v>Structural</v>
          </cell>
          <cell r="N1443" t="str">
            <v>DWG</v>
          </cell>
          <cell r="O1443" t="str">
            <v>General Drawing</v>
          </cell>
          <cell r="P1443" t="str">
            <v>0</v>
          </cell>
          <cell r="Q1443" t="str">
            <v>Submitted</v>
          </cell>
          <cell r="R1443" t="str">
            <v>IFR</v>
          </cell>
          <cell r="S1443" t="str">
            <v>Issued for Review</v>
          </cell>
          <cell r="T1443" t="str">
            <v/>
          </cell>
          <cell r="U1443" t="str">
            <v>24-Apr-2026 12:34:42</v>
          </cell>
          <cell r="V1443" t="str">
            <v>wisuda.c@jutal.com</v>
          </cell>
          <cell r="W1443" t="str">
            <v>24-Apr-2026 13:54:32</v>
          </cell>
          <cell r="X1443" t="str">
            <v>Jumpol Sudjitjul</v>
          </cell>
          <cell r="Y1443" t="str">
            <v>05-May-2026</v>
          </cell>
          <cell r="Z1443" t="str">
            <v>27-Apr-2026 13:06:59</v>
          </cell>
          <cell r="AA1443" t="str">
            <v>Sompop Singhatiraj</v>
          </cell>
          <cell r="AB1443" t="str">
            <v>07-May-2026</v>
          </cell>
          <cell r="AC1443" t="str">
            <v>11-May-2026 13:00:21</v>
          </cell>
          <cell r="AD1443" t="str">
            <v>Pornlert Wanaphattharaphan</v>
          </cell>
          <cell r="AE1443" t="str">
            <v>08-May-2026</v>
          </cell>
          <cell r="AF1443" t="str">
            <v>11-May-2026 20:49:08</v>
          </cell>
          <cell r="AG1443" t="str">
            <v>AWC-C</v>
          </cell>
          <cell r="AH1443" t="str">
            <v>Approved with Comment (Proceed to Rev.C)</v>
          </cell>
          <cell r="AI1443" t="str">
            <v>Jumpol Sudjitjul</v>
          </cell>
          <cell r="AJ1443" t="str">
            <v>11-May-2026</v>
          </cell>
          <cell r="AK1443" t="str">
            <v>12-May-2026 10:37:50</v>
          </cell>
          <cell r="AL1443" t="str">
            <v>12-May-2026 04:15:40</v>
          </cell>
          <cell r="AM1443" t="str">
            <v>0</v>
          </cell>
          <cell r="AP1443" t="str">
            <v>Approver</v>
          </cell>
          <cell r="AQ1443" t="str">
            <v>Locate</v>
          </cell>
        </row>
        <row r="1444">
          <cell r="B1444" t="str">
            <v>MM-ZTK-1F-ZWPX-STR-DWG-0024</v>
          </cell>
          <cell r="C1444" t="str">
            <v>TOPSIDE - STANDARD DETAILS - DECK DRAINS - SHEET 1</v>
          </cell>
          <cell r="D1444" t="str">
            <v/>
          </cell>
          <cell r="E1444" t="str">
            <v>A1</v>
          </cell>
          <cell r="F1444" t="str">
            <v>Project Document</v>
          </cell>
          <cell r="G1444" t="str">
            <v>Engineering Document</v>
          </cell>
          <cell r="H1444" t="str">
            <v>Part C - Engineering Dwg</v>
          </cell>
          <cell r="I1444" t="str">
            <v>ZWPX</v>
          </cell>
          <cell r="J1444" t="str">
            <v/>
          </cell>
          <cell r="K1444" t="str">
            <v/>
          </cell>
          <cell r="L1444" t="str">
            <v>STR</v>
          </cell>
          <cell r="M1444" t="str">
            <v>Structural</v>
          </cell>
          <cell r="N1444" t="str">
            <v>DWG</v>
          </cell>
          <cell r="O1444" t="str">
            <v>General Drawing</v>
          </cell>
          <cell r="P1444" t="str">
            <v>0</v>
          </cell>
          <cell r="Q1444" t="str">
            <v>Submitted</v>
          </cell>
          <cell r="R1444" t="str">
            <v>IFR</v>
          </cell>
          <cell r="S1444" t="str">
            <v>Issued for Review</v>
          </cell>
          <cell r="T1444" t="str">
            <v/>
          </cell>
          <cell r="U1444" t="str">
            <v>24-Apr-2026 12:35:05</v>
          </cell>
          <cell r="V1444" t="str">
            <v>wisuda.c@jutal.com</v>
          </cell>
          <cell r="W1444" t="str">
            <v>24-Apr-2026 13:54:17</v>
          </cell>
          <cell r="X1444" t="str">
            <v>Jumpol Sudjitjul</v>
          </cell>
          <cell r="Y1444" t="str">
            <v>05-May-2026</v>
          </cell>
          <cell r="Z1444" t="str">
            <v>27-Apr-2026 13:07:39</v>
          </cell>
          <cell r="AA1444" t="str">
            <v>Sompop Singhatiraj</v>
          </cell>
          <cell r="AB1444" t="str">
            <v>07-May-2026</v>
          </cell>
          <cell r="AC1444" t="str">
            <v>11-May-2026 13:27:20</v>
          </cell>
          <cell r="AD1444" t="str">
            <v>Pornlert Wanaphattharaphan</v>
          </cell>
          <cell r="AE1444" t="str">
            <v>08-May-2026</v>
          </cell>
          <cell r="AF1444" t="str">
            <v>11-May-2026 21:00:26</v>
          </cell>
          <cell r="AG1444" t="str">
            <v>AWC</v>
          </cell>
          <cell r="AH1444" t="str">
            <v>Approved with Comment</v>
          </cell>
          <cell r="AI1444" t="str">
            <v>Jumpol Sudjitjul</v>
          </cell>
          <cell r="AJ1444" t="str">
            <v>11-May-2026</v>
          </cell>
          <cell r="AK1444" t="str">
            <v>12-May-2026 10:43:40</v>
          </cell>
          <cell r="AL1444" t="str">
            <v>12-May-2026 04:14:22</v>
          </cell>
          <cell r="AM1444" t="str">
            <v>0</v>
          </cell>
          <cell r="AP1444" t="str">
            <v>Approver</v>
          </cell>
          <cell r="AQ1444" t="str">
            <v>Locate</v>
          </cell>
        </row>
        <row r="1445">
          <cell r="B1445" t="str">
            <v>MM-ZTK-1F-ZWPX-STR-DWG-0025</v>
          </cell>
          <cell r="C1445" t="str">
            <v>TOPSIDE - STANDARD DETAILS - DECK DRAINS - SHEET 2</v>
          </cell>
          <cell r="D1445" t="str">
            <v/>
          </cell>
          <cell r="E1445" t="str">
            <v>A1</v>
          </cell>
          <cell r="F1445" t="str">
            <v>Project Document</v>
          </cell>
          <cell r="G1445" t="str">
            <v>Engineering Document</v>
          </cell>
          <cell r="H1445" t="str">
            <v>Part C - Engineering Dwg</v>
          </cell>
          <cell r="I1445" t="str">
            <v>ZWPX</v>
          </cell>
          <cell r="J1445" t="str">
            <v/>
          </cell>
          <cell r="K1445" t="str">
            <v/>
          </cell>
          <cell r="L1445" t="str">
            <v>STR</v>
          </cell>
          <cell r="M1445" t="str">
            <v>Structural</v>
          </cell>
          <cell r="N1445" t="str">
            <v>DWG</v>
          </cell>
          <cell r="O1445" t="str">
            <v>General Drawing</v>
          </cell>
          <cell r="P1445" t="str">
            <v>0</v>
          </cell>
          <cell r="Q1445" t="str">
            <v>Submitted</v>
          </cell>
          <cell r="R1445" t="str">
            <v>IFR</v>
          </cell>
          <cell r="S1445" t="str">
            <v>Issued for Review</v>
          </cell>
          <cell r="T1445" t="str">
            <v/>
          </cell>
          <cell r="U1445" t="str">
            <v>24-Apr-2026 12:35:28</v>
          </cell>
          <cell r="V1445" t="str">
            <v>wisuda.c@jutal.com</v>
          </cell>
          <cell r="W1445" t="str">
            <v>24-Apr-2026 13:51:13</v>
          </cell>
          <cell r="X1445" t="str">
            <v>Jumpol Sudjitjul</v>
          </cell>
          <cell r="Y1445" t="str">
            <v>05-May-2026</v>
          </cell>
          <cell r="Z1445" t="str">
            <v>27-Apr-2026 13:08:21</v>
          </cell>
          <cell r="AA1445" t="str">
            <v>Sompop Singhatiraj</v>
          </cell>
          <cell r="AB1445" t="str">
            <v>07-May-2026</v>
          </cell>
          <cell r="AC1445" t="str">
            <v>11-May-2026 13:42:22</v>
          </cell>
          <cell r="AD1445" t="str">
            <v>Pornlert Wanaphattharaphan</v>
          </cell>
          <cell r="AE1445" t="str">
            <v>08-May-2026</v>
          </cell>
          <cell r="AF1445" t="str">
            <v>11-May-2026 21:02:33</v>
          </cell>
          <cell r="AG1445" t="str">
            <v>AWC</v>
          </cell>
          <cell r="AH1445" t="str">
            <v>Approved with Comment</v>
          </cell>
          <cell r="AI1445" t="str">
            <v>Jumpol Sudjitjul</v>
          </cell>
          <cell r="AJ1445" t="str">
            <v>11-May-2026</v>
          </cell>
          <cell r="AK1445" t="str">
            <v>12-May-2026 10:43:12</v>
          </cell>
          <cell r="AL1445" t="str">
            <v>12-May-2026 04:13:08</v>
          </cell>
          <cell r="AM1445" t="str">
            <v>0</v>
          </cell>
          <cell r="AP1445" t="str">
            <v>Approver</v>
          </cell>
          <cell r="AQ1445" t="str">
            <v>Locate</v>
          </cell>
        </row>
        <row r="1446">
          <cell r="B1446" t="str">
            <v>MM-ZTK-1F-ZWPX-STR-DWG-0026</v>
          </cell>
          <cell r="C1446" t="str">
            <v>TOPSIDE - STANDARD DETAILS - WELD PROFILE - SHEET 1</v>
          </cell>
          <cell r="D1446" t="str">
            <v/>
          </cell>
          <cell r="E1446" t="str">
            <v>A1</v>
          </cell>
          <cell r="F1446" t="str">
            <v>Project Document</v>
          </cell>
          <cell r="G1446" t="str">
            <v>Engineering Document</v>
          </cell>
          <cell r="H1446" t="str">
            <v>Part C - Engineering Dwg</v>
          </cell>
          <cell r="I1446" t="str">
            <v>ZWPX</v>
          </cell>
          <cell r="J1446" t="str">
            <v/>
          </cell>
          <cell r="K1446" t="str">
            <v/>
          </cell>
          <cell r="L1446" t="str">
            <v>STR</v>
          </cell>
          <cell r="M1446" t="str">
            <v>Structural</v>
          </cell>
          <cell r="N1446" t="str">
            <v>DWG</v>
          </cell>
          <cell r="O1446" t="str">
            <v>General Drawing</v>
          </cell>
          <cell r="P1446" t="str">
            <v>0</v>
          </cell>
          <cell r="Q1446" t="str">
            <v>Submitted</v>
          </cell>
          <cell r="R1446" t="str">
            <v>IFR</v>
          </cell>
          <cell r="S1446" t="str">
            <v>Issued for Review</v>
          </cell>
          <cell r="T1446" t="str">
            <v/>
          </cell>
          <cell r="U1446" t="str">
            <v>24-Apr-2026 12:35:51</v>
          </cell>
          <cell r="V1446" t="str">
            <v>wisuda.c@jutal.com</v>
          </cell>
          <cell r="W1446" t="str">
            <v>24-Apr-2026 13:50:59</v>
          </cell>
          <cell r="X1446" t="str">
            <v>Jumpol Sudjitjul</v>
          </cell>
          <cell r="Y1446" t="str">
            <v>05-May-2026</v>
          </cell>
          <cell r="Z1446" t="str">
            <v>27-Apr-2026 13:08:58</v>
          </cell>
          <cell r="AA1446" t="str">
            <v>Sompop Singhatiraj</v>
          </cell>
          <cell r="AB1446" t="str">
            <v>07-May-2026</v>
          </cell>
          <cell r="AC1446" t="str">
            <v>11-May-2026 13:45:45</v>
          </cell>
          <cell r="AD1446" t="str">
            <v>Pornlert Wanaphattharaphan</v>
          </cell>
          <cell r="AE1446" t="str">
            <v>08-May-2026</v>
          </cell>
          <cell r="AF1446" t="str">
            <v>11-May-2026 21:04:44</v>
          </cell>
          <cell r="AG1446" t="str">
            <v>APPR-C</v>
          </cell>
          <cell r="AH1446" t="str">
            <v>Approved (Proceed to Rev.C)</v>
          </cell>
          <cell r="AI1446" t="str">
            <v>Jumpol Sudjitjul</v>
          </cell>
          <cell r="AJ1446" t="str">
            <v>11-May-2026</v>
          </cell>
          <cell r="AK1446" t="str">
            <v>12-May-2026 10:41:06</v>
          </cell>
          <cell r="AL1446" t="str">
            <v>12-May-2026 11:53:03</v>
          </cell>
          <cell r="AM1446" t="str">
            <v>0</v>
          </cell>
          <cell r="AP1446" t="str">
            <v>Approver</v>
          </cell>
          <cell r="AQ1446" t="str">
            <v>Locate</v>
          </cell>
        </row>
        <row r="1447">
          <cell r="B1447" t="str">
            <v>MM-ZTK-1F-ZWPX-STR-DWG-0027</v>
          </cell>
          <cell r="C1447" t="str">
            <v>TOPSIDE - STANDARD DETAILS - WELD PROFILE - SHEET 2</v>
          </cell>
          <cell r="D1447" t="str">
            <v/>
          </cell>
          <cell r="E1447" t="str">
            <v>A1</v>
          </cell>
          <cell r="F1447" t="str">
            <v>Project Document</v>
          </cell>
          <cell r="G1447" t="str">
            <v>Engineering Document</v>
          </cell>
          <cell r="H1447" t="str">
            <v>Part C - Engineering Dwg</v>
          </cell>
          <cell r="I1447" t="str">
            <v>ZWPX</v>
          </cell>
          <cell r="J1447" t="str">
            <v/>
          </cell>
          <cell r="K1447" t="str">
            <v/>
          </cell>
          <cell r="L1447" t="str">
            <v>STR</v>
          </cell>
          <cell r="M1447" t="str">
            <v>Structural</v>
          </cell>
          <cell r="N1447" t="str">
            <v>DWG</v>
          </cell>
          <cell r="O1447" t="str">
            <v>General Drawing</v>
          </cell>
          <cell r="P1447" t="str">
            <v>0</v>
          </cell>
          <cell r="Q1447" t="str">
            <v>Submitted</v>
          </cell>
          <cell r="R1447" t="str">
            <v>IFR</v>
          </cell>
          <cell r="S1447" t="str">
            <v>Issued for Review</v>
          </cell>
          <cell r="T1447" t="str">
            <v/>
          </cell>
          <cell r="U1447" t="str">
            <v>24-Apr-2026 12:36:14</v>
          </cell>
          <cell r="V1447" t="str">
            <v>wisuda.c@jutal.com</v>
          </cell>
          <cell r="W1447" t="str">
            <v>24-Apr-2026 13:50:43</v>
          </cell>
          <cell r="X1447" t="str">
            <v>Jumpol Sudjitjul</v>
          </cell>
          <cell r="Y1447" t="str">
            <v>05-May-2026</v>
          </cell>
          <cell r="Z1447" t="str">
            <v>27-Apr-2026 13:09:16</v>
          </cell>
          <cell r="AA1447" t="str">
            <v>Sompop Singhatiraj</v>
          </cell>
          <cell r="AB1447" t="str">
            <v>07-May-2026</v>
          </cell>
          <cell r="AC1447" t="str">
            <v>11-May-2026 13:47:34</v>
          </cell>
          <cell r="AD1447" t="str">
            <v>Pornlert Wanaphattharaphan</v>
          </cell>
          <cell r="AE1447" t="str">
            <v>08-May-2026</v>
          </cell>
          <cell r="AF1447" t="str">
            <v>11-May-2026 21:05:13</v>
          </cell>
          <cell r="AG1447" t="str">
            <v>APPR-C</v>
          </cell>
          <cell r="AH1447" t="str">
            <v>Approved (Proceed to Rev.C)</v>
          </cell>
          <cell r="AI1447" t="str">
            <v>Jumpol Sudjitjul</v>
          </cell>
          <cell r="AJ1447" t="str">
            <v>11-May-2026</v>
          </cell>
          <cell r="AK1447" t="str">
            <v>12-May-2026 10:42:36</v>
          </cell>
          <cell r="AL1447" t="str">
            <v>12-May-2026 11:54:08</v>
          </cell>
          <cell r="AM1447" t="str">
            <v>0</v>
          </cell>
          <cell r="AP1447" t="str">
            <v>Approver</v>
          </cell>
          <cell r="AQ1447" t="str">
            <v>Locate</v>
          </cell>
        </row>
        <row r="1448">
          <cell r="B1448" t="str">
            <v>MM-ZTK-1F-ZWPX-STR-DWG-0028</v>
          </cell>
          <cell r="C1448" t="str">
            <v>TOPSIDE - STANDARD DETAILS - LOGO PAINTING</v>
          </cell>
          <cell r="D1448" t="str">
            <v/>
          </cell>
          <cell r="E1448" t="str">
            <v>A1</v>
          </cell>
          <cell r="F1448" t="str">
            <v>Project Document</v>
          </cell>
          <cell r="G1448" t="str">
            <v>Engineering Document</v>
          </cell>
          <cell r="H1448" t="str">
            <v>Part C - Engineering Dwg</v>
          </cell>
          <cell r="I1448" t="str">
            <v>ZWPX</v>
          </cell>
          <cell r="J1448" t="str">
            <v/>
          </cell>
          <cell r="K1448" t="str">
            <v/>
          </cell>
          <cell r="L1448" t="str">
            <v>STR</v>
          </cell>
          <cell r="M1448" t="str">
            <v>Structural</v>
          </cell>
          <cell r="N1448" t="str">
            <v>DWG</v>
          </cell>
          <cell r="O1448" t="str">
            <v>General Drawing</v>
          </cell>
          <cell r="P1448" t="str">
            <v>0</v>
          </cell>
          <cell r="Q1448" t="str">
            <v>Submitted</v>
          </cell>
          <cell r="R1448" t="str">
            <v>IFR</v>
          </cell>
          <cell r="S1448" t="str">
            <v>Issued for Review</v>
          </cell>
          <cell r="T1448" t="str">
            <v/>
          </cell>
          <cell r="U1448" t="str">
            <v>24-Apr-2026 12:36:37</v>
          </cell>
          <cell r="V1448" t="str">
            <v>wisuda.c@jutal.com</v>
          </cell>
          <cell r="W1448" t="str">
            <v>24-Apr-2026 13:50:24</v>
          </cell>
          <cell r="X1448" t="str">
            <v>Jumpol Sudjitjul</v>
          </cell>
          <cell r="Y1448" t="str">
            <v>05-May-2026</v>
          </cell>
          <cell r="Z1448" t="str">
            <v>27-Apr-2026 13:10:01</v>
          </cell>
          <cell r="AA1448" t="str">
            <v>Sompop Singhatiraj</v>
          </cell>
          <cell r="AB1448" t="str">
            <v>07-May-2026</v>
          </cell>
          <cell r="AC1448" t="str">
            <v>08-May-2026 10:51:25</v>
          </cell>
          <cell r="AD1448" t="str">
            <v>Pornlert Wanaphattharaphan</v>
          </cell>
          <cell r="AE1448" t="str">
            <v>08-May-2026</v>
          </cell>
          <cell r="AF1448" t="str">
            <v>09-May-2026 00:20:50</v>
          </cell>
          <cell r="AG1448" t="str">
            <v>AWC-C</v>
          </cell>
          <cell r="AH1448" t="str">
            <v>Approved with Comment (Proceed to Rev.C)</v>
          </cell>
          <cell r="AI1448" t="str">
            <v>Jumpol Sudjitjul</v>
          </cell>
          <cell r="AJ1448" t="str">
            <v>11-May-2026</v>
          </cell>
          <cell r="AK1448" t="str">
            <v>09-May-2026 08:23:04</v>
          </cell>
          <cell r="AL1448" t="str">
            <v>09-May-2026 08:52:42</v>
          </cell>
          <cell r="AM1448" t="str">
            <v>0</v>
          </cell>
          <cell r="AP1448" t="str">
            <v>Approver</v>
          </cell>
          <cell r="AQ1448" t="str">
            <v>Locate</v>
          </cell>
        </row>
        <row r="1449">
          <cell r="B1449" t="str">
            <v>MM-ZTK-1F-ZWPX-STR-DWG-0051</v>
          </cell>
          <cell r="C1449" t="str">
            <v>JACKET - GENERAL NOTES - SHEET 1</v>
          </cell>
          <cell r="D1449" t="str">
            <v/>
          </cell>
          <cell r="E1449" t="str">
            <v>A1</v>
          </cell>
          <cell r="F1449" t="str">
            <v>Project Document</v>
          </cell>
          <cell r="G1449" t="str">
            <v>Engineering Document</v>
          </cell>
          <cell r="H1449" t="str">
            <v>Part C - Engineering Dwg</v>
          </cell>
          <cell r="I1449" t="str">
            <v>ZWPX</v>
          </cell>
          <cell r="J1449" t="str">
            <v/>
          </cell>
          <cell r="K1449" t="str">
            <v/>
          </cell>
          <cell r="L1449" t="str">
            <v>STR</v>
          </cell>
          <cell r="M1449" t="str">
            <v>Structural</v>
          </cell>
          <cell r="N1449" t="str">
            <v>DWG</v>
          </cell>
          <cell r="O1449" t="str">
            <v>General Drawing</v>
          </cell>
          <cell r="P1449" t="str">
            <v>0</v>
          </cell>
          <cell r="Q1449" t="str">
            <v>Submitted</v>
          </cell>
          <cell r="R1449" t="str">
            <v>IFR</v>
          </cell>
          <cell r="S1449" t="str">
            <v>Issued for Review</v>
          </cell>
          <cell r="T1449" t="str">
            <v/>
          </cell>
          <cell r="U1449" t="str">
            <v>02-Jun-2026 19:30:52</v>
          </cell>
          <cell r="V1449" t="str">
            <v>wisuda.c@jutal.com</v>
          </cell>
          <cell r="W1449" t="str">
            <v>03-Jun-2026 09:29:16</v>
          </cell>
          <cell r="X1449" t="str">
            <v>Jumpol Sudjitjul</v>
          </cell>
          <cell r="Y1449" t="str">
            <v>10-Jun-2026</v>
          </cell>
          <cell r="Z1449" t="str">
            <v>04-Jun-2026 08:12:50</v>
          </cell>
          <cell r="AA1449" t="str">
            <v>Sompop Singhatiraj</v>
          </cell>
          <cell r="AB1449" t="str">
            <v>12-Jun-2026</v>
          </cell>
          <cell r="AC1449" t="str">
            <v>07-Jun-2026 12:43:36</v>
          </cell>
          <cell r="AD1449" t="str">
            <v>Pornlert Wanaphattharaphan</v>
          </cell>
          <cell r="AE1449" t="str">
            <v>15-Jun-2026</v>
          </cell>
          <cell r="AF1449" t="str">
            <v>07-Jun-2026 21:24:19</v>
          </cell>
          <cell r="AG1449" t="str">
            <v>AWC-C</v>
          </cell>
          <cell r="AH1449" t="str">
            <v>Approved with Comment (Proceed to Rev.C)</v>
          </cell>
          <cell r="AI1449" t="str">
            <v>Jumpol Sudjitjul</v>
          </cell>
          <cell r="AJ1449" t="str">
            <v>16-Jun-2026</v>
          </cell>
          <cell r="AK1449" t="str">
            <v>08-Jun-2026 08:59:02</v>
          </cell>
          <cell r="AL1449" t="str">
            <v>08-Jun-2026 02:35:57</v>
          </cell>
          <cell r="AM1449" t="str">
            <v>0</v>
          </cell>
          <cell r="AP1449" t="str">
            <v>Approver</v>
          </cell>
          <cell r="AQ1449" t="str">
            <v>Locate</v>
          </cell>
        </row>
        <row r="1450">
          <cell r="B1450" t="str">
            <v>MM-ZTK-1F-ZWPX-STR-DWG-0052</v>
          </cell>
          <cell r="C1450" t="str">
            <v>JACKET - GENERAL NOTES - SHEET 2</v>
          </cell>
          <cell r="D1450" t="str">
            <v/>
          </cell>
          <cell r="E1450" t="str">
            <v>A1</v>
          </cell>
          <cell r="F1450" t="str">
            <v>Project Document</v>
          </cell>
          <cell r="G1450" t="str">
            <v>Engineering Document</v>
          </cell>
          <cell r="H1450" t="str">
            <v>Part C - Engineering Dwg</v>
          </cell>
          <cell r="I1450" t="str">
            <v>ZWPX</v>
          </cell>
          <cell r="J1450" t="str">
            <v/>
          </cell>
          <cell r="K1450" t="str">
            <v/>
          </cell>
          <cell r="L1450" t="str">
            <v>STR</v>
          </cell>
          <cell r="M1450" t="str">
            <v>Structural</v>
          </cell>
          <cell r="N1450" t="str">
            <v>DWG</v>
          </cell>
          <cell r="O1450" t="str">
            <v>General Drawing</v>
          </cell>
          <cell r="P1450" t="str">
            <v>0</v>
          </cell>
          <cell r="Q1450" t="str">
            <v>Submitted</v>
          </cell>
          <cell r="R1450" t="str">
            <v>IFR</v>
          </cell>
          <cell r="S1450" t="str">
            <v>Issued for Review</v>
          </cell>
          <cell r="T1450" t="str">
            <v/>
          </cell>
          <cell r="U1450" t="str">
            <v>02-Jun-2026 19:31:22</v>
          </cell>
          <cell r="V1450" t="str">
            <v>wisuda.c@jutal.com</v>
          </cell>
          <cell r="W1450" t="str">
            <v>03-Jun-2026 09:29:31</v>
          </cell>
          <cell r="X1450" t="str">
            <v>Jumpol Sudjitjul</v>
          </cell>
          <cell r="Y1450" t="str">
            <v>10-Jun-2026</v>
          </cell>
          <cell r="Z1450" t="str">
            <v>04-Jun-2026 08:12:13</v>
          </cell>
          <cell r="AA1450" t="str">
            <v>Sompop Singhatiraj</v>
          </cell>
          <cell r="AB1450" t="str">
            <v>12-Jun-2026</v>
          </cell>
          <cell r="AC1450" t="str">
            <v>07-Jun-2026 12:45:21</v>
          </cell>
          <cell r="AD1450" t="str">
            <v>Pornlert Wanaphattharaphan</v>
          </cell>
          <cell r="AE1450" t="str">
            <v>15-Jun-2026</v>
          </cell>
          <cell r="AF1450" t="str">
            <v>07-Jun-2026 21:22:34</v>
          </cell>
          <cell r="AG1450" t="str">
            <v>APPR-C</v>
          </cell>
          <cell r="AH1450" t="str">
            <v>Approved (Proceed to Rev.C)</v>
          </cell>
          <cell r="AI1450" t="str">
            <v>Jumpol Sudjitjul</v>
          </cell>
          <cell r="AJ1450" t="str">
            <v>16-Jun-2026</v>
          </cell>
          <cell r="AK1450" t="str">
            <v>08-Jun-2026 09:04:42</v>
          </cell>
          <cell r="AL1450" t="str">
            <v>08-Jun-2026 02:43:48</v>
          </cell>
          <cell r="AM1450" t="str">
            <v>0</v>
          </cell>
          <cell r="AP1450" t="str">
            <v>Approver</v>
          </cell>
          <cell r="AQ1450" t="str">
            <v>Locate</v>
          </cell>
        </row>
        <row r="1451">
          <cell r="B1451" t="str">
            <v>MM-ZTK-1F-ZWPX-STR-DWG-0061</v>
          </cell>
          <cell r="C1451" t="str">
            <v>JACKET - STANDARD DETAILS WELD PROFILE - SHEET 1</v>
          </cell>
          <cell r="D1451" t="str">
            <v/>
          </cell>
          <cell r="E1451" t="str">
            <v>A1</v>
          </cell>
          <cell r="F1451" t="str">
            <v>Project Document</v>
          </cell>
          <cell r="G1451" t="str">
            <v>Engineering Document</v>
          </cell>
          <cell r="H1451" t="str">
            <v>Part C - Engineering Dwg</v>
          </cell>
          <cell r="I1451" t="str">
            <v>ZWPX</v>
          </cell>
          <cell r="J1451" t="str">
            <v/>
          </cell>
          <cell r="K1451" t="str">
            <v/>
          </cell>
          <cell r="L1451" t="str">
            <v>STR</v>
          </cell>
          <cell r="M1451" t="str">
            <v>Structural</v>
          </cell>
          <cell r="N1451" t="str">
            <v>DWG</v>
          </cell>
          <cell r="O1451" t="str">
            <v>General Drawing</v>
          </cell>
          <cell r="P1451" t="str">
            <v>0</v>
          </cell>
          <cell r="Q1451" t="str">
            <v>Submitted</v>
          </cell>
          <cell r="R1451" t="str">
            <v>IFR</v>
          </cell>
          <cell r="S1451" t="str">
            <v>Issued for Review</v>
          </cell>
          <cell r="T1451" t="str">
            <v/>
          </cell>
          <cell r="U1451" t="str">
            <v>02-Jun-2026 19:31:46</v>
          </cell>
          <cell r="V1451" t="str">
            <v>wisuda.c@jutal.com</v>
          </cell>
          <cell r="W1451" t="str">
            <v>03-Jun-2026 09:29:46</v>
          </cell>
          <cell r="X1451" t="str">
            <v>Jumpol Sudjitjul</v>
          </cell>
          <cell r="Y1451" t="str">
            <v>10-Jun-2026</v>
          </cell>
          <cell r="Z1451" t="str">
            <v>04-Jun-2026 08:28:08</v>
          </cell>
          <cell r="AA1451" t="str">
            <v>Sompop Singhatiraj</v>
          </cell>
          <cell r="AB1451" t="str">
            <v>12-Jun-2026</v>
          </cell>
          <cell r="AC1451" t="str">
            <v>07-Jun-2026 12:45:50</v>
          </cell>
          <cell r="AD1451" t="str">
            <v>Pornlert Wanaphattharaphan</v>
          </cell>
          <cell r="AE1451" t="str">
            <v>15-Jun-2026</v>
          </cell>
          <cell r="AF1451" t="str">
            <v>07-Jun-2026 21:23:10</v>
          </cell>
          <cell r="AG1451" t="str">
            <v>APPR-C</v>
          </cell>
          <cell r="AH1451" t="str">
            <v>Approved (Proceed to Rev.C)</v>
          </cell>
          <cell r="AI1451" t="str">
            <v>Jumpol Sudjitjul</v>
          </cell>
          <cell r="AJ1451" t="str">
            <v>16-Jun-2026</v>
          </cell>
          <cell r="AK1451" t="str">
            <v>08-Jun-2026 09:07:29</v>
          </cell>
          <cell r="AL1451" t="str">
            <v>08-Jun-2026 02:48:56</v>
          </cell>
          <cell r="AM1451" t="str">
            <v>0</v>
          </cell>
          <cell r="AP1451" t="str">
            <v>Approver</v>
          </cell>
          <cell r="AQ1451" t="str">
            <v>Locate</v>
          </cell>
        </row>
        <row r="1452">
          <cell r="B1452" t="str">
            <v>MM-ZTK-1F-ZWPX-STR-DWG-0062</v>
          </cell>
          <cell r="C1452" t="str">
            <v>JACKET - STANDARD DETAILS WELD PROFILE - SHEET 2</v>
          </cell>
          <cell r="D1452" t="str">
            <v/>
          </cell>
          <cell r="E1452" t="str">
            <v>A1</v>
          </cell>
          <cell r="F1452" t="str">
            <v>Project Document</v>
          </cell>
          <cell r="G1452" t="str">
            <v>Engineering Document</v>
          </cell>
          <cell r="H1452" t="str">
            <v>Part C - Engineering Dwg</v>
          </cell>
          <cell r="I1452" t="str">
            <v>ZWPX</v>
          </cell>
          <cell r="J1452" t="str">
            <v/>
          </cell>
          <cell r="K1452" t="str">
            <v/>
          </cell>
          <cell r="L1452" t="str">
            <v>STR</v>
          </cell>
          <cell r="M1452" t="str">
            <v>Structural</v>
          </cell>
          <cell r="N1452" t="str">
            <v>DWG</v>
          </cell>
          <cell r="O1452" t="str">
            <v>General Drawing</v>
          </cell>
          <cell r="P1452" t="str">
            <v>0</v>
          </cell>
          <cell r="Q1452" t="str">
            <v>Submitted</v>
          </cell>
          <cell r="R1452" t="str">
            <v>IFR</v>
          </cell>
          <cell r="S1452" t="str">
            <v>Issued for Review</v>
          </cell>
          <cell r="T1452" t="str">
            <v/>
          </cell>
          <cell r="U1452" t="str">
            <v>02-Jun-2026 19:32:11</v>
          </cell>
          <cell r="V1452" t="str">
            <v>wisuda.c@jutal.com</v>
          </cell>
          <cell r="W1452" t="str">
            <v>03-Jun-2026 09:30:02</v>
          </cell>
          <cell r="X1452" t="str">
            <v>Jumpol Sudjitjul</v>
          </cell>
          <cell r="Y1452" t="str">
            <v>10-Jun-2026</v>
          </cell>
          <cell r="Z1452" t="str">
            <v/>
          </cell>
          <cell r="AA1452" t="str">
            <v>Sompop Singhatiraj</v>
          </cell>
          <cell r="AB1452" t="str">
            <v>12-Jun-2026</v>
          </cell>
          <cell r="AC1452" t="str">
            <v>07-Jun-2026 12:46:13</v>
          </cell>
          <cell r="AD1452" t="str">
            <v>Pornlert Wanaphattharaphan</v>
          </cell>
          <cell r="AE1452" t="str">
            <v>15-Jun-2026</v>
          </cell>
          <cell r="AF1452" t="str">
            <v>07-Jun-2026 21:21:54</v>
          </cell>
          <cell r="AG1452" t="str">
            <v>APPR-C</v>
          </cell>
          <cell r="AH1452" t="str">
            <v>Approved (Proceed to Rev.C)</v>
          </cell>
          <cell r="AI1452" t="str">
            <v>Jumpol Sudjitjul</v>
          </cell>
          <cell r="AJ1452" t="str">
            <v>16-Jun-2026</v>
          </cell>
          <cell r="AK1452" t="str">
            <v>08-Jun-2026 09:09:03</v>
          </cell>
          <cell r="AL1452" t="str">
            <v>08-Jun-2026 02:51:49</v>
          </cell>
          <cell r="AM1452" t="str">
            <v>0</v>
          </cell>
          <cell r="AP1452" t="str">
            <v>Approver</v>
          </cell>
          <cell r="AQ1452" t="str">
            <v>Locate</v>
          </cell>
        </row>
        <row r="1453">
          <cell r="B1453" t="str">
            <v>MM-ZTK-1F-ZWPX-STR-DWG-1001</v>
          </cell>
          <cell r="C1453" t="str">
            <v xml:space="preserve"> TOPSIDES - DRAWING INDEX - SHEET 1</v>
          </cell>
          <cell r="D1453" t="str">
            <v/>
          </cell>
          <cell r="E1453" t="str">
            <v>A1</v>
          </cell>
          <cell r="F1453" t="str">
            <v>Project Document</v>
          </cell>
          <cell r="G1453" t="str">
            <v>Engineering Document</v>
          </cell>
          <cell r="H1453" t="str">
            <v>Part C - Engineering Dwg</v>
          </cell>
          <cell r="I1453" t="str">
            <v>ZWPX</v>
          </cell>
          <cell r="J1453" t="str">
            <v/>
          </cell>
          <cell r="K1453" t="str">
            <v/>
          </cell>
          <cell r="L1453" t="str">
            <v>STR</v>
          </cell>
          <cell r="M1453" t="str">
            <v>Structural</v>
          </cell>
          <cell r="N1453" t="str">
            <v>DWG</v>
          </cell>
          <cell r="O1453" t="str">
            <v>General Drawing</v>
          </cell>
          <cell r="P1453" t="str">
            <v>0</v>
          </cell>
          <cell r="Q1453" t="str">
            <v>Submitted</v>
          </cell>
          <cell r="R1453" t="str">
            <v>IFR</v>
          </cell>
          <cell r="S1453" t="str">
            <v>Issued for Review</v>
          </cell>
          <cell r="T1453" t="str">
            <v/>
          </cell>
          <cell r="U1453" t="str">
            <v>17-Aug-2026 14:29:56</v>
          </cell>
          <cell r="V1453" t="str">
            <v>wisuda.c@jutal.com</v>
          </cell>
          <cell r="W1453" t="str">
            <v>17-Aug-2026 15:26:31</v>
          </cell>
          <cell r="X1453" t="str">
            <v>Jumpol Sudjitjul</v>
          </cell>
          <cell r="Y1453" t="str">
            <v>24-Aug-2026</v>
          </cell>
          <cell r="Z1453" t="str">
            <v/>
          </cell>
          <cell r="AA1453" t="str">
            <v>Sompop Singhatiraj</v>
          </cell>
          <cell r="AB1453" t="str">
            <v>26-Aug-2026</v>
          </cell>
          <cell r="AC1453" t="str">
            <v>20-Aug-2026 08:43:54</v>
          </cell>
          <cell r="AD1453" t="str">
            <v>Pornlert Wanaphattharaphan</v>
          </cell>
          <cell r="AE1453" t="str">
            <v>27-Aug-2026</v>
          </cell>
          <cell r="AF1453" t="str">
            <v>23-Aug-2026 23:11:54</v>
          </cell>
          <cell r="AG1453" t="str">
            <v>AWC</v>
          </cell>
          <cell r="AH1453" t="str">
            <v>Approved with Comment</v>
          </cell>
          <cell r="AI1453" t="str">
            <v>Jumpol Sudjitjul</v>
          </cell>
          <cell r="AJ1453" t="str">
            <v>28-Aug-2026</v>
          </cell>
          <cell r="AK1453" t="str">
            <v>24-Aug-2026 17:47:23</v>
          </cell>
          <cell r="AL1453" t="str">
            <v>24-Aug-2026 11:20:55</v>
          </cell>
          <cell r="AM1453" t="str">
            <v>0</v>
          </cell>
          <cell r="AP1453" t="str">
            <v>Approver</v>
          </cell>
          <cell r="AQ1453" t="str">
            <v>Locate</v>
          </cell>
        </row>
        <row r="1454">
          <cell r="B1454" t="str">
            <v>MM-ZTK-1F-ZWPX-STR-DWG-1002</v>
          </cell>
          <cell r="C1454" t="str">
            <v xml:space="preserve"> TOPSIDES - DRAWING INDEX - SHEET 2</v>
          </cell>
          <cell r="D1454" t="str">
            <v/>
          </cell>
          <cell r="E1454" t="str">
            <v>A1</v>
          </cell>
          <cell r="F1454" t="str">
            <v>Project Document</v>
          </cell>
          <cell r="G1454" t="str">
            <v>Engineering Document</v>
          </cell>
          <cell r="H1454" t="str">
            <v>Part C - Engineering Dwg</v>
          </cell>
          <cell r="I1454" t="str">
            <v>ZWPX</v>
          </cell>
          <cell r="J1454" t="str">
            <v/>
          </cell>
          <cell r="K1454" t="str">
            <v/>
          </cell>
          <cell r="L1454" t="str">
            <v>STR</v>
          </cell>
          <cell r="M1454" t="str">
            <v>Structural</v>
          </cell>
          <cell r="N1454" t="str">
            <v>DWG</v>
          </cell>
          <cell r="O1454" t="str">
            <v>General Drawing</v>
          </cell>
          <cell r="P1454" t="str">
            <v>0</v>
          </cell>
          <cell r="Q1454" t="str">
            <v>Submitted</v>
          </cell>
          <cell r="R1454" t="str">
            <v>IFR</v>
          </cell>
          <cell r="S1454" t="str">
            <v>Issued for Review</v>
          </cell>
          <cell r="T1454" t="str">
            <v/>
          </cell>
          <cell r="U1454" t="str">
            <v>17-Aug-2026 14:30:29</v>
          </cell>
          <cell r="V1454" t="str">
            <v>wisuda.c@jutal.com</v>
          </cell>
          <cell r="W1454" t="str">
            <v>17-Aug-2026 15:26:54</v>
          </cell>
          <cell r="X1454" t="str">
            <v>Jumpol Sudjitjul</v>
          </cell>
          <cell r="Y1454" t="str">
            <v>24-Aug-2026</v>
          </cell>
          <cell r="Z1454" t="str">
            <v/>
          </cell>
          <cell r="AA1454" t="str">
            <v>Sompop Singhatiraj</v>
          </cell>
          <cell r="AB1454" t="str">
            <v>26-Aug-2026</v>
          </cell>
          <cell r="AC1454" t="str">
            <v>20-Aug-2026 08:44:53</v>
          </cell>
          <cell r="AD1454" t="str">
            <v>Pornlert Wanaphattharaphan</v>
          </cell>
          <cell r="AE1454" t="str">
            <v>27-Aug-2026</v>
          </cell>
          <cell r="AF1454" t="str">
            <v>23-Aug-2026 23:12:54</v>
          </cell>
          <cell r="AG1454" t="str">
            <v>AWC</v>
          </cell>
          <cell r="AH1454" t="str">
            <v>Approved with Comment</v>
          </cell>
          <cell r="AI1454" t="str">
            <v>Jumpol Sudjitjul</v>
          </cell>
          <cell r="AJ1454" t="str">
            <v>28-Aug-2026</v>
          </cell>
          <cell r="AK1454" t="str">
            <v>24-Aug-2026 17:46:51</v>
          </cell>
          <cell r="AL1454" t="str">
            <v>24-Aug-2026 11:19:39</v>
          </cell>
          <cell r="AM1454" t="str">
            <v>0</v>
          </cell>
          <cell r="AP1454" t="str">
            <v>Approver</v>
          </cell>
          <cell r="AQ1454" t="str">
            <v>Locate</v>
          </cell>
        </row>
        <row r="1455">
          <cell r="B1455" t="str">
            <v>MM-ZTK-1F-ZWPX-STR-DWG-1003</v>
          </cell>
          <cell r="C1455" t="str">
            <v xml:space="preserve"> TOPSIDES - DRAWING INDEX - SHEET 3</v>
          </cell>
          <cell r="D1455" t="str">
            <v/>
          </cell>
          <cell r="E1455" t="str">
            <v>A1</v>
          </cell>
          <cell r="F1455" t="str">
            <v>Project Document</v>
          </cell>
          <cell r="G1455" t="str">
            <v>Engineering Document</v>
          </cell>
          <cell r="H1455" t="str">
            <v>Part C - Engineering Dwg</v>
          </cell>
          <cell r="I1455" t="str">
            <v>ZWPX</v>
          </cell>
          <cell r="J1455" t="str">
            <v/>
          </cell>
          <cell r="K1455" t="str">
            <v/>
          </cell>
          <cell r="L1455" t="str">
            <v>STR</v>
          </cell>
          <cell r="M1455" t="str">
            <v>Structural</v>
          </cell>
          <cell r="N1455" t="str">
            <v>DWG</v>
          </cell>
          <cell r="O1455" t="str">
            <v>General Drawing</v>
          </cell>
          <cell r="P1455" t="str">
            <v>0</v>
          </cell>
          <cell r="Q1455" t="str">
            <v>Submitted</v>
          </cell>
          <cell r="R1455" t="str">
            <v>IFR</v>
          </cell>
          <cell r="S1455" t="str">
            <v>Issued for Review</v>
          </cell>
          <cell r="T1455" t="str">
            <v/>
          </cell>
          <cell r="U1455" t="str">
            <v>17-Aug-2026 14:30:59</v>
          </cell>
          <cell r="V1455" t="str">
            <v>wisuda.c@jutal.com</v>
          </cell>
          <cell r="W1455" t="str">
            <v>17-Aug-2026 15:27:20</v>
          </cell>
          <cell r="X1455" t="str">
            <v>Jumpol Sudjitjul</v>
          </cell>
          <cell r="Y1455" t="str">
            <v>24-Aug-2026</v>
          </cell>
          <cell r="Z1455" t="str">
            <v/>
          </cell>
          <cell r="AA1455" t="str">
            <v>Sompop Singhatiraj</v>
          </cell>
          <cell r="AB1455" t="str">
            <v>26-Aug-2026</v>
          </cell>
          <cell r="AC1455" t="str">
            <v>20-Aug-2026 08:43:43</v>
          </cell>
          <cell r="AD1455" t="str">
            <v>Pornlert Wanaphattharaphan</v>
          </cell>
          <cell r="AE1455" t="str">
            <v>27-Aug-2026</v>
          </cell>
          <cell r="AF1455" t="str">
            <v>23-Aug-2026 23:11:37</v>
          </cell>
          <cell r="AG1455" t="str">
            <v>AWC</v>
          </cell>
          <cell r="AH1455" t="str">
            <v>Approved with Comment</v>
          </cell>
          <cell r="AI1455" t="str">
            <v>Jumpol Sudjitjul</v>
          </cell>
          <cell r="AJ1455" t="str">
            <v>28-Aug-2026</v>
          </cell>
          <cell r="AK1455" t="str">
            <v>24-Aug-2026 17:44:38</v>
          </cell>
          <cell r="AL1455" t="str">
            <v>24-Aug-2026 11:17:24</v>
          </cell>
          <cell r="AM1455" t="str">
            <v>0</v>
          </cell>
          <cell r="AP1455" t="str">
            <v>Approver</v>
          </cell>
          <cell r="AQ1455" t="str">
            <v>Locate</v>
          </cell>
        </row>
        <row r="1456">
          <cell r="B1456" t="str">
            <v>MM-ZTK-1F-ZWPX-STR-DWG-1005</v>
          </cell>
          <cell r="C1456" t="str">
            <v>TOPSIDE - DECK DESIGN LOADING DIAGRAMS</v>
          </cell>
          <cell r="D1456" t="str">
            <v/>
          </cell>
          <cell r="E1456" t="str">
            <v>A1</v>
          </cell>
          <cell r="F1456" t="str">
            <v>Project Document</v>
          </cell>
          <cell r="G1456" t="str">
            <v>Engineering Document</v>
          </cell>
          <cell r="H1456" t="str">
            <v>Part C - Engineering Dwg</v>
          </cell>
          <cell r="I1456" t="str">
            <v>ZWPX</v>
          </cell>
          <cell r="J1456" t="str">
            <v/>
          </cell>
          <cell r="K1456" t="str">
            <v/>
          </cell>
          <cell r="L1456" t="str">
            <v>STR</v>
          </cell>
          <cell r="M1456" t="str">
            <v>Structural</v>
          </cell>
          <cell r="N1456" t="str">
            <v>DWG</v>
          </cell>
          <cell r="O1456" t="str">
            <v>General Drawing</v>
          </cell>
          <cell r="P1456" t="str">
            <v>0</v>
          </cell>
          <cell r="Q1456" t="str">
            <v>Submitted</v>
          </cell>
          <cell r="R1456" t="str">
            <v>IFR</v>
          </cell>
          <cell r="S1456" t="str">
            <v>Issued for Review</v>
          </cell>
          <cell r="T1456" t="str">
            <v/>
          </cell>
          <cell r="U1456" t="str">
            <v>11-May-2026 12:14:59</v>
          </cell>
          <cell r="V1456" t="str">
            <v>wisuda.c@jutal.com</v>
          </cell>
          <cell r="W1456" t="str">
            <v>11-May-2026 13:12:46</v>
          </cell>
          <cell r="X1456" t="str">
            <v>Jumpol Sudjitjul</v>
          </cell>
          <cell r="Y1456" t="str">
            <v>18-May-2026</v>
          </cell>
          <cell r="Z1456" t="str">
            <v>17-May-2026 12:54:09</v>
          </cell>
          <cell r="AA1456" t="str">
            <v>Sompop Singhatiraj</v>
          </cell>
          <cell r="AB1456" t="str">
            <v>20-May-2026</v>
          </cell>
          <cell r="AC1456" t="str">
            <v>18-May-2026 12:36:12</v>
          </cell>
          <cell r="AD1456" t="str">
            <v>Pornlert Wanaphattharaphan</v>
          </cell>
          <cell r="AE1456" t="str">
            <v>21-May-2026</v>
          </cell>
          <cell r="AF1456" t="str">
            <v>19-May-2026 00:33:04</v>
          </cell>
          <cell r="AG1456" t="str">
            <v>AWC</v>
          </cell>
          <cell r="AH1456" t="str">
            <v>Approved with Comment</v>
          </cell>
          <cell r="AI1456" t="str">
            <v>Jumpol Sudjitjul</v>
          </cell>
          <cell r="AJ1456" t="str">
            <v>22-May-2026</v>
          </cell>
          <cell r="AK1456" t="str">
            <v>19-May-2026 08:13:53</v>
          </cell>
          <cell r="AL1456" t="str">
            <v>19-May-2026 01:35:19</v>
          </cell>
          <cell r="AM1456" t="str">
            <v>0</v>
          </cell>
          <cell r="AP1456" t="str">
            <v>Approver</v>
          </cell>
          <cell r="AQ1456" t="str">
            <v>Locate</v>
          </cell>
        </row>
        <row r="1457">
          <cell r="B1457" t="str">
            <v>MM-ZTK-1F-ZWPX-STR-DWG-1100</v>
          </cell>
          <cell r="C1457" t="str">
            <v>TOPSIDE - UPPER DECK PRIMARY STEEL - FRAMING PLAN</v>
          </cell>
          <cell r="D1457" t="str">
            <v/>
          </cell>
          <cell r="E1457" t="str">
            <v>A1</v>
          </cell>
          <cell r="F1457" t="str">
            <v>Project Document</v>
          </cell>
          <cell r="G1457" t="str">
            <v>Engineering Document</v>
          </cell>
          <cell r="H1457" t="str">
            <v>Part C - Engineering Dwg</v>
          </cell>
          <cell r="I1457" t="str">
            <v>ZWPX</v>
          </cell>
          <cell r="J1457" t="str">
            <v/>
          </cell>
          <cell r="K1457" t="str">
            <v/>
          </cell>
          <cell r="L1457" t="str">
            <v>STR</v>
          </cell>
          <cell r="M1457" t="str">
            <v>Structural</v>
          </cell>
          <cell r="N1457" t="str">
            <v>DWG</v>
          </cell>
          <cell r="O1457" t="str">
            <v>General Drawing</v>
          </cell>
          <cell r="P1457" t="str">
            <v>0</v>
          </cell>
          <cell r="Q1457" t="str">
            <v>Submitted</v>
          </cell>
          <cell r="R1457" t="str">
            <v>IFR</v>
          </cell>
          <cell r="S1457" t="str">
            <v>Issued for Review</v>
          </cell>
          <cell r="T1457" t="str">
            <v/>
          </cell>
          <cell r="U1457" t="str">
            <v>11-May-2026 12:15:22</v>
          </cell>
          <cell r="V1457" t="str">
            <v>wisuda.c@jutal.com</v>
          </cell>
          <cell r="W1457" t="str">
            <v>11-May-2026 13:13:11</v>
          </cell>
          <cell r="X1457" t="str">
            <v>Jumpol Sudjitjul</v>
          </cell>
          <cell r="Y1457" t="str">
            <v>18-May-2026</v>
          </cell>
          <cell r="Z1457" t="str">
            <v>17-May-2026 12:55:41</v>
          </cell>
          <cell r="AA1457" t="str">
            <v>Sompop Singhatiraj</v>
          </cell>
          <cell r="AB1457" t="str">
            <v>20-May-2026</v>
          </cell>
          <cell r="AC1457" t="str">
            <v>18-May-2026 16:45:40</v>
          </cell>
          <cell r="AD1457" t="str">
            <v>Pornlert Wanaphattharaphan</v>
          </cell>
          <cell r="AE1457" t="str">
            <v>21-May-2026</v>
          </cell>
          <cell r="AF1457" t="str">
            <v>21-May-2026 23:17:29</v>
          </cell>
          <cell r="AG1457" t="str">
            <v>AWC</v>
          </cell>
          <cell r="AH1457" t="str">
            <v>Approved with Comment</v>
          </cell>
          <cell r="AI1457" t="str">
            <v>Jumpol Sudjitjul</v>
          </cell>
          <cell r="AJ1457" t="str">
            <v>22-May-2026</v>
          </cell>
          <cell r="AK1457" t="str">
            <v>22-May-2026 10:12:33</v>
          </cell>
          <cell r="AL1457" t="str">
            <v>22-May-2026 05:12:57</v>
          </cell>
          <cell r="AM1457" t="str">
            <v>0</v>
          </cell>
          <cell r="AP1457" t="str">
            <v>Approver</v>
          </cell>
          <cell r="AQ1457" t="str">
            <v>Locate</v>
          </cell>
        </row>
        <row r="1458">
          <cell r="B1458" t="str">
            <v>MM-ZTK-1F-ZWPX-STR-DWG-1101</v>
          </cell>
          <cell r="C1458" t="str">
            <v>TOPSIDE - LOWER DECK PRIMARY STEEL - FRAMING PLAN</v>
          </cell>
          <cell r="D1458" t="str">
            <v/>
          </cell>
          <cell r="E1458" t="str">
            <v>A1</v>
          </cell>
          <cell r="F1458" t="str">
            <v>Project Document</v>
          </cell>
          <cell r="G1458" t="str">
            <v>Engineering Document</v>
          </cell>
          <cell r="H1458" t="str">
            <v>Part C - Engineering Dwg</v>
          </cell>
          <cell r="I1458" t="str">
            <v>ZWPX</v>
          </cell>
          <cell r="J1458" t="str">
            <v/>
          </cell>
          <cell r="K1458" t="str">
            <v/>
          </cell>
          <cell r="L1458" t="str">
            <v>STR</v>
          </cell>
          <cell r="M1458" t="str">
            <v>Structural</v>
          </cell>
          <cell r="N1458" t="str">
            <v>DWG</v>
          </cell>
          <cell r="O1458" t="str">
            <v>General Drawing</v>
          </cell>
          <cell r="P1458" t="str">
            <v>0</v>
          </cell>
          <cell r="Q1458" t="str">
            <v>Submitted</v>
          </cell>
          <cell r="R1458" t="str">
            <v>IFR</v>
          </cell>
          <cell r="S1458" t="str">
            <v>Issued for Review</v>
          </cell>
          <cell r="T1458" t="str">
            <v/>
          </cell>
          <cell r="U1458" t="str">
            <v>11-May-2026 12:15:44</v>
          </cell>
          <cell r="V1458" t="str">
            <v>wisuda.c@jutal.com</v>
          </cell>
          <cell r="W1458" t="str">
            <v>11-May-2026 13:13:26</v>
          </cell>
          <cell r="X1458" t="str">
            <v>Jumpol Sudjitjul</v>
          </cell>
          <cell r="Y1458" t="str">
            <v>18-May-2026</v>
          </cell>
          <cell r="Z1458" t="str">
            <v>17-May-2026 12:56:58</v>
          </cell>
          <cell r="AA1458" t="str">
            <v>Sompop Singhatiraj</v>
          </cell>
          <cell r="AB1458" t="str">
            <v>20-May-2026</v>
          </cell>
          <cell r="AC1458" t="str">
            <v>18-May-2026 16:45:55</v>
          </cell>
          <cell r="AD1458" t="str">
            <v>Pornlert Wanaphattharaphan</v>
          </cell>
          <cell r="AE1458" t="str">
            <v>21-May-2026</v>
          </cell>
          <cell r="AF1458" t="str">
            <v>21-May-2026 23:17:46</v>
          </cell>
          <cell r="AG1458" t="str">
            <v>AWC</v>
          </cell>
          <cell r="AH1458" t="str">
            <v>Approved with Comment</v>
          </cell>
          <cell r="AI1458" t="str">
            <v>Jumpol Sudjitjul</v>
          </cell>
          <cell r="AJ1458" t="str">
            <v>22-May-2026</v>
          </cell>
          <cell r="AK1458" t="str">
            <v>22-May-2026 10:13:40</v>
          </cell>
          <cell r="AL1458" t="str">
            <v>22-May-2026 05:14:11</v>
          </cell>
          <cell r="AM1458" t="str">
            <v>0</v>
          </cell>
          <cell r="AP1458" t="str">
            <v>Approver</v>
          </cell>
          <cell r="AQ1458" t="str">
            <v>Locate</v>
          </cell>
        </row>
        <row r="1459">
          <cell r="B1459" t="str">
            <v>MM-ZTK-1F-ZWPX-STR-DWG-1102</v>
          </cell>
          <cell r="C1459" t="str">
            <v>TOPSIDE - ELEVATION TRUSS ROW 'A'</v>
          </cell>
          <cell r="D1459" t="str">
            <v/>
          </cell>
          <cell r="E1459" t="str">
            <v>A1</v>
          </cell>
          <cell r="F1459" t="str">
            <v>Project Document</v>
          </cell>
          <cell r="G1459" t="str">
            <v>Engineering Document</v>
          </cell>
          <cell r="H1459" t="str">
            <v>Part C - Engineering Dwg</v>
          </cell>
          <cell r="I1459" t="str">
            <v>ZWPX</v>
          </cell>
          <cell r="J1459" t="str">
            <v/>
          </cell>
          <cell r="K1459" t="str">
            <v/>
          </cell>
          <cell r="L1459" t="str">
            <v>STR</v>
          </cell>
          <cell r="M1459" t="str">
            <v>Structural</v>
          </cell>
          <cell r="N1459" t="str">
            <v>DWG</v>
          </cell>
          <cell r="O1459" t="str">
            <v>General Drawing</v>
          </cell>
          <cell r="P1459" t="str">
            <v>0</v>
          </cell>
          <cell r="Q1459" t="str">
            <v>Submitted</v>
          </cell>
          <cell r="R1459" t="str">
            <v>IFR</v>
          </cell>
          <cell r="S1459" t="str">
            <v>Issued for Review</v>
          </cell>
          <cell r="T1459" t="str">
            <v/>
          </cell>
          <cell r="U1459" t="str">
            <v>11-May-2026 12:16:07</v>
          </cell>
          <cell r="V1459" t="str">
            <v>wisuda.c@jutal.com</v>
          </cell>
          <cell r="W1459" t="str">
            <v>11-May-2026 13:13:42</v>
          </cell>
          <cell r="X1459" t="str">
            <v>Jumpol Sudjitjul</v>
          </cell>
          <cell r="Y1459" t="str">
            <v>18-May-2026</v>
          </cell>
          <cell r="Z1459" t="str">
            <v>17-May-2026 12:59:56</v>
          </cell>
          <cell r="AA1459" t="str">
            <v>Sompop Singhatiraj</v>
          </cell>
          <cell r="AB1459" t="str">
            <v>20-May-2026</v>
          </cell>
          <cell r="AC1459" t="str">
            <v>18-May-2026 16:47:20</v>
          </cell>
          <cell r="AD1459" t="str">
            <v>Pornlert Wanaphattharaphan</v>
          </cell>
          <cell r="AE1459" t="str">
            <v>21-May-2026</v>
          </cell>
          <cell r="AF1459" t="str">
            <v>21-May-2026 23:20:31</v>
          </cell>
          <cell r="AG1459" t="str">
            <v>AWC</v>
          </cell>
          <cell r="AH1459" t="str">
            <v>Approved with Comment</v>
          </cell>
          <cell r="AI1459" t="str">
            <v>Jumpol Sudjitjul</v>
          </cell>
          <cell r="AJ1459" t="str">
            <v>22-May-2026</v>
          </cell>
          <cell r="AK1459" t="str">
            <v>22-May-2026 10:14:46</v>
          </cell>
          <cell r="AL1459" t="str">
            <v>22-May-2026 05:15:20</v>
          </cell>
          <cell r="AM1459" t="str">
            <v>0</v>
          </cell>
          <cell r="AP1459" t="str">
            <v>Approver</v>
          </cell>
          <cell r="AQ1459" t="str">
            <v>Locate</v>
          </cell>
        </row>
        <row r="1460">
          <cell r="B1460" t="str">
            <v>MM-ZTK-1F-ZWPX-STR-DWG-1103</v>
          </cell>
          <cell r="C1460" t="str">
            <v>TOPSIDE - ELEVATION TRUSS ROW 'B'</v>
          </cell>
          <cell r="D1460" t="str">
            <v/>
          </cell>
          <cell r="E1460" t="str">
            <v>A1</v>
          </cell>
          <cell r="F1460" t="str">
            <v>Project Document</v>
          </cell>
          <cell r="G1460" t="str">
            <v>Engineering Document</v>
          </cell>
          <cell r="H1460" t="str">
            <v>Part C - Engineering Dwg</v>
          </cell>
          <cell r="I1460" t="str">
            <v>ZWPX</v>
          </cell>
          <cell r="J1460" t="str">
            <v/>
          </cell>
          <cell r="K1460" t="str">
            <v/>
          </cell>
          <cell r="L1460" t="str">
            <v>STR</v>
          </cell>
          <cell r="M1460" t="str">
            <v>Structural</v>
          </cell>
          <cell r="N1460" t="str">
            <v>DWG</v>
          </cell>
          <cell r="O1460" t="str">
            <v>General Drawing</v>
          </cell>
          <cell r="P1460" t="str">
            <v>0</v>
          </cell>
          <cell r="Q1460" t="str">
            <v>Submitted</v>
          </cell>
          <cell r="R1460" t="str">
            <v>IFR</v>
          </cell>
          <cell r="S1460" t="str">
            <v>Issued for Review</v>
          </cell>
          <cell r="T1460" t="str">
            <v/>
          </cell>
          <cell r="U1460" t="str">
            <v>11-May-2026 12:16:48</v>
          </cell>
          <cell r="V1460" t="str">
            <v>wisuda.c@jutal.com</v>
          </cell>
          <cell r="W1460" t="str">
            <v>11-May-2026 13:13:44</v>
          </cell>
          <cell r="X1460" t="str">
            <v>Jumpol Sudjitjul</v>
          </cell>
          <cell r="Y1460" t="str">
            <v>18-May-2026</v>
          </cell>
          <cell r="Z1460" t="str">
            <v>17-May-2026 13:01:14</v>
          </cell>
          <cell r="AA1460" t="str">
            <v>Sompop Singhatiraj</v>
          </cell>
          <cell r="AB1460" t="str">
            <v>20-May-2026</v>
          </cell>
          <cell r="AC1460" t="str">
            <v>18-May-2026 16:47:07</v>
          </cell>
          <cell r="AD1460" t="str">
            <v>Pornlert Wanaphattharaphan</v>
          </cell>
          <cell r="AE1460" t="str">
            <v>21-May-2026</v>
          </cell>
          <cell r="AF1460" t="str">
            <v>21-May-2026 23:18:53</v>
          </cell>
          <cell r="AG1460" t="str">
            <v>AWC</v>
          </cell>
          <cell r="AH1460" t="str">
            <v>Approved with Comment</v>
          </cell>
          <cell r="AI1460" t="str">
            <v>Jumpol Sudjitjul</v>
          </cell>
          <cell r="AJ1460" t="str">
            <v>22-May-2026</v>
          </cell>
          <cell r="AK1460" t="str">
            <v>22-May-2026 10:17:32</v>
          </cell>
          <cell r="AL1460" t="str">
            <v>22-May-2026 05:06:58</v>
          </cell>
          <cell r="AM1460" t="str">
            <v>0</v>
          </cell>
          <cell r="AP1460" t="str">
            <v>Approver</v>
          </cell>
          <cell r="AQ1460" t="str">
            <v>Locate</v>
          </cell>
        </row>
        <row r="1461">
          <cell r="B1461" t="str">
            <v>MM-ZTK-1F-ZWPX-STR-DWG-1104</v>
          </cell>
          <cell r="C1461" t="str">
            <v>TOPSIDE - ELEVATION TRUSS ROW '1'</v>
          </cell>
          <cell r="D1461" t="str">
            <v/>
          </cell>
          <cell r="E1461" t="str">
            <v>A1</v>
          </cell>
          <cell r="F1461" t="str">
            <v>Project Document</v>
          </cell>
          <cell r="G1461" t="str">
            <v>Engineering Document</v>
          </cell>
          <cell r="H1461" t="str">
            <v>Part C - Engineering Dwg</v>
          </cell>
          <cell r="I1461" t="str">
            <v>ZWPX</v>
          </cell>
          <cell r="J1461" t="str">
            <v/>
          </cell>
          <cell r="K1461" t="str">
            <v/>
          </cell>
          <cell r="L1461" t="str">
            <v>STR</v>
          </cell>
          <cell r="M1461" t="str">
            <v>Structural</v>
          </cell>
          <cell r="N1461" t="str">
            <v>DWG</v>
          </cell>
          <cell r="O1461" t="str">
            <v>General Drawing</v>
          </cell>
          <cell r="P1461" t="str">
            <v>0</v>
          </cell>
          <cell r="Q1461" t="str">
            <v>Submitted</v>
          </cell>
          <cell r="R1461" t="str">
            <v>IFR</v>
          </cell>
          <cell r="S1461" t="str">
            <v>Issued for Review</v>
          </cell>
          <cell r="T1461" t="str">
            <v/>
          </cell>
          <cell r="U1461" t="str">
            <v>11-May-2026 12:17:17</v>
          </cell>
          <cell r="V1461" t="str">
            <v>wisuda.c@jutal.com</v>
          </cell>
          <cell r="W1461" t="str">
            <v>11-May-2026 13:14:01</v>
          </cell>
          <cell r="X1461" t="str">
            <v>Jumpol Sudjitjul</v>
          </cell>
          <cell r="Y1461" t="str">
            <v>18-May-2026</v>
          </cell>
          <cell r="Z1461" t="str">
            <v>17-May-2026 13:02:35</v>
          </cell>
          <cell r="AA1461" t="str">
            <v>Sompop Singhatiraj</v>
          </cell>
          <cell r="AB1461" t="str">
            <v>20-May-2026</v>
          </cell>
          <cell r="AC1461" t="str">
            <v>18-May-2026 16:49:23</v>
          </cell>
          <cell r="AD1461" t="str">
            <v>Pornlert Wanaphattharaphan</v>
          </cell>
          <cell r="AE1461" t="str">
            <v>21-May-2026</v>
          </cell>
          <cell r="AF1461" t="str">
            <v>21-May-2026 23:24:30</v>
          </cell>
          <cell r="AG1461" t="str">
            <v>AWC</v>
          </cell>
          <cell r="AH1461" t="str">
            <v>Approved with Comment</v>
          </cell>
          <cell r="AI1461" t="str">
            <v>Jumpol Sudjitjul</v>
          </cell>
          <cell r="AJ1461" t="str">
            <v>22-May-2026</v>
          </cell>
          <cell r="AK1461" t="str">
            <v>22-May-2026 10:18:34</v>
          </cell>
          <cell r="AL1461" t="str">
            <v>22-May-2026 05:03:47</v>
          </cell>
          <cell r="AM1461" t="str">
            <v>0</v>
          </cell>
          <cell r="AP1461" t="str">
            <v>Approver</v>
          </cell>
          <cell r="AQ1461" t="str">
            <v>Locate</v>
          </cell>
        </row>
        <row r="1462">
          <cell r="B1462" t="str">
            <v>MM-ZTK-1F-ZWPX-STR-DWG-1105</v>
          </cell>
          <cell r="C1462" t="str">
            <v>TOPSIDE - ELEVATION TRUSS ROW '2'</v>
          </cell>
          <cell r="D1462" t="str">
            <v/>
          </cell>
          <cell r="E1462" t="str">
            <v>A1</v>
          </cell>
          <cell r="F1462" t="str">
            <v>Project Document</v>
          </cell>
          <cell r="G1462" t="str">
            <v>Engineering Document</v>
          </cell>
          <cell r="H1462" t="str">
            <v>Part C - Engineering Dwg</v>
          </cell>
          <cell r="I1462" t="str">
            <v>ZWPX</v>
          </cell>
          <cell r="J1462" t="str">
            <v/>
          </cell>
          <cell r="K1462" t="str">
            <v/>
          </cell>
          <cell r="L1462" t="str">
            <v>STR</v>
          </cell>
          <cell r="M1462" t="str">
            <v>Structural</v>
          </cell>
          <cell r="N1462" t="str">
            <v>DWG</v>
          </cell>
          <cell r="O1462" t="str">
            <v>General Drawing</v>
          </cell>
          <cell r="P1462" t="str">
            <v>0</v>
          </cell>
          <cell r="Q1462" t="str">
            <v>Submitted</v>
          </cell>
          <cell r="R1462" t="str">
            <v>IFR</v>
          </cell>
          <cell r="S1462" t="str">
            <v>Issued for Review</v>
          </cell>
          <cell r="T1462" t="str">
            <v/>
          </cell>
          <cell r="U1462" t="str">
            <v>11-May-2026 12:17:41</v>
          </cell>
          <cell r="V1462" t="str">
            <v>wisuda.c@jutal.com</v>
          </cell>
          <cell r="W1462" t="str">
            <v>11-May-2026 13:14:14</v>
          </cell>
          <cell r="X1462" t="str">
            <v>Jumpol Sudjitjul</v>
          </cell>
          <cell r="Y1462" t="str">
            <v>18-May-2026</v>
          </cell>
          <cell r="Z1462" t="str">
            <v>17-May-2026 13:03:54</v>
          </cell>
          <cell r="AA1462" t="str">
            <v>Sompop Singhatiraj</v>
          </cell>
          <cell r="AB1462" t="str">
            <v>20-May-2026</v>
          </cell>
          <cell r="AC1462" t="str">
            <v>18-May-2026 16:49:12</v>
          </cell>
          <cell r="AD1462" t="str">
            <v>Pornlert Wanaphattharaphan</v>
          </cell>
          <cell r="AE1462" t="str">
            <v>21-May-2026</v>
          </cell>
          <cell r="AF1462" t="str">
            <v>21-May-2026 23:21:10</v>
          </cell>
          <cell r="AG1462" t="str">
            <v>AWC</v>
          </cell>
          <cell r="AH1462" t="str">
            <v>Approved with Comment</v>
          </cell>
          <cell r="AI1462" t="str">
            <v>Jumpol Sudjitjul</v>
          </cell>
          <cell r="AJ1462" t="str">
            <v>22-May-2026</v>
          </cell>
          <cell r="AK1462" t="str">
            <v>22-May-2026 10:21:27</v>
          </cell>
          <cell r="AL1462" t="str">
            <v>22-May-2026 05:08:09</v>
          </cell>
          <cell r="AM1462" t="str">
            <v>0</v>
          </cell>
          <cell r="AP1462" t="str">
            <v>Approver</v>
          </cell>
          <cell r="AQ1462" t="str">
            <v>Locate</v>
          </cell>
        </row>
        <row r="1463">
          <cell r="B1463" t="str">
            <v>MM-ZTK-1F-ZWPX-STR-DWG-1106</v>
          </cell>
          <cell r="C1463" t="str">
            <v>TOPSIDE - SECTIONS</v>
          </cell>
          <cell r="D1463" t="str">
            <v/>
          </cell>
          <cell r="E1463" t="str">
            <v>A1</v>
          </cell>
          <cell r="F1463" t="str">
            <v>Project Document</v>
          </cell>
          <cell r="G1463" t="str">
            <v>Engineering Document</v>
          </cell>
          <cell r="H1463" t="str">
            <v>Part C - Engineering Dwg</v>
          </cell>
          <cell r="I1463" t="str">
            <v>ZWPX</v>
          </cell>
          <cell r="J1463" t="str">
            <v/>
          </cell>
          <cell r="K1463" t="str">
            <v/>
          </cell>
          <cell r="L1463" t="str">
            <v>STR</v>
          </cell>
          <cell r="M1463" t="str">
            <v>Structural</v>
          </cell>
          <cell r="N1463" t="str">
            <v>DWG</v>
          </cell>
          <cell r="O1463" t="str">
            <v>General Drawing</v>
          </cell>
          <cell r="P1463" t="str">
            <v>0</v>
          </cell>
          <cell r="Q1463" t="str">
            <v>Submitted</v>
          </cell>
          <cell r="R1463" t="str">
            <v>IFR</v>
          </cell>
          <cell r="S1463" t="str">
            <v>Issued for Review</v>
          </cell>
          <cell r="T1463" t="str">
            <v/>
          </cell>
          <cell r="U1463" t="str">
            <v>11-May-2026 12:18:06</v>
          </cell>
          <cell r="V1463" t="str">
            <v>wisuda.c@jutal.com</v>
          </cell>
          <cell r="W1463" t="str">
            <v>11-May-2026 13:15:47</v>
          </cell>
          <cell r="X1463" t="str">
            <v>Jumpol Sudjitjul</v>
          </cell>
          <cell r="Y1463" t="str">
            <v>18-May-2026</v>
          </cell>
          <cell r="Z1463" t="str">
            <v>17-May-2026 13:06:53</v>
          </cell>
          <cell r="AA1463" t="str">
            <v>Sompop Singhatiraj</v>
          </cell>
          <cell r="AB1463" t="str">
            <v>20-May-2026</v>
          </cell>
          <cell r="AC1463" t="str">
            <v>18-May-2026 16:50:12</v>
          </cell>
          <cell r="AD1463" t="str">
            <v>Pornlert Wanaphattharaphan</v>
          </cell>
          <cell r="AE1463" t="str">
            <v>21-May-2026</v>
          </cell>
          <cell r="AF1463" t="str">
            <v>21-May-2026 23:30:10</v>
          </cell>
          <cell r="AG1463" t="str">
            <v>AWC</v>
          </cell>
          <cell r="AH1463" t="str">
            <v>Approved with Comment</v>
          </cell>
          <cell r="AI1463" t="str">
            <v>Jumpol Sudjitjul</v>
          </cell>
          <cell r="AJ1463" t="str">
            <v>22-May-2026</v>
          </cell>
          <cell r="AK1463" t="str">
            <v>22-May-2026 10:22:22</v>
          </cell>
          <cell r="AL1463" t="str">
            <v>22-May-2026 05:11:46</v>
          </cell>
          <cell r="AM1463" t="str">
            <v>0</v>
          </cell>
          <cell r="AP1463" t="str">
            <v>Approver</v>
          </cell>
          <cell r="AQ1463" t="str">
            <v>Locate</v>
          </cell>
        </row>
        <row r="1464">
          <cell r="B1464" t="str">
            <v>MM-ZTK-1F-ZWPX-STR-DWG-1118</v>
          </cell>
          <cell r="C1464" t="str">
            <v>TOPSIDE - UPPER DECK JOINT DETAIL MARKING PLAN</v>
          </cell>
          <cell r="D1464" t="str">
            <v/>
          </cell>
          <cell r="E1464" t="str">
            <v>A1</v>
          </cell>
          <cell r="F1464" t="str">
            <v>Project Document</v>
          </cell>
          <cell r="G1464" t="str">
            <v>Engineering Document</v>
          </cell>
          <cell r="H1464" t="str">
            <v>Part C - Engineering Dwg</v>
          </cell>
          <cell r="I1464" t="str">
            <v>ZWPX</v>
          </cell>
          <cell r="J1464" t="str">
            <v/>
          </cell>
          <cell r="K1464" t="str">
            <v/>
          </cell>
          <cell r="L1464" t="str">
            <v>STR</v>
          </cell>
          <cell r="M1464" t="str">
            <v>Structural</v>
          </cell>
          <cell r="N1464" t="str">
            <v>DWG</v>
          </cell>
          <cell r="O1464" t="str">
            <v>General Drawing</v>
          </cell>
          <cell r="P1464" t="str">
            <v>0</v>
          </cell>
          <cell r="Q1464" t="str">
            <v>Submitted</v>
          </cell>
          <cell r="R1464" t="str">
            <v>IFR</v>
          </cell>
          <cell r="S1464" t="str">
            <v>Issued for Review</v>
          </cell>
          <cell r="T1464" t="str">
            <v/>
          </cell>
          <cell r="U1464" t="str">
            <v>11-May-2026 12:18:33</v>
          </cell>
          <cell r="V1464" t="str">
            <v>wisuda.c@jutal.com</v>
          </cell>
          <cell r="W1464" t="str">
            <v>11-May-2026 13:16:00</v>
          </cell>
          <cell r="X1464" t="str">
            <v>Jumpol Sudjitjul</v>
          </cell>
          <cell r="Y1464" t="str">
            <v>18-May-2026</v>
          </cell>
          <cell r="Z1464" t="str">
            <v>17-May-2026 13:08:41</v>
          </cell>
          <cell r="AA1464" t="str">
            <v>Sompop Singhatiraj</v>
          </cell>
          <cell r="AB1464" t="str">
            <v>20-May-2026</v>
          </cell>
          <cell r="AC1464" t="str">
            <v>18-May-2026 17:17:40</v>
          </cell>
          <cell r="AD1464" t="str">
            <v>Pornlert Wanaphattharaphan</v>
          </cell>
          <cell r="AE1464" t="str">
            <v>21-May-2026</v>
          </cell>
          <cell r="AF1464" t="str">
            <v>21-May-2026 23:20:01</v>
          </cell>
          <cell r="AG1464" t="str">
            <v>AWC</v>
          </cell>
          <cell r="AH1464" t="str">
            <v>Approved with Comment</v>
          </cell>
          <cell r="AI1464" t="str">
            <v>Jumpol Sudjitjul</v>
          </cell>
          <cell r="AJ1464" t="str">
            <v>22-May-2026</v>
          </cell>
          <cell r="AK1464" t="str">
            <v>22-May-2026 10:26:41</v>
          </cell>
          <cell r="AL1464" t="str">
            <v>22-May-2026 05:09:21</v>
          </cell>
          <cell r="AM1464" t="str">
            <v>0</v>
          </cell>
          <cell r="AP1464" t="str">
            <v>Approver</v>
          </cell>
          <cell r="AQ1464" t="str">
            <v>Locate</v>
          </cell>
        </row>
        <row r="1465">
          <cell r="B1465" t="str">
            <v>MM-ZTK-1F-ZWPX-STR-DWG-1119</v>
          </cell>
          <cell r="C1465" t="str">
            <v>TOPSIDE - LOWER DECK JOINT DETAIL MARKING PLAN</v>
          </cell>
          <cell r="D1465" t="str">
            <v/>
          </cell>
          <cell r="E1465" t="str">
            <v>A1</v>
          </cell>
          <cell r="F1465" t="str">
            <v>Project Document</v>
          </cell>
          <cell r="G1465" t="str">
            <v>Engineering Document</v>
          </cell>
          <cell r="H1465" t="str">
            <v>Part C - Engineering Dwg</v>
          </cell>
          <cell r="I1465" t="str">
            <v>ZWPX</v>
          </cell>
          <cell r="J1465" t="str">
            <v/>
          </cell>
          <cell r="K1465" t="str">
            <v/>
          </cell>
          <cell r="L1465" t="str">
            <v>STR</v>
          </cell>
          <cell r="M1465" t="str">
            <v>Structural</v>
          </cell>
          <cell r="N1465" t="str">
            <v>DWG</v>
          </cell>
          <cell r="O1465" t="str">
            <v>General Drawing</v>
          </cell>
          <cell r="P1465" t="str">
            <v>0</v>
          </cell>
          <cell r="Q1465" t="str">
            <v>Submitted</v>
          </cell>
          <cell r="R1465" t="str">
            <v>IFR</v>
          </cell>
          <cell r="S1465" t="str">
            <v>Issued for Review</v>
          </cell>
          <cell r="T1465" t="str">
            <v/>
          </cell>
          <cell r="U1465" t="str">
            <v>11-May-2026 12:19:14</v>
          </cell>
          <cell r="V1465" t="str">
            <v>wisuda.c@jutal.com</v>
          </cell>
          <cell r="W1465" t="str">
            <v>11-May-2026 13:16:13</v>
          </cell>
          <cell r="X1465" t="str">
            <v>Jumpol Sudjitjul</v>
          </cell>
          <cell r="Y1465" t="str">
            <v>18-May-2026</v>
          </cell>
          <cell r="Z1465" t="str">
            <v>17-May-2026 13:10:16</v>
          </cell>
          <cell r="AA1465" t="str">
            <v>Sompop Singhatiraj</v>
          </cell>
          <cell r="AB1465" t="str">
            <v>20-May-2026</v>
          </cell>
          <cell r="AC1465" t="str">
            <v>18-May-2026 17:30:06</v>
          </cell>
          <cell r="AD1465" t="str">
            <v>Pornlert Wanaphattharaphan</v>
          </cell>
          <cell r="AE1465" t="str">
            <v>21-May-2026</v>
          </cell>
          <cell r="AF1465" t="str">
            <v>21-May-2026 23:34:37</v>
          </cell>
          <cell r="AG1465" t="str">
            <v>AWC</v>
          </cell>
          <cell r="AH1465" t="str">
            <v>Approved with Comment</v>
          </cell>
          <cell r="AI1465" t="str">
            <v>Jumpol Sudjitjul</v>
          </cell>
          <cell r="AJ1465" t="str">
            <v>22-May-2026</v>
          </cell>
          <cell r="AK1465" t="str">
            <v>22-May-2026 10:31:34</v>
          </cell>
          <cell r="AL1465" t="str">
            <v>22-May-2026 05:25:14</v>
          </cell>
          <cell r="AM1465" t="str">
            <v>0</v>
          </cell>
          <cell r="AP1465" t="str">
            <v>Approver</v>
          </cell>
          <cell r="AQ1465" t="str">
            <v>Locate</v>
          </cell>
        </row>
        <row r="1466">
          <cell r="B1466" t="str">
            <v>MM-ZTK-1F-ZWPX-STR-DWG-1120</v>
          </cell>
          <cell r="C1466" t="str">
            <v>TOPSIDE - MAIN JOINT DETAILS - SHEET 1</v>
          </cell>
          <cell r="D1466" t="str">
            <v/>
          </cell>
          <cell r="E1466" t="str">
            <v>A1</v>
          </cell>
          <cell r="F1466" t="str">
            <v>Project Document</v>
          </cell>
          <cell r="G1466" t="str">
            <v>Engineering Document</v>
          </cell>
          <cell r="H1466" t="str">
            <v>Part C - Engineering Dwg</v>
          </cell>
          <cell r="I1466" t="str">
            <v>ZWPX</v>
          </cell>
          <cell r="J1466" t="str">
            <v/>
          </cell>
          <cell r="K1466" t="str">
            <v/>
          </cell>
          <cell r="L1466" t="str">
            <v>STR</v>
          </cell>
          <cell r="M1466" t="str">
            <v>Structural</v>
          </cell>
          <cell r="N1466" t="str">
            <v>DWG</v>
          </cell>
          <cell r="O1466" t="str">
            <v>General Drawing</v>
          </cell>
          <cell r="P1466" t="str">
            <v>0</v>
          </cell>
          <cell r="Q1466" t="str">
            <v>Submitted</v>
          </cell>
          <cell r="R1466" t="str">
            <v>IFR</v>
          </cell>
          <cell r="S1466" t="str">
            <v>Issued for Review</v>
          </cell>
          <cell r="T1466" t="str">
            <v/>
          </cell>
          <cell r="U1466" t="str">
            <v>11-May-2026 12:19:37</v>
          </cell>
          <cell r="V1466" t="str">
            <v>wisuda.c@jutal.com</v>
          </cell>
          <cell r="W1466" t="str">
            <v>11-May-2026 13:16:26</v>
          </cell>
          <cell r="X1466" t="str">
            <v>Jumpol Sudjitjul</v>
          </cell>
          <cell r="Y1466" t="str">
            <v>18-May-2026</v>
          </cell>
          <cell r="Z1466" t="str">
            <v>17-May-2026 13:12:05</v>
          </cell>
          <cell r="AA1466" t="str">
            <v>Sompop Singhatiraj</v>
          </cell>
          <cell r="AB1466" t="str">
            <v>20-May-2026</v>
          </cell>
          <cell r="AC1466" t="str">
            <v>18-May-2026 17:48:21</v>
          </cell>
          <cell r="AD1466" t="str">
            <v>Pornlert Wanaphattharaphan</v>
          </cell>
          <cell r="AE1466" t="str">
            <v>21-May-2026</v>
          </cell>
          <cell r="AF1466" t="str">
            <v>21-May-2026 23:43:53</v>
          </cell>
          <cell r="AG1466" t="str">
            <v>AWC</v>
          </cell>
          <cell r="AH1466" t="str">
            <v>Approved with Comment</v>
          </cell>
          <cell r="AI1466" t="str">
            <v>Jumpol Sudjitjul</v>
          </cell>
          <cell r="AJ1466" t="str">
            <v>22-May-2026</v>
          </cell>
          <cell r="AK1466" t="str">
            <v>22-May-2026 10:33:13</v>
          </cell>
          <cell r="AL1466" t="str">
            <v>22-May-2026 05:26:30</v>
          </cell>
          <cell r="AM1466" t="str">
            <v>0</v>
          </cell>
          <cell r="AP1466" t="str">
            <v>Approver</v>
          </cell>
          <cell r="AQ1466" t="str">
            <v>Locate</v>
          </cell>
        </row>
        <row r="1467">
          <cell r="B1467" t="str">
            <v>MM-ZTK-1F-ZWPX-STR-DWG-1121</v>
          </cell>
          <cell r="C1467" t="str">
            <v>TOPSIDE - MAIN JOINT DETAILS - SHEET 2</v>
          </cell>
          <cell r="D1467" t="str">
            <v/>
          </cell>
          <cell r="E1467" t="str">
            <v>A1</v>
          </cell>
          <cell r="F1467" t="str">
            <v>Project Document</v>
          </cell>
          <cell r="G1467" t="str">
            <v>Engineering Document</v>
          </cell>
          <cell r="H1467" t="str">
            <v>Part C - Engineering Dwg</v>
          </cell>
          <cell r="I1467" t="str">
            <v>ZWPX</v>
          </cell>
          <cell r="J1467" t="str">
            <v/>
          </cell>
          <cell r="K1467" t="str">
            <v/>
          </cell>
          <cell r="L1467" t="str">
            <v>STR</v>
          </cell>
          <cell r="M1467" t="str">
            <v>Structural</v>
          </cell>
          <cell r="N1467" t="str">
            <v>DWG</v>
          </cell>
          <cell r="O1467" t="str">
            <v>General Drawing</v>
          </cell>
          <cell r="P1467" t="str">
            <v>0</v>
          </cell>
          <cell r="Q1467" t="str">
            <v>Submitted</v>
          </cell>
          <cell r="R1467" t="str">
            <v>IFR</v>
          </cell>
          <cell r="S1467" t="str">
            <v>Issued for Review</v>
          </cell>
          <cell r="T1467" t="str">
            <v/>
          </cell>
          <cell r="U1467" t="str">
            <v>11-May-2026 12:20:00</v>
          </cell>
          <cell r="V1467" t="str">
            <v>wisuda.c@jutal.com</v>
          </cell>
          <cell r="W1467" t="str">
            <v>11-May-2026 13:19:30</v>
          </cell>
          <cell r="X1467" t="str">
            <v>Jumpol Sudjitjul</v>
          </cell>
          <cell r="Y1467" t="str">
            <v>18-May-2026</v>
          </cell>
          <cell r="Z1467" t="str">
            <v>17-May-2026 13:13:29</v>
          </cell>
          <cell r="AA1467" t="str">
            <v>Sompop Singhatiraj</v>
          </cell>
          <cell r="AB1467" t="str">
            <v>20-May-2026</v>
          </cell>
          <cell r="AC1467" t="str">
            <v>18-May-2026 18:31:40</v>
          </cell>
          <cell r="AD1467" t="str">
            <v>Pornlert Wanaphattharaphan</v>
          </cell>
          <cell r="AE1467" t="str">
            <v>21-May-2026</v>
          </cell>
          <cell r="AF1467" t="str">
            <v>21-May-2026 23:49:51</v>
          </cell>
          <cell r="AG1467" t="str">
            <v>AWC</v>
          </cell>
          <cell r="AH1467" t="str">
            <v>Approved with Comment</v>
          </cell>
          <cell r="AI1467" t="str">
            <v>Jumpol Sudjitjul</v>
          </cell>
          <cell r="AJ1467" t="str">
            <v>22-May-2026</v>
          </cell>
          <cell r="AK1467" t="str">
            <v>22-May-2026 10:36:14</v>
          </cell>
          <cell r="AL1467" t="str">
            <v>22-May-2026 05:29:00</v>
          </cell>
          <cell r="AM1467" t="str">
            <v>0</v>
          </cell>
          <cell r="AP1467" t="str">
            <v>Approver</v>
          </cell>
          <cell r="AQ1467" t="str">
            <v>Locate</v>
          </cell>
        </row>
        <row r="1468">
          <cell r="B1468" t="str">
            <v>MM-ZTK-1F-ZWPX-STR-DWG-1122</v>
          </cell>
          <cell r="C1468" t="str">
            <v>TOPSIDE - MAIN JOINT DETAILS - SHEET 3</v>
          </cell>
          <cell r="D1468" t="str">
            <v/>
          </cell>
          <cell r="E1468" t="str">
            <v>A1</v>
          </cell>
          <cell r="F1468" t="str">
            <v>Project Document</v>
          </cell>
          <cell r="G1468" t="str">
            <v>Engineering Document</v>
          </cell>
          <cell r="H1468" t="str">
            <v>Part C - Engineering Dwg</v>
          </cell>
          <cell r="I1468" t="str">
            <v>ZWPX</v>
          </cell>
          <cell r="J1468" t="str">
            <v/>
          </cell>
          <cell r="K1468" t="str">
            <v/>
          </cell>
          <cell r="L1468" t="str">
            <v>STR</v>
          </cell>
          <cell r="M1468" t="str">
            <v>Structural</v>
          </cell>
          <cell r="N1468" t="str">
            <v>DWG</v>
          </cell>
          <cell r="O1468" t="str">
            <v>General Drawing</v>
          </cell>
          <cell r="P1468" t="str">
            <v>0</v>
          </cell>
          <cell r="Q1468" t="str">
            <v>Submitted</v>
          </cell>
          <cell r="R1468" t="str">
            <v>IFR</v>
          </cell>
          <cell r="S1468" t="str">
            <v>Issued for Review</v>
          </cell>
          <cell r="T1468" t="str">
            <v/>
          </cell>
          <cell r="U1468" t="str">
            <v>11-May-2026 12:20:24</v>
          </cell>
          <cell r="V1468" t="str">
            <v>wisuda.c@jutal.com</v>
          </cell>
          <cell r="W1468" t="str">
            <v>11-May-2026 13:19:51</v>
          </cell>
          <cell r="X1468" t="str">
            <v>Jumpol Sudjitjul</v>
          </cell>
          <cell r="Y1468" t="str">
            <v>18-May-2026</v>
          </cell>
          <cell r="Z1468" t="str">
            <v>17-May-2026 13:15:20</v>
          </cell>
          <cell r="AA1468" t="str">
            <v>Sompop Singhatiraj</v>
          </cell>
          <cell r="AB1468" t="str">
            <v>20-May-2026</v>
          </cell>
          <cell r="AC1468" t="str">
            <v>18-May-2026 18:38:26</v>
          </cell>
          <cell r="AD1468" t="str">
            <v>Pornlert Wanaphattharaphan</v>
          </cell>
          <cell r="AE1468" t="str">
            <v>21-May-2026</v>
          </cell>
          <cell r="AF1468" t="str">
            <v>21-May-2026 23:50:22</v>
          </cell>
          <cell r="AG1468" t="str">
            <v>AWC</v>
          </cell>
          <cell r="AH1468" t="str">
            <v>Approved with Comment</v>
          </cell>
          <cell r="AI1468" t="str">
            <v>Jumpol Sudjitjul</v>
          </cell>
          <cell r="AJ1468" t="str">
            <v>22-May-2026</v>
          </cell>
          <cell r="AK1468" t="str">
            <v>22-May-2026 10:37:31</v>
          </cell>
          <cell r="AL1468" t="str">
            <v>22-May-2026 05:57:52</v>
          </cell>
          <cell r="AM1468" t="str">
            <v>0</v>
          </cell>
          <cell r="AP1468" t="str">
            <v>Approver</v>
          </cell>
          <cell r="AQ1468" t="str">
            <v>Locate</v>
          </cell>
        </row>
        <row r="1469">
          <cell r="B1469" t="str">
            <v>MM-ZTK-1F-ZWPX-STR-DWG-1123</v>
          </cell>
          <cell r="C1469" t="str">
            <v>TOPSIDE - MAIN JOINT DETAILS - SHEET 4</v>
          </cell>
          <cell r="D1469" t="str">
            <v/>
          </cell>
          <cell r="E1469" t="str">
            <v>A1</v>
          </cell>
          <cell r="F1469" t="str">
            <v>Project Document</v>
          </cell>
          <cell r="G1469" t="str">
            <v>Engineering Document</v>
          </cell>
          <cell r="H1469" t="str">
            <v>Part C - Engineering Dwg</v>
          </cell>
          <cell r="I1469" t="str">
            <v>ZWPX</v>
          </cell>
          <cell r="J1469" t="str">
            <v/>
          </cell>
          <cell r="K1469" t="str">
            <v/>
          </cell>
          <cell r="L1469" t="str">
            <v>STR</v>
          </cell>
          <cell r="M1469" t="str">
            <v>Structural</v>
          </cell>
          <cell r="N1469" t="str">
            <v>DWG</v>
          </cell>
          <cell r="O1469" t="str">
            <v>General Drawing</v>
          </cell>
          <cell r="P1469" t="str">
            <v>0</v>
          </cell>
          <cell r="Q1469" t="str">
            <v>Submitted</v>
          </cell>
          <cell r="R1469" t="str">
            <v>IFR</v>
          </cell>
          <cell r="S1469" t="str">
            <v>Issued for Review</v>
          </cell>
          <cell r="T1469" t="str">
            <v/>
          </cell>
          <cell r="U1469" t="str">
            <v>11-May-2026 12:20:47</v>
          </cell>
          <cell r="V1469" t="str">
            <v>wisuda.c@jutal.com</v>
          </cell>
          <cell r="W1469" t="str">
            <v>11-May-2026 13:20:08</v>
          </cell>
          <cell r="X1469" t="str">
            <v>Jumpol Sudjitjul</v>
          </cell>
          <cell r="Y1469" t="str">
            <v>18-May-2026</v>
          </cell>
          <cell r="Z1469" t="str">
            <v>17-May-2026 13:16:54</v>
          </cell>
          <cell r="AA1469" t="str">
            <v>Sompop Singhatiraj</v>
          </cell>
          <cell r="AB1469" t="str">
            <v>20-May-2026</v>
          </cell>
          <cell r="AC1469" t="str">
            <v>18-May-2026 18:46:51</v>
          </cell>
          <cell r="AD1469" t="str">
            <v>Pornlert Wanaphattharaphan</v>
          </cell>
          <cell r="AE1469" t="str">
            <v>21-May-2026</v>
          </cell>
          <cell r="AF1469" t="str">
            <v>21-May-2026 23:52:14</v>
          </cell>
          <cell r="AG1469" t="str">
            <v>AWC</v>
          </cell>
          <cell r="AH1469" t="str">
            <v>Approved with Comment</v>
          </cell>
          <cell r="AI1469" t="str">
            <v>Jumpol Sudjitjul</v>
          </cell>
          <cell r="AJ1469" t="str">
            <v>22-May-2026</v>
          </cell>
          <cell r="AK1469" t="str">
            <v>22-May-2026 10:39:25</v>
          </cell>
          <cell r="AL1469" t="str">
            <v>22-May-2026 06:01:58</v>
          </cell>
          <cell r="AM1469" t="str">
            <v>0</v>
          </cell>
          <cell r="AP1469" t="str">
            <v>Approver</v>
          </cell>
          <cell r="AQ1469" t="str">
            <v>Locate</v>
          </cell>
        </row>
        <row r="1470">
          <cell r="B1470" t="str">
            <v>MM-ZTK-1F-ZWPX-STR-DWG-1124</v>
          </cell>
          <cell r="C1470" t="str">
            <v>TOPSIDE - MAIN JOINT DETAILS - SHEET 5</v>
          </cell>
          <cell r="D1470" t="str">
            <v/>
          </cell>
          <cell r="E1470" t="str">
            <v>A1</v>
          </cell>
          <cell r="F1470" t="str">
            <v>Project Document</v>
          </cell>
          <cell r="G1470" t="str">
            <v>Engineering Document</v>
          </cell>
          <cell r="H1470" t="str">
            <v>Part C - Engineering Dwg</v>
          </cell>
          <cell r="I1470" t="str">
            <v>ZWPX</v>
          </cell>
          <cell r="J1470" t="str">
            <v/>
          </cell>
          <cell r="K1470" t="str">
            <v/>
          </cell>
          <cell r="L1470" t="str">
            <v>STR</v>
          </cell>
          <cell r="M1470" t="str">
            <v>Structural</v>
          </cell>
          <cell r="N1470" t="str">
            <v>DWG</v>
          </cell>
          <cell r="O1470" t="str">
            <v>General Drawing</v>
          </cell>
          <cell r="P1470" t="str">
            <v>0</v>
          </cell>
          <cell r="Q1470" t="str">
            <v>Submitted</v>
          </cell>
          <cell r="R1470" t="str">
            <v>IFR</v>
          </cell>
          <cell r="S1470" t="str">
            <v>Issued for Review</v>
          </cell>
          <cell r="T1470" t="str">
            <v/>
          </cell>
          <cell r="U1470" t="str">
            <v>11-May-2026 12:21:09</v>
          </cell>
          <cell r="V1470" t="str">
            <v>wisuda.c@jutal.com</v>
          </cell>
          <cell r="W1470" t="str">
            <v>11-May-2026 13:20:23</v>
          </cell>
          <cell r="X1470" t="str">
            <v>Jumpol Sudjitjul</v>
          </cell>
          <cell r="Y1470" t="str">
            <v>18-May-2026</v>
          </cell>
          <cell r="Z1470" t="str">
            <v>17-May-2026 13:18:23</v>
          </cell>
          <cell r="AA1470" t="str">
            <v>Sompop Singhatiraj</v>
          </cell>
          <cell r="AB1470" t="str">
            <v>20-May-2026</v>
          </cell>
          <cell r="AC1470" t="str">
            <v>18-May-2026 18:56:16</v>
          </cell>
          <cell r="AD1470" t="str">
            <v>Pornlert Wanaphattharaphan</v>
          </cell>
          <cell r="AE1470" t="str">
            <v>21-May-2026</v>
          </cell>
          <cell r="AF1470" t="str">
            <v>21-May-2026 23:52:38</v>
          </cell>
          <cell r="AG1470" t="str">
            <v>AWC</v>
          </cell>
          <cell r="AH1470" t="str">
            <v>Approved with Comment</v>
          </cell>
          <cell r="AI1470" t="str">
            <v>Jumpol Sudjitjul</v>
          </cell>
          <cell r="AJ1470" t="str">
            <v>22-May-2026</v>
          </cell>
          <cell r="AK1470" t="str">
            <v>22-May-2026 10:40:43</v>
          </cell>
          <cell r="AL1470" t="str">
            <v>22-May-2026 05:52:10</v>
          </cell>
          <cell r="AM1470" t="str">
            <v>0</v>
          </cell>
          <cell r="AP1470" t="str">
            <v>Approver</v>
          </cell>
          <cell r="AQ1470" t="str">
            <v>Locate</v>
          </cell>
        </row>
        <row r="1471">
          <cell r="B1471" t="str">
            <v>MM-ZTK-1F-ZWPX-STR-DWG-1125</v>
          </cell>
          <cell r="C1471" t="str">
            <v>TOPSIDE - MAIN JOINT DETAILS - SHEET 6</v>
          </cell>
          <cell r="D1471" t="str">
            <v/>
          </cell>
          <cell r="E1471" t="str">
            <v>A1</v>
          </cell>
          <cell r="F1471" t="str">
            <v>Project Document</v>
          </cell>
          <cell r="G1471" t="str">
            <v>Engineering Document</v>
          </cell>
          <cell r="H1471" t="str">
            <v>Part C - Engineering Dwg</v>
          </cell>
          <cell r="I1471" t="str">
            <v>ZWPX</v>
          </cell>
          <cell r="J1471" t="str">
            <v/>
          </cell>
          <cell r="K1471" t="str">
            <v/>
          </cell>
          <cell r="L1471" t="str">
            <v>STR</v>
          </cell>
          <cell r="M1471" t="str">
            <v>Structural</v>
          </cell>
          <cell r="N1471" t="str">
            <v>DWG</v>
          </cell>
          <cell r="O1471" t="str">
            <v>General Drawing</v>
          </cell>
          <cell r="P1471" t="str">
            <v>0</v>
          </cell>
          <cell r="Q1471" t="str">
            <v>Submitted</v>
          </cell>
          <cell r="R1471" t="str">
            <v>IFR</v>
          </cell>
          <cell r="S1471" t="str">
            <v>Issued for Review</v>
          </cell>
          <cell r="T1471" t="str">
            <v/>
          </cell>
          <cell r="U1471" t="str">
            <v>11-May-2026 12:21:32</v>
          </cell>
          <cell r="V1471" t="str">
            <v>wisuda.c@jutal.com</v>
          </cell>
          <cell r="W1471" t="str">
            <v>11-May-2026 13:24:08</v>
          </cell>
          <cell r="X1471" t="str">
            <v>Jumpol Sudjitjul</v>
          </cell>
          <cell r="Y1471" t="str">
            <v>18-May-2026</v>
          </cell>
          <cell r="Z1471" t="str">
            <v>17-May-2026 13:19:39</v>
          </cell>
          <cell r="AA1471" t="str">
            <v>Sompop Singhatiraj</v>
          </cell>
          <cell r="AB1471" t="str">
            <v>20-May-2026</v>
          </cell>
          <cell r="AC1471" t="str">
            <v>18-May-2026 19:00:58</v>
          </cell>
          <cell r="AD1471" t="str">
            <v>Pornlert Wanaphattharaphan</v>
          </cell>
          <cell r="AE1471" t="str">
            <v>21-May-2026</v>
          </cell>
          <cell r="AF1471" t="str">
            <v>21-May-2026 23:53:33</v>
          </cell>
          <cell r="AG1471" t="str">
            <v>AWC</v>
          </cell>
          <cell r="AH1471" t="str">
            <v>Approved with Comment</v>
          </cell>
          <cell r="AI1471" t="str">
            <v>Jumpol Sudjitjul</v>
          </cell>
          <cell r="AJ1471" t="str">
            <v>22-May-2026</v>
          </cell>
          <cell r="AK1471" t="str">
            <v>22-May-2026 10:41:31</v>
          </cell>
          <cell r="AL1471" t="str">
            <v>22-May-2026 06:05:14</v>
          </cell>
          <cell r="AM1471" t="str">
            <v>0</v>
          </cell>
          <cell r="AP1471" t="str">
            <v>Approver</v>
          </cell>
          <cell r="AQ1471" t="str">
            <v>Locate</v>
          </cell>
        </row>
        <row r="1472">
          <cell r="B1472" t="str">
            <v>MM-ZTK-1F-ZWPX-STR-DWG-1126</v>
          </cell>
          <cell r="C1472" t="str">
            <v>TOPSIDE - MAIN JOINT DETAILS - SHEET 7</v>
          </cell>
          <cell r="D1472" t="str">
            <v/>
          </cell>
          <cell r="E1472" t="str">
            <v>A1</v>
          </cell>
          <cell r="F1472" t="str">
            <v>Project Document</v>
          </cell>
          <cell r="G1472" t="str">
            <v>Engineering Document</v>
          </cell>
          <cell r="H1472" t="str">
            <v>Part C - Engineering Dwg</v>
          </cell>
          <cell r="I1472" t="str">
            <v>ZWPX</v>
          </cell>
          <cell r="J1472" t="str">
            <v/>
          </cell>
          <cell r="K1472" t="str">
            <v/>
          </cell>
          <cell r="L1472" t="str">
            <v>STR</v>
          </cell>
          <cell r="M1472" t="str">
            <v>Structural</v>
          </cell>
          <cell r="N1472" t="str">
            <v>DWG</v>
          </cell>
          <cell r="O1472" t="str">
            <v>General Drawing</v>
          </cell>
          <cell r="P1472" t="str">
            <v>0</v>
          </cell>
          <cell r="Q1472" t="str">
            <v>Submitted</v>
          </cell>
          <cell r="R1472" t="str">
            <v>IFR</v>
          </cell>
          <cell r="S1472" t="str">
            <v>Issued for Review</v>
          </cell>
          <cell r="T1472" t="str">
            <v/>
          </cell>
          <cell r="U1472" t="str">
            <v>11-May-2026 12:21:54</v>
          </cell>
          <cell r="V1472" t="str">
            <v>wisuda.c@jutal.com</v>
          </cell>
          <cell r="W1472" t="str">
            <v>11-May-2026 13:24:21</v>
          </cell>
          <cell r="X1472" t="str">
            <v>Jumpol Sudjitjul</v>
          </cell>
          <cell r="Y1472" t="str">
            <v>18-May-2026</v>
          </cell>
          <cell r="Z1472" t="str">
            <v>17-May-2026 13:20:59</v>
          </cell>
          <cell r="AA1472" t="str">
            <v>Sompop Singhatiraj</v>
          </cell>
          <cell r="AB1472" t="str">
            <v>20-May-2026</v>
          </cell>
          <cell r="AC1472" t="str">
            <v>19-May-2026 08:44:03</v>
          </cell>
          <cell r="AD1472" t="str">
            <v>Pornlert Wanaphattharaphan</v>
          </cell>
          <cell r="AE1472" t="str">
            <v>21-May-2026</v>
          </cell>
          <cell r="AF1472" t="str">
            <v>22-May-2026 09:21:28</v>
          </cell>
          <cell r="AG1472" t="str">
            <v>AWC</v>
          </cell>
          <cell r="AH1472" t="str">
            <v>Approved with Comment</v>
          </cell>
          <cell r="AI1472" t="str">
            <v>Jumpol Sudjitjul</v>
          </cell>
          <cell r="AJ1472" t="str">
            <v>22-May-2026</v>
          </cell>
          <cell r="AK1472" t="str">
            <v>22-May-2026 12:21:11</v>
          </cell>
          <cell r="AL1472" t="str">
            <v>22-May-2026 15:56:00</v>
          </cell>
          <cell r="AM1472" t="str">
            <v>0</v>
          </cell>
          <cell r="AP1472" t="str">
            <v>Approver</v>
          </cell>
          <cell r="AQ1472" t="str">
            <v>Locate</v>
          </cell>
        </row>
        <row r="1473">
          <cell r="B1473" t="str">
            <v>MM-ZTK-1F-ZWPX-STR-DWG-1127</v>
          </cell>
          <cell r="C1473" t="str">
            <v>TOPSIDE - MAIN JOINT DETAILS - SHEET 8</v>
          </cell>
          <cell r="D1473" t="str">
            <v/>
          </cell>
          <cell r="E1473" t="str">
            <v>A1</v>
          </cell>
          <cell r="F1473" t="str">
            <v>Project Document</v>
          </cell>
          <cell r="G1473" t="str">
            <v>Engineering Document</v>
          </cell>
          <cell r="H1473" t="str">
            <v>Part C - Engineering Dwg</v>
          </cell>
          <cell r="I1473" t="str">
            <v>ZWPX</v>
          </cell>
          <cell r="J1473" t="str">
            <v/>
          </cell>
          <cell r="K1473" t="str">
            <v/>
          </cell>
          <cell r="L1473" t="str">
            <v>STR</v>
          </cell>
          <cell r="M1473" t="str">
            <v>Structural</v>
          </cell>
          <cell r="N1473" t="str">
            <v>DWG</v>
          </cell>
          <cell r="O1473" t="str">
            <v>General Drawing</v>
          </cell>
          <cell r="P1473" t="str">
            <v>0</v>
          </cell>
          <cell r="Q1473" t="str">
            <v>Submitted</v>
          </cell>
          <cell r="R1473" t="str">
            <v>IFR</v>
          </cell>
          <cell r="S1473" t="str">
            <v>Issued for Review</v>
          </cell>
          <cell r="T1473" t="str">
            <v/>
          </cell>
          <cell r="U1473" t="str">
            <v>11-May-2026 12:22:17</v>
          </cell>
          <cell r="V1473" t="str">
            <v>wisuda.c@jutal.com</v>
          </cell>
          <cell r="W1473" t="str">
            <v>11-May-2026 13:24:37</v>
          </cell>
          <cell r="X1473" t="str">
            <v>Jumpol Sudjitjul</v>
          </cell>
          <cell r="Y1473" t="str">
            <v>18-May-2026</v>
          </cell>
          <cell r="Z1473" t="str">
            <v>17-May-2026 13:22:10</v>
          </cell>
          <cell r="AA1473" t="str">
            <v>Sompop Singhatiraj</v>
          </cell>
          <cell r="AB1473" t="str">
            <v>20-May-2026</v>
          </cell>
          <cell r="AC1473" t="str">
            <v>18-May-2026 19:18:04</v>
          </cell>
          <cell r="AD1473" t="str">
            <v>Pornlert Wanaphattharaphan</v>
          </cell>
          <cell r="AE1473" t="str">
            <v>21-May-2026</v>
          </cell>
          <cell r="AF1473" t="str">
            <v>21-May-2026 23:53:57</v>
          </cell>
          <cell r="AG1473" t="str">
            <v>AWC</v>
          </cell>
          <cell r="AH1473" t="str">
            <v>Approved with Comment</v>
          </cell>
          <cell r="AI1473" t="str">
            <v>Jumpol Sudjitjul</v>
          </cell>
          <cell r="AJ1473" t="str">
            <v>22-May-2026</v>
          </cell>
          <cell r="AK1473" t="str">
            <v>22-May-2026 10:42:16</v>
          </cell>
          <cell r="AL1473" t="str">
            <v>22-May-2026 06:01:30</v>
          </cell>
          <cell r="AM1473" t="str">
            <v>0</v>
          </cell>
          <cell r="AP1473" t="str">
            <v>Approver</v>
          </cell>
          <cell r="AQ1473" t="str">
            <v>Locate</v>
          </cell>
        </row>
        <row r="1474">
          <cell r="B1474" t="str">
            <v>MM-ZTK-1F-ZWPX-STR-DWG-1128</v>
          </cell>
          <cell r="C1474" t="str">
            <v>TOPSIDE - MAIN JOINT DETAILS - SHEET 9</v>
          </cell>
          <cell r="D1474" t="str">
            <v/>
          </cell>
          <cell r="E1474" t="str">
            <v>A1</v>
          </cell>
          <cell r="F1474" t="str">
            <v>Project Document</v>
          </cell>
          <cell r="G1474" t="str">
            <v>Engineering Document</v>
          </cell>
          <cell r="H1474" t="str">
            <v>Part C - Engineering Dwg</v>
          </cell>
          <cell r="I1474" t="str">
            <v>ZWPX</v>
          </cell>
          <cell r="J1474" t="str">
            <v/>
          </cell>
          <cell r="K1474" t="str">
            <v/>
          </cell>
          <cell r="L1474" t="str">
            <v>STR</v>
          </cell>
          <cell r="M1474" t="str">
            <v>Structural</v>
          </cell>
          <cell r="N1474" t="str">
            <v>DWG</v>
          </cell>
          <cell r="O1474" t="str">
            <v>General Drawing</v>
          </cell>
          <cell r="P1474" t="str">
            <v>0</v>
          </cell>
          <cell r="Q1474" t="str">
            <v>Submitted</v>
          </cell>
          <cell r="R1474" t="str">
            <v>IFR</v>
          </cell>
          <cell r="S1474" t="str">
            <v>Issued for Review</v>
          </cell>
          <cell r="T1474" t="str">
            <v/>
          </cell>
          <cell r="U1474" t="str">
            <v>11-May-2026 12:22:39</v>
          </cell>
          <cell r="V1474" t="str">
            <v>wisuda.c@jutal.com</v>
          </cell>
          <cell r="W1474" t="str">
            <v>11-May-2026 13:24:51</v>
          </cell>
          <cell r="X1474" t="str">
            <v>Jumpol Sudjitjul</v>
          </cell>
          <cell r="Y1474" t="str">
            <v>18-May-2026</v>
          </cell>
          <cell r="Z1474" t="str">
            <v>17-May-2026 13:24:10</v>
          </cell>
          <cell r="AA1474" t="str">
            <v>Sompop Singhatiraj</v>
          </cell>
          <cell r="AB1474" t="str">
            <v>20-May-2026</v>
          </cell>
          <cell r="AC1474" t="str">
            <v>18-May-2026 18:21:54</v>
          </cell>
          <cell r="AD1474" t="str">
            <v>Pornlert Wanaphattharaphan</v>
          </cell>
          <cell r="AE1474" t="str">
            <v>21-May-2026</v>
          </cell>
          <cell r="AF1474" t="str">
            <v>21-May-2026 23:46:51</v>
          </cell>
          <cell r="AG1474" t="str">
            <v>AWC</v>
          </cell>
          <cell r="AH1474" t="str">
            <v>Approved with Comment</v>
          </cell>
          <cell r="AI1474" t="str">
            <v>Jumpol Sudjitjul</v>
          </cell>
          <cell r="AJ1474" t="str">
            <v>22-May-2026</v>
          </cell>
          <cell r="AK1474" t="str">
            <v>22-May-2026 10:48:19</v>
          </cell>
          <cell r="AL1474" t="str">
            <v>22-May-2026 05:56:42</v>
          </cell>
          <cell r="AM1474" t="str">
            <v>0</v>
          </cell>
          <cell r="AP1474" t="str">
            <v>Approver</v>
          </cell>
          <cell r="AQ1474" t="str">
            <v>Locate</v>
          </cell>
        </row>
        <row r="1475">
          <cell r="B1475" t="str">
            <v>MM-ZTK-1F-ZWPX-STR-DWG-1129</v>
          </cell>
          <cell r="C1475" t="str">
            <v>TOPSIDE - MAIN JOINT DETAILS - SHEET 10</v>
          </cell>
          <cell r="D1475" t="str">
            <v/>
          </cell>
          <cell r="E1475" t="str">
            <v>A1</v>
          </cell>
          <cell r="F1475" t="str">
            <v>Project Document</v>
          </cell>
          <cell r="G1475" t="str">
            <v>Engineering Document</v>
          </cell>
          <cell r="H1475" t="str">
            <v>Part C - Engineering Dwg</v>
          </cell>
          <cell r="I1475" t="str">
            <v>ZWPX</v>
          </cell>
          <cell r="J1475" t="str">
            <v/>
          </cell>
          <cell r="K1475" t="str">
            <v/>
          </cell>
          <cell r="L1475" t="str">
            <v>STR</v>
          </cell>
          <cell r="M1475" t="str">
            <v>Structural</v>
          </cell>
          <cell r="N1475" t="str">
            <v>DWG</v>
          </cell>
          <cell r="O1475" t="str">
            <v>General Drawing</v>
          </cell>
          <cell r="P1475" t="str">
            <v>0</v>
          </cell>
          <cell r="Q1475" t="str">
            <v>Submitted</v>
          </cell>
          <cell r="R1475" t="str">
            <v>IFR</v>
          </cell>
          <cell r="S1475" t="str">
            <v>Issued for Review</v>
          </cell>
          <cell r="T1475" t="str">
            <v/>
          </cell>
          <cell r="U1475" t="str">
            <v>11-May-2026 12:23:02</v>
          </cell>
          <cell r="V1475" t="str">
            <v>wisuda.c@jutal.com</v>
          </cell>
          <cell r="W1475" t="str">
            <v>11-May-2026 13:27:42</v>
          </cell>
          <cell r="X1475" t="str">
            <v>Jumpol Sudjitjul</v>
          </cell>
          <cell r="Y1475" t="str">
            <v>18-May-2026</v>
          </cell>
          <cell r="Z1475" t="str">
            <v>17-May-2026 13:25:39</v>
          </cell>
          <cell r="AA1475" t="str">
            <v>Sompop Singhatiraj</v>
          </cell>
          <cell r="AB1475" t="str">
            <v>20-May-2026</v>
          </cell>
          <cell r="AC1475" t="str">
            <v>18-May-2026 18:10:32</v>
          </cell>
          <cell r="AD1475" t="str">
            <v>Pornlert Wanaphattharaphan</v>
          </cell>
          <cell r="AE1475" t="str">
            <v>21-May-2026</v>
          </cell>
          <cell r="AF1475" t="str">
            <v>21-May-2026 23:45:52</v>
          </cell>
          <cell r="AG1475" t="str">
            <v>AWC</v>
          </cell>
          <cell r="AH1475" t="str">
            <v>Approved with Comment</v>
          </cell>
          <cell r="AI1475" t="str">
            <v>Jumpol Sudjitjul</v>
          </cell>
          <cell r="AJ1475" t="str">
            <v>22-May-2026</v>
          </cell>
          <cell r="AK1475" t="str">
            <v>22-May-2026 10:22:19</v>
          </cell>
          <cell r="AL1475" t="str">
            <v>22-May-2026 05:48:48</v>
          </cell>
          <cell r="AM1475" t="str">
            <v>0</v>
          </cell>
          <cell r="AP1475" t="str">
            <v>Approver</v>
          </cell>
          <cell r="AQ1475" t="str">
            <v>Locate</v>
          </cell>
        </row>
        <row r="1476">
          <cell r="B1476" t="str">
            <v>MM-ZTK-1F-ZWPX-STR-DWG-1130</v>
          </cell>
          <cell r="C1476" t="str">
            <v>TOPSIDE - MAIN JOINT DETAILS - SHEET 11</v>
          </cell>
          <cell r="D1476" t="str">
            <v/>
          </cell>
          <cell r="E1476" t="str">
            <v>A1</v>
          </cell>
          <cell r="F1476" t="str">
            <v>Project Document</v>
          </cell>
          <cell r="G1476" t="str">
            <v>Engineering Document</v>
          </cell>
          <cell r="H1476" t="str">
            <v>Part C - Engineering Dwg</v>
          </cell>
          <cell r="I1476" t="str">
            <v>ZWPX</v>
          </cell>
          <cell r="J1476" t="str">
            <v/>
          </cell>
          <cell r="K1476" t="str">
            <v/>
          </cell>
          <cell r="L1476" t="str">
            <v>STR</v>
          </cell>
          <cell r="M1476" t="str">
            <v>Structural</v>
          </cell>
          <cell r="N1476" t="str">
            <v>DWG</v>
          </cell>
          <cell r="O1476" t="str">
            <v>General Drawing</v>
          </cell>
          <cell r="P1476" t="str">
            <v>0</v>
          </cell>
          <cell r="Q1476" t="str">
            <v>Submitted</v>
          </cell>
          <cell r="R1476" t="str">
            <v>IFR</v>
          </cell>
          <cell r="S1476" t="str">
            <v>Issued for Review</v>
          </cell>
          <cell r="T1476" t="str">
            <v/>
          </cell>
          <cell r="U1476" t="str">
            <v>11-May-2026 12:23:25</v>
          </cell>
          <cell r="V1476" t="str">
            <v>wisuda.c@jutal.com</v>
          </cell>
          <cell r="W1476" t="str">
            <v>11-May-2026 13:28:06</v>
          </cell>
          <cell r="X1476" t="str">
            <v>Jumpol Sudjitjul</v>
          </cell>
          <cell r="Y1476" t="str">
            <v>18-May-2026</v>
          </cell>
          <cell r="Z1476" t="str">
            <v>17-May-2026 13:26:45</v>
          </cell>
          <cell r="AA1476" t="str">
            <v>Sompop Singhatiraj</v>
          </cell>
          <cell r="AB1476" t="str">
            <v>20-May-2026</v>
          </cell>
          <cell r="AC1476" t="str">
            <v>18-May-2026 18:09:28</v>
          </cell>
          <cell r="AD1476" t="str">
            <v>Pornlert Wanaphattharaphan</v>
          </cell>
          <cell r="AE1476" t="str">
            <v>21-May-2026</v>
          </cell>
          <cell r="AF1476" t="str">
            <v>21-May-2026 23:36:36</v>
          </cell>
          <cell r="AG1476" t="str">
            <v>AWC</v>
          </cell>
          <cell r="AH1476" t="str">
            <v>Approved with Comment</v>
          </cell>
          <cell r="AI1476" t="str">
            <v>Jumpol Sudjitjul</v>
          </cell>
          <cell r="AJ1476" t="str">
            <v>22-May-2026</v>
          </cell>
          <cell r="AK1476" t="str">
            <v>22-May-2026 10:31:09</v>
          </cell>
          <cell r="AL1476" t="str">
            <v>22-May-2026 05:46:20</v>
          </cell>
          <cell r="AM1476" t="str">
            <v>0</v>
          </cell>
          <cell r="AP1476" t="str">
            <v>Approver</v>
          </cell>
          <cell r="AQ1476" t="str">
            <v>Locate</v>
          </cell>
        </row>
        <row r="1477">
          <cell r="B1477" t="str">
            <v>MM-ZTK-1F-ZWPX-STR-DWG-1131</v>
          </cell>
          <cell r="C1477" t="str">
            <v>TOPSIDE - MAIN JOINT DETAILS - SHEET 12</v>
          </cell>
          <cell r="D1477" t="str">
            <v/>
          </cell>
          <cell r="E1477" t="str">
            <v>A1</v>
          </cell>
          <cell r="F1477" t="str">
            <v>Project Document</v>
          </cell>
          <cell r="G1477" t="str">
            <v>Engineering Document</v>
          </cell>
          <cell r="H1477" t="str">
            <v>Part C - Engineering Dwg</v>
          </cell>
          <cell r="I1477" t="str">
            <v>ZWPX</v>
          </cell>
          <cell r="J1477" t="str">
            <v/>
          </cell>
          <cell r="K1477" t="str">
            <v/>
          </cell>
          <cell r="L1477" t="str">
            <v>STR</v>
          </cell>
          <cell r="M1477" t="str">
            <v>Structural</v>
          </cell>
          <cell r="N1477" t="str">
            <v>DWG</v>
          </cell>
          <cell r="O1477" t="str">
            <v>General Drawing</v>
          </cell>
          <cell r="P1477" t="str">
            <v>0</v>
          </cell>
          <cell r="Q1477" t="str">
            <v>Submitted</v>
          </cell>
          <cell r="R1477" t="str">
            <v>IFR</v>
          </cell>
          <cell r="S1477" t="str">
            <v>Issued for Review</v>
          </cell>
          <cell r="T1477" t="str">
            <v/>
          </cell>
          <cell r="U1477" t="str">
            <v>11-May-2026 12:23:48</v>
          </cell>
          <cell r="V1477" t="str">
            <v>wisuda.c@jutal.com</v>
          </cell>
          <cell r="W1477" t="str">
            <v>11-May-2026 13:28:23</v>
          </cell>
          <cell r="X1477" t="str">
            <v>Jumpol Sudjitjul</v>
          </cell>
          <cell r="Y1477" t="str">
            <v>18-May-2026</v>
          </cell>
          <cell r="Z1477" t="str">
            <v>17-May-2026 13:28:34</v>
          </cell>
          <cell r="AA1477" t="str">
            <v>Sompop Singhatiraj</v>
          </cell>
          <cell r="AB1477" t="str">
            <v>20-May-2026</v>
          </cell>
          <cell r="AC1477" t="str">
            <v>18-May-2026 19:31:07</v>
          </cell>
          <cell r="AD1477" t="str">
            <v>Pornlert Wanaphattharaphan</v>
          </cell>
          <cell r="AE1477" t="str">
            <v>21-May-2026</v>
          </cell>
          <cell r="AF1477" t="str">
            <v>21-May-2026 23:54:19</v>
          </cell>
          <cell r="AG1477" t="str">
            <v>AWC</v>
          </cell>
          <cell r="AH1477" t="str">
            <v>Approved with Comment</v>
          </cell>
          <cell r="AI1477" t="str">
            <v>Jumpol Sudjitjul</v>
          </cell>
          <cell r="AJ1477" t="str">
            <v>22-May-2026</v>
          </cell>
          <cell r="AK1477" t="str">
            <v>22-May-2026 10:32:14</v>
          </cell>
          <cell r="AL1477" t="str">
            <v>22-May-2026 06:02:03</v>
          </cell>
          <cell r="AM1477" t="str">
            <v>0</v>
          </cell>
          <cell r="AP1477" t="str">
            <v>Approver</v>
          </cell>
          <cell r="AQ1477" t="str">
            <v>Locate</v>
          </cell>
        </row>
        <row r="1478">
          <cell r="B1478" t="str">
            <v>MM-ZTK-1F-ZWPX-STR-DWG-1132</v>
          </cell>
          <cell r="C1478" t="str">
            <v>TOPSIDE - MAIN JOINT DETAILS - SHEET 13</v>
          </cell>
          <cell r="D1478" t="str">
            <v/>
          </cell>
          <cell r="E1478" t="str">
            <v>A1</v>
          </cell>
          <cell r="F1478" t="str">
            <v>Project Document</v>
          </cell>
          <cell r="G1478" t="str">
            <v>Engineering Document</v>
          </cell>
          <cell r="H1478" t="str">
            <v>Part C - Engineering Dwg</v>
          </cell>
          <cell r="I1478" t="str">
            <v>ZWPX</v>
          </cell>
          <cell r="J1478" t="str">
            <v/>
          </cell>
          <cell r="K1478" t="str">
            <v/>
          </cell>
          <cell r="L1478" t="str">
            <v>STR</v>
          </cell>
          <cell r="M1478" t="str">
            <v>Structural</v>
          </cell>
          <cell r="N1478" t="str">
            <v>DWG</v>
          </cell>
          <cell r="O1478" t="str">
            <v>General Drawing</v>
          </cell>
          <cell r="P1478" t="str">
            <v>0</v>
          </cell>
          <cell r="Q1478" t="str">
            <v>Submitted</v>
          </cell>
          <cell r="R1478" t="str">
            <v>IFR</v>
          </cell>
          <cell r="S1478" t="str">
            <v>Issued for Review</v>
          </cell>
          <cell r="T1478" t="str">
            <v/>
          </cell>
          <cell r="U1478" t="str">
            <v>11-May-2026 12:24:12</v>
          </cell>
          <cell r="V1478" t="str">
            <v>wisuda.c@jutal.com</v>
          </cell>
          <cell r="W1478" t="str">
            <v>11-May-2026 13:21:42</v>
          </cell>
          <cell r="X1478" t="str">
            <v>Jumpol Sudjitjul</v>
          </cell>
          <cell r="Y1478" t="str">
            <v>18-May-2026</v>
          </cell>
          <cell r="Z1478" t="str">
            <v>17-May-2026 13:29:40</v>
          </cell>
          <cell r="AA1478" t="str">
            <v>Sompop Singhatiraj</v>
          </cell>
          <cell r="AB1478" t="str">
            <v>20-May-2026</v>
          </cell>
          <cell r="AC1478" t="str">
            <v>18-May-2026 20:09:06</v>
          </cell>
          <cell r="AD1478" t="str">
            <v>Pornlert Wanaphattharaphan</v>
          </cell>
          <cell r="AE1478" t="str">
            <v>21-May-2026</v>
          </cell>
          <cell r="AF1478" t="str">
            <v>22-May-2026 00:08:13</v>
          </cell>
          <cell r="AG1478" t="str">
            <v>AWC</v>
          </cell>
          <cell r="AH1478" t="str">
            <v>Approved with Comment</v>
          </cell>
          <cell r="AI1478" t="str">
            <v>Jumpol Sudjitjul</v>
          </cell>
          <cell r="AJ1478" t="str">
            <v>22-May-2026</v>
          </cell>
          <cell r="AK1478" t="str">
            <v>22-May-2026 10:49:07</v>
          </cell>
          <cell r="AL1478" t="str">
            <v>22-May-2026 06:03:59</v>
          </cell>
          <cell r="AM1478" t="str">
            <v>0</v>
          </cell>
          <cell r="AP1478" t="str">
            <v>Approver</v>
          </cell>
          <cell r="AQ1478" t="str">
            <v>Locate</v>
          </cell>
        </row>
        <row r="1479">
          <cell r="B1479" t="str">
            <v>MM-ZTK-1F-ZWPX-STR-DWG-1133</v>
          </cell>
          <cell r="C1479" t="str">
            <v>TOPSIDE - MAIN JOINT DETAILS - SHEET 14</v>
          </cell>
          <cell r="D1479" t="str">
            <v/>
          </cell>
          <cell r="E1479" t="str">
            <v>A1</v>
          </cell>
          <cell r="F1479" t="str">
            <v>Project Document</v>
          </cell>
          <cell r="G1479" t="str">
            <v>Engineering Document</v>
          </cell>
          <cell r="H1479" t="str">
            <v>Part C - Engineering Dwg</v>
          </cell>
          <cell r="I1479" t="str">
            <v>ZWPX</v>
          </cell>
          <cell r="J1479" t="str">
            <v/>
          </cell>
          <cell r="K1479" t="str">
            <v/>
          </cell>
          <cell r="L1479" t="str">
            <v>STR</v>
          </cell>
          <cell r="M1479" t="str">
            <v>Structural</v>
          </cell>
          <cell r="N1479" t="str">
            <v>DWG</v>
          </cell>
          <cell r="O1479" t="str">
            <v>General Drawing</v>
          </cell>
          <cell r="P1479" t="str">
            <v>0</v>
          </cell>
          <cell r="Q1479" t="str">
            <v>Submitted</v>
          </cell>
          <cell r="R1479" t="str">
            <v>IFR</v>
          </cell>
          <cell r="S1479" t="str">
            <v>Issued for Review</v>
          </cell>
          <cell r="T1479" t="str">
            <v/>
          </cell>
          <cell r="U1479" t="str">
            <v>11-May-2026 12:24:34</v>
          </cell>
          <cell r="V1479" t="str">
            <v>wisuda.c@jutal.com</v>
          </cell>
          <cell r="W1479" t="str">
            <v>11-May-2026 13:21:30</v>
          </cell>
          <cell r="X1479" t="str">
            <v>Jumpol Sudjitjul</v>
          </cell>
          <cell r="Y1479" t="str">
            <v>18-May-2026</v>
          </cell>
          <cell r="Z1479" t="str">
            <v>17-May-2026 13:31:15</v>
          </cell>
          <cell r="AA1479" t="str">
            <v>Sompop Singhatiraj</v>
          </cell>
          <cell r="AB1479" t="str">
            <v>20-May-2026</v>
          </cell>
          <cell r="AC1479" t="str">
            <v>18-May-2026 20:08:56</v>
          </cell>
          <cell r="AD1479" t="str">
            <v>Pornlert Wanaphattharaphan</v>
          </cell>
          <cell r="AE1479" t="str">
            <v>21-May-2026</v>
          </cell>
          <cell r="AF1479" t="str">
            <v>22-May-2026 00:07:46</v>
          </cell>
          <cell r="AG1479" t="str">
            <v>AWC</v>
          </cell>
          <cell r="AH1479" t="str">
            <v>Approved with Comment</v>
          </cell>
          <cell r="AI1479" t="str">
            <v>Jumpol Sudjitjul</v>
          </cell>
          <cell r="AJ1479" t="str">
            <v>22-May-2026</v>
          </cell>
          <cell r="AK1479" t="str">
            <v>22-May-2026 10:50:58</v>
          </cell>
          <cell r="AL1479" t="str">
            <v>22-May-2026 05:54:20</v>
          </cell>
          <cell r="AM1479" t="str">
            <v>0</v>
          </cell>
          <cell r="AP1479" t="str">
            <v>Approver</v>
          </cell>
          <cell r="AQ1479" t="str">
            <v>Locate</v>
          </cell>
        </row>
        <row r="1480">
          <cell r="B1480" t="str">
            <v>MM-ZTK-1F-ZWPX-STR-DWG-1134</v>
          </cell>
          <cell r="C1480" t="str">
            <v>TOPSIDE - MAIN JOINT DETAILS - SHEET 15</v>
          </cell>
          <cell r="D1480" t="str">
            <v/>
          </cell>
          <cell r="E1480" t="str">
            <v>A1</v>
          </cell>
          <cell r="F1480" t="str">
            <v>Project Document</v>
          </cell>
          <cell r="G1480" t="str">
            <v>Engineering Document</v>
          </cell>
          <cell r="H1480" t="str">
            <v>Part C - Engineering Dwg</v>
          </cell>
          <cell r="I1480" t="str">
            <v>ZWPX</v>
          </cell>
          <cell r="J1480" t="str">
            <v/>
          </cell>
          <cell r="K1480" t="str">
            <v/>
          </cell>
          <cell r="L1480" t="str">
            <v>STR</v>
          </cell>
          <cell r="M1480" t="str">
            <v>Structural</v>
          </cell>
          <cell r="N1480" t="str">
            <v>DWG</v>
          </cell>
          <cell r="O1480" t="str">
            <v>General Drawing</v>
          </cell>
          <cell r="P1480" t="str">
            <v>0</v>
          </cell>
          <cell r="Q1480" t="str">
            <v>Submitted</v>
          </cell>
          <cell r="R1480" t="str">
            <v>IFR</v>
          </cell>
          <cell r="S1480" t="str">
            <v>Issued for Review</v>
          </cell>
          <cell r="T1480" t="str">
            <v/>
          </cell>
          <cell r="U1480" t="str">
            <v>11-May-2026 12:24:57</v>
          </cell>
          <cell r="V1480" t="str">
            <v>wisuda.c@jutal.com</v>
          </cell>
          <cell r="W1480" t="str">
            <v>11-May-2026 13:21:17</v>
          </cell>
          <cell r="X1480" t="str">
            <v>Jumpol Sudjitjul</v>
          </cell>
          <cell r="Y1480" t="str">
            <v>18-May-2026</v>
          </cell>
          <cell r="Z1480" t="str">
            <v>17-May-2026 13:32:53</v>
          </cell>
          <cell r="AA1480" t="str">
            <v>Sompop Singhatiraj</v>
          </cell>
          <cell r="AB1480" t="str">
            <v>20-May-2026</v>
          </cell>
          <cell r="AC1480" t="str">
            <v>18-May-2026 20:07:20</v>
          </cell>
          <cell r="AD1480" t="str">
            <v>Pornlert Wanaphattharaphan</v>
          </cell>
          <cell r="AE1480" t="str">
            <v>21-May-2026</v>
          </cell>
          <cell r="AF1480" t="str">
            <v>22-May-2026 00:00:37</v>
          </cell>
          <cell r="AG1480" t="str">
            <v>AWC</v>
          </cell>
          <cell r="AH1480" t="str">
            <v>Approved with Comment</v>
          </cell>
          <cell r="AI1480" t="str">
            <v>Jumpol Sudjitjul</v>
          </cell>
          <cell r="AJ1480" t="str">
            <v>22-May-2026</v>
          </cell>
          <cell r="AK1480" t="str">
            <v>22-May-2026 10:51:56</v>
          </cell>
          <cell r="AL1480" t="str">
            <v>22-May-2026 06:02:46</v>
          </cell>
          <cell r="AM1480" t="str">
            <v>0</v>
          </cell>
          <cell r="AP1480" t="str">
            <v>Approver</v>
          </cell>
          <cell r="AQ1480" t="str">
            <v>Locate</v>
          </cell>
        </row>
        <row r="1481">
          <cell r="B1481" t="str">
            <v>MM-ZTK-1F-ZWPX-STR-DWG-1135</v>
          </cell>
          <cell r="C1481" t="str">
            <v>TOPSIDE - MAIN JOINT DETAILS - SHEET 16</v>
          </cell>
          <cell r="D1481" t="str">
            <v/>
          </cell>
          <cell r="E1481" t="str">
            <v>A1</v>
          </cell>
          <cell r="F1481" t="str">
            <v>Project Document</v>
          </cell>
          <cell r="G1481" t="str">
            <v>Engineering Document</v>
          </cell>
          <cell r="H1481" t="str">
            <v>Part C - Engineering Dwg</v>
          </cell>
          <cell r="I1481" t="str">
            <v>ZWPX</v>
          </cell>
          <cell r="J1481" t="str">
            <v/>
          </cell>
          <cell r="K1481" t="str">
            <v/>
          </cell>
          <cell r="L1481" t="str">
            <v>STR</v>
          </cell>
          <cell r="M1481" t="str">
            <v>Structural</v>
          </cell>
          <cell r="N1481" t="str">
            <v>DWG</v>
          </cell>
          <cell r="O1481" t="str">
            <v>General Drawing</v>
          </cell>
          <cell r="P1481" t="str">
            <v>0</v>
          </cell>
          <cell r="Q1481" t="str">
            <v>Submitted</v>
          </cell>
          <cell r="R1481" t="str">
            <v>IFR</v>
          </cell>
          <cell r="S1481" t="str">
            <v>Issued for Review</v>
          </cell>
          <cell r="T1481" t="str">
            <v/>
          </cell>
          <cell r="U1481" t="str">
            <v>11-May-2026 12:25:19</v>
          </cell>
          <cell r="V1481" t="str">
            <v>wisuda.c@jutal.com</v>
          </cell>
          <cell r="W1481" t="str">
            <v>11-May-2026 13:21:03</v>
          </cell>
          <cell r="X1481" t="str">
            <v>Jumpol Sudjitjul</v>
          </cell>
          <cell r="Y1481" t="str">
            <v>18-May-2026</v>
          </cell>
          <cell r="Z1481" t="str">
            <v>17-May-2026 13:34:28</v>
          </cell>
          <cell r="AA1481" t="str">
            <v>Sompop Singhatiraj</v>
          </cell>
          <cell r="AB1481" t="str">
            <v>20-May-2026</v>
          </cell>
          <cell r="AC1481" t="str">
            <v>18-May-2026 20:04:07</v>
          </cell>
          <cell r="AD1481" t="str">
            <v>Pornlert Wanaphattharaphan</v>
          </cell>
          <cell r="AE1481" t="str">
            <v>21-May-2026</v>
          </cell>
          <cell r="AF1481" t="str">
            <v>21-May-2026 23:59:54</v>
          </cell>
          <cell r="AG1481" t="str">
            <v>AWC</v>
          </cell>
          <cell r="AH1481" t="str">
            <v>Approved with Comment</v>
          </cell>
          <cell r="AI1481" t="str">
            <v>Jumpol Sudjitjul</v>
          </cell>
          <cell r="AJ1481" t="str">
            <v>22-May-2026</v>
          </cell>
          <cell r="AK1481" t="str">
            <v>22-May-2026 10:53:53</v>
          </cell>
          <cell r="AL1481" t="str">
            <v>22-May-2026 06:00:15</v>
          </cell>
          <cell r="AM1481" t="str">
            <v>0</v>
          </cell>
          <cell r="AP1481" t="str">
            <v>Approver</v>
          </cell>
          <cell r="AQ1481" t="str">
            <v>Locate</v>
          </cell>
        </row>
        <row r="1482">
          <cell r="B1482" t="str">
            <v>MM-ZTK-1F-ZWPX-STR-DWG-1136</v>
          </cell>
          <cell r="C1482" t="str">
            <v>TOPSIDE - MAIN JOINT DETAILS - SHEET 17</v>
          </cell>
          <cell r="D1482" t="str">
            <v/>
          </cell>
          <cell r="E1482" t="str">
            <v>A1</v>
          </cell>
          <cell r="F1482" t="str">
            <v>Project Document</v>
          </cell>
          <cell r="G1482" t="str">
            <v>Engineering Document</v>
          </cell>
          <cell r="H1482" t="str">
            <v>Part C - Engineering Dwg</v>
          </cell>
          <cell r="I1482" t="str">
            <v>ZWPX</v>
          </cell>
          <cell r="J1482" t="str">
            <v/>
          </cell>
          <cell r="K1482" t="str">
            <v/>
          </cell>
          <cell r="L1482" t="str">
            <v>STR</v>
          </cell>
          <cell r="M1482" t="str">
            <v>Structural</v>
          </cell>
          <cell r="N1482" t="str">
            <v>DWG</v>
          </cell>
          <cell r="O1482" t="str">
            <v>General Drawing</v>
          </cell>
          <cell r="P1482" t="str">
            <v>0</v>
          </cell>
          <cell r="Q1482" t="str">
            <v>Submitted</v>
          </cell>
          <cell r="R1482" t="str">
            <v>IFR</v>
          </cell>
          <cell r="S1482" t="str">
            <v>Issued for Review</v>
          </cell>
          <cell r="T1482" t="str">
            <v/>
          </cell>
          <cell r="U1482" t="str">
            <v>11-May-2026 12:25:42</v>
          </cell>
          <cell r="V1482" t="str">
            <v>wisuda.c@jutal.com</v>
          </cell>
          <cell r="W1482" t="str">
            <v>11-May-2026 13:18:17</v>
          </cell>
          <cell r="X1482" t="str">
            <v>Jumpol Sudjitjul</v>
          </cell>
          <cell r="Y1482" t="str">
            <v>18-May-2026</v>
          </cell>
          <cell r="Z1482" t="str">
            <v>17-May-2026 13:36:02</v>
          </cell>
          <cell r="AA1482" t="str">
            <v>Sompop Singhatiraj</v>
          </cell>
          <cell r="AB1482" t="str">
            <v>20-May-2026</v>
          </cell>
          <cell r="AC1482" t="str">
            <v>18-May-2026 19:52:33</v>
          </cell>
          <cell r="AD1482" t="str">
            <v>Pornlert Wanaphattharaphan</v>
          </cell>
          <cell r="AE1482" t="str">
            <v>21-May-2026</v>
          </cell>
          <cell r="AF1482" t="str">
            <v>21-May-2026 23:58:39</v>
          </cell>
          <cell r="AG1482" t="str">
            <v>AWC</v>
          </cell>
          <cell r="AH1482" t="str">
            <v>Approved with Comment</v>
          </cell>
          <cell r="AI1482" t="str">
            <v>Jumpol Sudjitjul</v>
          </cell>
          <cell r="AJ1482" t="str">
            <v>22-May-2026</v>
          </cell>
          <cell r="AK1482" t="str">
            <v>22-May-2026 10:36:20</v>
          </cell>
          <cell r="AL1482" t="str">
            <v>22-May-2026 05:47:34</v>
          </cell>
          <cell r="AM1482" t="str">
            <v>0</v>
          </cell>
          <cell r="AP1482" t="str">
            <v>Approver</v>
          </cell>
          <cell r="AQ1482" t="str">
            <v>Locate</v>
          </cell>
        </row>
        <row r="1483">
          <cell r="B1483" t="str">
            <v>MM-ZTK-1F-ZWPX-STR-DWG-1137</v>
          </cell>
          <cell r="C1483" t="str">
            <v>TOPSIDE - MAIN JOINT DETAILS - SHEET 18</v>
          </cell>
          <cell r="D1483" t="str">
            <v/>
          </cell>
          <cell r="E1483" t="str">
            <v>A1</v>
          </cell>
          <cell r="F1483" t="str">
            <v>Project Document</v>
          </cell>
          <cell r="G1483" t="str">
            <v>Engineering Document</v>
          </cell>
          <cell r="H1483" t="str">
            <v>Part C - Engineering Dwg</v>
          </cell>
          <cell r="I1483" t="str">
            <v>ZWPX</v>
          </cell>
          <cell r="J1483" t="str">
            <v/>
          </cell>
          <cell r="K1483" t="str">
            <v/>
          </cell>
          <cell r="L1483" t="str">
            <v>STR</v>
          </cell>
          <cell r="M1483" t="str">
            <v>Structural</v>
          </cell>
          <cell r="N1483" t="str">
            <v>DWG</v>
          </cell>
          <cell r="O1483" t="str">
            <v>General Drawing</v>
          </cell>
          <cell r="P1483" t="str">
            <v>0</v>
          </cell>
          <cell r="Q1483" t="str">
            <v>Submitted</v>
          </cell>
          <cell r="R1483" t="str">
            <v>IFR</v>
          </cell>
          <cell r="S1483" t="str">
            <v>Issued for Review</v>
          </cell>
          <cell r="T1483" t="str">
            <v/>
          </cell>
          <cell r="U1483" t="str">
            <v>11-May-2026 12:26:06</v>
          </cell>
          <cell r="V1483" t="str">
            <v>wisuda.c@jutal.com</v>
          </cell>
          <cell r="W1483" t="str">
            <v>11-May-2026 13:18:02</v>
          </cell>
          <cell r="X1483" t="str">
            <v>Jumpol Sudjitjul</v>
          </cell>
          <cell r="Y1483" t="str">
            <v>18-May-2026</v>
          </cell>
          <cell r="Z1483" t="str">
            <v>17-May-2026 13:38:12</v>
          </cell>
          <cell r="AA1483" t="str">
            <v>Sompop Singhatiraj</v>
          </cell>
          <cell r="AB1483" t="str">
            <v>20-May-2026</v>
          </cell>
          <cell r="AC1483" t="str">
            <v>18-May-2026 19:50:10</v>
          </cell>
          <cell r="AD1483" t="str">
            <v>Pornlert Wanaphattharaphan</v>
          </cell>
          <cell r="AE1483" t="str">
            <v>21-May-2026</v>
          </cell>
          <cell r="AF1483" t="str">
            <v>21-May-2026 23:58:06</v>
          </cell>
          <cell r="AG1483" t="str">
            <v>AWC</v>
          </cell>
          <cell r="AH1483" t="str">
            <v>Approved with Comment</v>
          </cell>
          <cell r="AI1483" t="str">
            <v>Jumpol Sudjitjul</v>
          </cell>
          <cell r="AJ1483" t="str">
            <v>22-May-2026</v>
          </cell>
          <cell r="AK1483" t="str">
            <v>22-May-2026 10:37:37</v>
          </cell>
          <cell r="AL1483" t="str">
            <v>22-May-2026 05:51:00</v>
          </cell>
          <cell r="AM1483" t="str">
            <v>0</v>
          </cell>
          <cell r="AP1483" t="str">
            <v>Approver</v>
          </cell>
          <cell r="AQ1483" t="str">
            <v>Locate</v>
          </cell>
        </row>
        <row r="1484">
          <cell r="B1484" t="str">
            <v>MM-ZTK-1F-ZWPX-STR-DWG-1138</v>
          </cell>
          <cell r="C1484" t="str">
            <v>TOPSIDE - MAIN JOINT DETAILS - SHEET 19</v>
          </cell>
          <cell r="D1484" t="str">
            <v/>
          </cell>
          <cell r="E1484" t="str">
            <v>A1</v>
          </cell>
          <cell r="F1484" t="str">
            <v>Project Document</v>
          </cell>
          <cell r="G1484" t="str">
            <v>Engineering Document</v>
          </cell>
          <cell r="H1484" t="str">
            <v>Part C - Engineering Dwg</v>
          </cell>
          <cell r="I1484" t="str">
            <v>ZWPX</v>
          </cell>
          <cell r="J1484" t="str">
            <v/>
          </cell>
          <cell r="K1484" t="str">
            <v/>
          </cell>
          <cell r="L1484" t="str">
            <v>STR</v>
          </cell>
          <cell r="M1484" t="str">
            <v>Structural</v>
          </cell>
          <cell r="N1484" t="str">
            <v>DWG</v>
          </cell>
          <cell r="O1484" t="str">
            <v>General Drawing</v>
          </cell>
          <cell r="P1484" t="str">
            <v>0</v>
          </cell>
          <cell r="Q1484" t="str">
            <v>Submitted</v>
          </cell>
          <cell r="R1484" t="str">
            <v>IFR</v>
          </cell>
          <cell r="S1484" t="str">
            <v>Issued for Review</v>
          </cell>
          <cell r="T1484" t="str">
            <v/>
          </cell>
          <cell r="U1484" t="str">
            <v>11-May-2026 12:26:29</v>
          </cell>
          <cell r="V1484" t="str">
            <v>wisuda.c@jutal.com</v>
          </cell>
          <cell r="W1484" t="str">
            <v>11-May-2026 13:17:42</v>
          </cell>
          <cell r="X1484" t="str">
            <v>Jumpol Sudjitjul</v>
          </cell>
          <cell r="Y1484" t="str">
            <v>18-May-2026</v>
          </cell>
          <cell r="Z1484" t="str">
            <v>17-May-2026 13:39:29</v>
          </cell>
          <cell r="AA1484" t="str">
            <v>Sompop Singhatiraj</v>
          </cell>
          <cell r="AB1484" t="str">
            <v>20-May-2026</v>
          </cell>
          <cell r="AC1484" t="str">
            <v>18-May-2026 19:35:35</v>
          </cell>
          <cell r="AD1484" t="str">
            <v>Pornlert Wanaphattharaphan</v>
          </cell>
          <cell r="AE1484" t="str">
            <v>21-May-2026</v>
          </cell>
          <cell r="AF1484" t="str">
            <v>21-May-2026 23:56:02</v>
          </cell>
          <cell r="AG1484" t="str">
            <v>AWC</v>
          </cell>
          <cell r="AH1484" t="str">
            <v>Approved with Comment</v>
          </cell>
          <cell r="AI1484" t="str">
            <v>Jumpol Sudjitjul</v>
          </cell>
          <cell r="AJ1484" t="str">
            <v>22-May-2026</v>
          </cell>
          <cell r="AK1484" t="str">
            <v>22-May-2026 10:56:38</v>
          </cell>
          <cell r="AL1484" t="str">
            <v>22-May-2026 05:59:05</v>
          </cell>
          <cell r="AM1484" t="str">
            <v>0</v>
          </cell>
          <cell r="AP1484" t="str">
            <v>Approver</v>
          </cell>
          <cell r="AQ1484" t="str">
            <v>Locate</v>
          </cell>
        </row>
        <row r="1485">
          <cell r="B1485" t="str">
            <v>MM-ZTK-1F-ZWPX-STR-DWG-1139</v>
          </cell>
          <cell r="C1485" t="str">
            <v>TOPSIDE - MAIN JOINT DETAILS - SHEET 20</v>
          </cell>
          <cell r="D1485" t="str">
            <v/>
          </cell>
          <cell r="E1485" t="str">
            <v>A1</v>
          </cell>
          <cell r="F1485" t="str">
            <v>Project Document</v>
          </cell>
          <cell r="G1485" t="str">
            <v>Engineering Document</v>
          </cell>
          <cell r="H1485" t="str">
            <v>Part C - Engineering Dwg</v>
          </cell>
          <cell r="I1485" t="str">
            <v>ZWPX</v>
          </cell>
          <cell r="J1485" t="str">
            <v/>
          </cell>
          <cell r="K1485" t="str">
            <v/>
          </cell>
          <cell r="L1485" t="str">
            <v>STR</v>
          </cell>
          <cell r="M1485" t="str">
            <v>Structural</v>
          </cell>
          <cell r="N1485" t="str">
            <v>DWG</v>
          </cell>
          <cell r="O1485" t="str">
            <v>General Drawing</v>
          </cell>
          <cell r="P1485" t="str">
            <v>0</v>
          </cell>
          <cell r="Q1485" t="str">
            <v>Submitted</v>
          </cell>
          <cell r="R1485" t="str">
            <v>IFR</v>
          </cell>
          <cell r="S1485" t="str">
            <v>Issued for Review</v>
          </cell>
          <cell r="T1485" t="str">
            <v/>
          </cell>
          <cell r="U1485" t="str">
            <v>11-May-2026 12:26:55</v>
          </cell>
          <cell r="V1485" t="str">
            <v>wisuda.c@jutal.com</v>
          </cell>
          <cell r="W1485" t="str">
            <v>11-May-2026 13:17:25</v>
          </cell>
          <cell r="X1485" t="str">
            <v>Jumpol Sudjitjul</v>
          </cell>
          <cell r="Y1485" t="str">
            <v>18-May-2026</v>
          </cell>
          <cell r="Z1485" t="str">
            <v>17-May-2026 13:40:49</v>
          </cell>
          <cell r="AA1485" t="str">
            <v>Sompop Singhatiraj</v>
          </cell>
          <cell r="AB1485" t="str">
            <v>20-May-2026</v>
          </cell>
          <cell r="AC1485" t="str">
            <v>18-May-2026 19:42:02</v>
          </cell>
          <cell r="AD1485" t="str">
            <v>Pornlert Wanaphattharaphan</v>
          </cell>
          <cell r="AE1485" t="str">
            <v>21-May-2026</v>
          </cell>
          <cell r="AF1485" t="str">
            <v>21-May-2026 23:57:33</v>
          </cell>
          <cell r="AG1485" t="str">
            <v>AWC</v>
          </cell>
          <cell r="AH1485" t="str">
            <v>Approved with Comment</v>
          </cell>
          <cell r="AI1485" t="str">
            <v>Jumpol Sudjitjul</v>
          </cell>
          <cell r="AJ1485" t="str">
            <v>22-May-2026</v>
          </cell>
          <cell r="AK1485" t="str">
            <v>22-May-2026 11:00:05</v>
          </cell>
          <cell r="AL1485" t="str">
            <v>22-May-2026 05:55:33</v>
          </cell>
          <cell r="AM1485" t="str">
            <v>0</v>
          </cell>
          <cell r="AP1485" t="str">
            <v>Approver</v>
          </cell>
          <cell r="AQ1485" t="str">
            <v>Locate</v>
          </cell>
        </row>
        <row r="1486">
          <cell r="B1486" t="str">
            <v>MM-ZTK-1F-ZWPX-STR-DWG-1140</v>
          </cell>
          <cell r="C1486" t="str">
            <v>TOPSIDE - MAIN JOINT DETAILS - SHEET 21</v>
          </cell>
          <cell r="D1486" t="str">
            <v/>
          </cell>
          <cell r="E1486" t="str">
            <v>A1</v>
          </cell>
          <cell r="F1486" t="str">
            <v>Project Document</v>
          </cell>
          <cell r="G1486" t="str">
            <v>Engineering Document</v>
          </cell>
          <cell r="H1486" t="str">
            <v>Part C - Engineering Dwg</v>
          </cell>
          <cell r="I1486" t="str">
            <v>ZWPX</v>
          </cell>
          <cell r="J1486" t="str">
            <v/>
          </cell>
          <cell r="K1486" t="str">
            <v/>
          </cell>
          <cell r="L1486" t="str">
            <v>STR</v>
          </cell>
          <cell r="M1486" t="str">
            <v>Structural</v>
          </cell>
          <cell r="N1486" t="str">
            <v>DWG</v>
          </cell>
          <cell r="O1486" t="str">
            <v>General Drawing</v>
          </cell>
          <cell r="P1486" t="str">
            <v>0</v>
          </cell>
          <cell r="Q1486" t="str">
            <v>Submitted</v>
          </cell>
          <cell r="R1486" t="str">
            <v>IFR</v>
          </cell>
          <cell r="S1486" t="str">
            <v>Issued for Review</v>
          </cell>
          <cell r="T1486" t="str">
            <v/>
          </cell>
          <cell r="U1486" t="str">
            <v>11-May-2026 11:45:09</v>
          </cell>
          <cell r="V1486" t="str">
            <v>wisuda.c@jutal.com</v>
          </cell>
          <cell r="W1486" t="str">
            <v>11-May-2026 11:48:12</v>
          </cell>
          <cell r="X1486" t="str">
            <v>Jumpol Sudjitjul</v>
          </cell>
          <cell r="Y1486" t="str">
            <v>18-May-2026</v>
          </cell>
          <cell r="Z1486" t="str">
            <v>17-May-2026 13:42:08</v>
          </cell>
          <cell r="AA1486" t="str">
            <v>Sompop Singhatiraj</v>
          </cell>
          <cell r="AB1486" t="str">
            <v>20-May-2026</v>
          </cell>
          <cell r="AC1486" t="str">
            <v>19-May-2026 19:15:25</v>
          </cell>
          <cell r="AD1486" t="str">
            <v>Pornlert Wanaphattharaphan</v>
          </cell>
          <cell r="AE1486" t="str">
            <v>21-May-2026</v>
          </cell>
          <cell r="AF1486" t="str">
            <v>22-May-2026 00:15:29</v>
          </cell>
          <cell r="AG1486" t="str">
            <v>AWC</v>
          </cell>
          <cell r="AH1486" t="str">
            <v>Approved with Comment</v>
          </cell>
          <cell r="AI1486" t="str">
            <v>Jumpol Sudjitjul</v>
          </cell>
          <cell r="AJ1486" t="str">
            <v>22-May-2026</v>
          </cell>
          <cell r="AK1486" t="str">
            <v>22-May-2026 10:39:17</v>
          </cell>
          <cell r="AL1486" t="str">
            <v>22-May-2026 05:27:43</v>
          </cell>
          <cell r="AM1486" t="str">
            <v>0</v>
          </cell>
          <cell r="AP1486" t="str">
            <v>Approver</v>
          </cell>
          <cell r="AQ1486" t="str">
            <v>Locate</v>
          </cell>
        </row>
        <row r="1487">
          <cell r="B1487" t="str">
            <v>MM-ZTK-1F-ZWPX-STR-DWG-1141</v>
          </cell>
          <cell r="C1487" t="str">
            <v>TOPSIDE - MAIN JOINT DETAILS - SHEET 22</v>
          </cell>
          <cell r="D1487" t="str">
            <v/>
          </cell>
          <cell r="E1487" t="str">
            <v>A1</v>
          </cell>
          <cell r="F1487" t="str">
            <v>Project Document</v>
          </cell>
          <cell r="G1487" t="str">
            <v>Engineering Document</v>
          </cell>
          <cell r="H1487" t="str">
            <v>Part C - Engineering Dwg</v>
          </cell>
          <cell r="I1487" t="str">
            <v>ZWPX</v>
          </cell>
          <cell r="J1487" t="str">
            <v/>
          </cell>
          <cell r="K1487" t="str">
            <v/>
          </cell>
          <cell r="L1487" t="str">
            <v>STR</v>
          </cell>
          <cell r="M1487" t="str">
            <v>Structural</v>
          </cell>
          <cell r="N1487" t="str">
            <v>DWG</v>
          </cell>
          <cell r="O1487" t="str">
            <v>General Drawing</v>
          </cell>
          <cell r="P1487" t="str">
            <v>0</v>
          </cell>
          <cell r="Q1487" t="str">
            <v>Submitted</v>
          </cell>
          <cell r="R1487" t="str">
            <v>IFR</v>
          </cell>
          <cell r="S1487" t="str">
            <v>Issued for Review</v>
          </cell>
          <cell r="T1487" t="str">
            <v/>
          </cell>
          <cell r="U1487" t="str">
            <v>25-Aug-2026 11:01:41</v>
          </cell>
          <cell r="V1487" t="str">
            <v>wisuda.c@jutal.com</v>
          </cell>
          <cell r="W1487" t="str">
            <v>25-Aug-2026 13:01:58</v>
          </cell>
          <cell r="X1487" t="str">
            <v>Jumpol Sudjitjul</v>
          </cell>
          <cell r="Y1487" t="str">
            <v>01-Sep-2026</v>
          </cell>
          <cell r="Z1487" t="str">
            <v/>
          </cell>
          <cell r="AA1487" t="str">
            <v>Sompop Singhatiraj</v>
          </cell>
          <cell r="AB1487" t="str">
            <v>03-Sep-2026</v>
          </cell>
          <cell r="AC1487" t="str">
            <v>09-Sep-2026 08:54:49</v>
          </cell>
          <cell r="AD1487" t="str">
            <v>Pornlert Wanaphattharaphan</v>
          </cell>
          <cell r="AE1487" t="str">
            <v>04-Sep-2026</v>
          </cell>
          <cell r="AF1487" t="str">
            <v>09-Sep-2026 22:55:34</v>
          </cell>
          <cell r="AG1487" t="str">
            <v>AWC-C</v>
          </cell>
          <cell r="AH1487" t="str">
            <v>Approved with Comment (Proceed to Rev.C)</v>
          </cell>
          <cell r="AI1487" t="str">
            <v>Jumpol Sudjitjul</v>
          </cell>
          <cell r="AJ1487" t="str">
            <v>07-Sep-2026</v>
          </cell>
          <cell r="AK1487" t="str">
            <v>10-Sep-2026 09:10:21</v>
          </cell>
          <cell r="AL1487" t="str">
            <v>10-Sep-2026 02:31:48</v>
          </cell>
          <cell r="AM1487" t="str">
            <v>0</v>
          </cell>
          <cell r="AP1487" t="str">
            <v>Approver</v>
          </cell>
          <cell r="AQ1487" t="str">
            <v>Locate</v>
          </cell>
        </row>
        <row r="1488">
          <cell r="B1488" t="str">
            <v>MM-ZTK-1F-ZWPX-STR-DWG-1200</v>
          </cell>
          <cell r="C1488" t="str">
            <v>TOPSIDE - UPPER DECK SECONDARY STEEL - FRAMING PLAN</v>
          </cell>
          <cell r="D1488" t="str">
            <v/>
          </cell>
          <cell r="E1488" t="str">
            <v>A1</v>
          </cell>
          <cell r="F1488" t="str">
            <v>Project Document</v>
          </cell>
          <cell r="G1488" t="str">
            <v>Engineering Document</v>
          </cell>
          <cell r="H1488" t="str">
            <v>Part C - Engineering Dwg</v>
          </cell>
          <cell r="I1488" t="str">
            <v>ZWPX</v>
          </cell>
          <cell r="J1488" t="str">
            <v/>
          </cell>
          <cell r="K1488" t="str">
            <v/>
          </cell>
          <cell r="L1488" t="str">
            <v>STR</v>
          </cell>
          <cell r="M1488" t="str">
            <v>Structural</v>
          </cell>
          <cell r="N1488" t="str">
            <v>DWG</v>
          </cell>
          <cell r="O1488" t="str">
            <v>General Drawing</v>
          </cell>
          <cell r="P1488" t="str">
            <v>0</v>
          </cell>
          <cell r="Q1488" t="str">
            <v>Submitted</v>
          </cell>
          <cell r="R1488" t="str">
            <v>IFR</v>
          </cell>
          <cell r="S1488" t="str">
            <v>Issued for Review</v>
          </cell>
          <cell r="T1488" t="str">
            <v/>
          </cell>
          <cell r="U1488" t="str">
            <v>28-May-2026 17:26:51</v>
          </cell>
          <cell r="V1488" t="str">
            <v>wisuda.c@jutal.com</v>
          </cell>
          <cell r="W1488" t="str">
            <v>28-May-2026 18:06:39</v>
          </cell>
          <cell r="X1488" t="str">
            <v>Jumpol Sudjitjul</v>
          </cell>
          <cell r="Y1488" t="str">
            <v>09-Jun-2026</v>
          </cell>
          <cell r="Z1488" t="str">
            <v/>
          </cell>
          <cell r="AA1488" t="str">
            <v>Sompop Singhatiraj</v>
          </cell>
          <cell r="AB1488" t="str">
            <v>11-Jun-2026</v>
          </cell>
          <cell r="AC1488" t="str">
            <v>31-May-2026 16:42:23</v>
          </cell>
          <cell r="AD1488" t="str">
            <v>Pornlert Wanaphattharaphan</v>
          </cell>
          <cell r="AE1488" t="str">
            <v>12-Jun-2026</v>
          </cell>
          <cell r="AF1488" t="str">
            <v>31-May-2026 21:54:14</v>
          </cell>
          <cell r="AG1488" t="str">
            <v>AWC</v>
          </cell>
          <cell r="AH1488" t="str">
            <v>Approved with Comment</v>
          </cell>
          <cell r="AI1488" t="str">
            <v>Jumpol Sudjitjul</v>
          </cell>
          <cell r="AJ1488" t="str">
            <v>15-Jun-2026</v>
          </cell>
          <cell r="AK1488" t="str">
            <v>31-May-2026 22:07:07</v>
          </cell>
          <cell r="AL1488" t="str">
            <v>31-May-2026 16:00:06</v>
          </cell>
          <cell r="AM1488" t="str">
            <v>0</v>
          </cell>
          <cell r="AP1488" t="str">
            <v>Approver</v>
          </cell>
          <cell r="AQ1488" t="str">
            <v>Locate</v>
          </cell>
        </row>
        <row r="1489">
          <cell r="B1489" t="str">
            <v>MM-ZTK-1F-ZWPX-STR-DWG-1201</v>
          </cell>
          <cell r="C1489" t="str">
            <v>TOPSIDE - LOWER DECK SECONDARY STEEL - FRAMING PLAN</v>
          </cell>
          <cell r="D1489" t="str">
            <v/>
          </cell>
          <cell r="E1489" t="str">
            <v>A1</v>
          </cell>
          <cell r="F1489" t="str">
            <v>Project Document</v>
          </cell>
          <cell r="G1489" t="str">
            <v>Engineering Document</v>
          </cell>
          <cell r="H1489" t="str">
            <v>Part C - Engineering Dwg</v>
          </cell>
          <cell r="I1489" t="str">
            <v>ZWPX</v>
          </cell>
          <cell r="J1489" t="str">
            <v/>
          </cell>
          <cell r="K1489" t="str">
            <v/>
          </cell>
          <cell r="L1489" t="str">
            <v>STR</v>
          </cell>
          <cell r="M1489" t="str">
            <v>Structural</v>
          </cell>
          <cell r="N1489" t="str">
            <v>DWG</v>
          </cell>
          <cell r="O1489" t="str">
            <v>General Drawing</v>
          </cell>
          <cell r="P1489" t="str">
            <v>0</v>
          </cell>
          <cell r="Q1489" t="str">
            <v>Submitted</v>
          </cell>
          <cell r="R1489" t="str">
            <v>IFR</v>
          </cell>
          <cell r="S1489" t="str">
            <v>Issued for Review</v>
          </cell>
          <cell r="T1489" t="str">
            <v/>
          </cell>
          <cell r="U1489" t="str">
            <v>28-May-2026 17:27:19</v>
          </cell>
          <cell r="V1489" t="str">
            <v>wisuda.c@jutal.com</v>
          </cell>
          <cell r="W1489" t="str">
            <v>28-May-2026 18:06:16</v>
          </cell>
          <cell r="X1489" t="str">
            <v>Jumpol Sudjitjul</v>
          </cell>
          <cell r="Y1489" t="str">
            <v>09-Jun-2026</v>
          </cell>
          <cell r="Z1489" t="str">
            <v/>
          </cell>
          <cell r="AA1489" t="str">
            <v>Sompop Singhatiraj</v>
          </cell>
          <cell r="AB1489" t="str">
            <v>11-Jun-2026</v>
          </cell>
          <cell r="AC1489" t="str">
            <v>31-May-2026 16:41:20</v>
          </cell>
          <cell r="AD1489" t="str">
            <v>Pornlert Wanaphattharaphan</v>
          </cell>
          <cell r="AE1489" t="str">
            <v>12-Jun-2026</v>
          </cell>
          <cell r="AF1489" t="str">
            <v>31-May-2026 21:56:18</v>
          </cell>
          <cell r="AG1489" t="str">
            <v>AWC</v>
          </cell>
          <cell r="AH1489" t="str">
            <v>Approved with Comment</v>
          </cell>
          <cell r="AI1489" t="str">
            <v>Jumpol Sudjitjul</v>
          </cell>
          <cell r="AJ1489" t="str">
            <v>15-Jun-2026</v>
          </cell>
          <cell r="AK1489" t="str">
            <v>31-May-2026 22:07:34</v>
          </cell>
          <cell r="AL1489" t="str">
            <v>31-May-2026 15:51:33</v>
          </cell>
          <cell r="AM1489" t="str">
            <v>0</v>
          </cell>
          <cell r="AP1489" t="str">
            <v>Approver</v>
          </cell>
          <cell r="AQ1489" t="str">
            <v>Locate</v>
          </cell>
        </row>
        <row r="1490">
          <cell r="B1490" t="str">
            <v>MM-ZTK-1F-ZWPX-STR-DWG-1211</v>
          </cell>
          <cell r="C1490" t="str">
            <v>TOPSIDES - MEZZANINE DECK FRAMING PLAN</v>
          </cell>
          <cell r="D1490" t="str">
            <v/>
          </cell>
          <cell r="E1490" t="str">
            <v>A1</v>
          </cell>
          <cell r="F1490" t="str">
            <v>Project Document</v>
          </cell>
          <cell r="G1490" t="str">
            <v>Engineering Document</v>
          </cell>
          <cell r="H1490" t="str">
            <v>Part C - Engineering Dwg</v>
          </cell>
          <cell r="I1490" t="str">
            <v>ZWPX</v>
          </cell>
          <cell r="J1490" t="str">
            <v/>
          </cell>
          <cell r="K1490" t="str">
            <v/>
          </cell>
          <cell r="L1490" t="str">
            <v>STR</v>
          </cell>
          <cell r="M1490" t="str">
            <v>Structural</v>
          </cell>
          <cell r="N1490" t="str">
            <v>DWG</v>
          </cell>
          <cell r="O1490" t="str">
            <v>General Drawing</v>
          </cell>
          <cell r="P1490" t="str">
            <v>0</v>
          </cell>
          <cell r="Q1490" t="str">
            <v>Submitted</v>
          </cell>
          <cell r="R1490" t="str">
            <v>IFR</v>
          </cell>
          <cell r="S1490" t="str">
            <v>Issued for Review</v>
          </cell>
          <cell r="T1490" t="str">
            <v/>
          </cell>
          <cell r="U1490" t="str">
            <v>19-May-2026 11:07:00</v>
          </cell>
          <cell r="V1490" t="str">
            <v>wisuda.c@jutal.com</v>
          </cell>
          <cell r="W1490" t="str">
            <v>19-May-2026 13:00:00</v>
          </cell>
          <cell r="X1490" t="str">
            <v>Jumpol Sudjitjul</v>
          </cell>
          <cell r="Y1490" t="str">
            <v>26-May-2026</v>
          </cell>
          <cell r="Z1490" t="str">
            <v/>
          </cell>
          <cell r="AA1490" t="str">
            <v>Sompop Singhatiraj</v>
          </cell>
          <cell r="AB1490" t="str">
            <v>28-May-2026</v>
          </cell>
          <cell r="AC1490" t="str">
            <v>21-May-2026 15:04:30</v>
          </cell>
          <cell r="AD1490" t="str">
            <v>Pornlert Wanaphattharaphan</v>
          </cell>
          <cell r="AE1490" t="str">
            <v>29-May-2026</v>
          </cell>
          <cell r="AF1490" t="str">
            <v>22-May-2026 00:39:40</v>
          </cell>
          <cell r="AG1490" t="str">
            <v>AWC</v>
          </cell>
          <cell r="AH1490" t="str">
            <v>Approved with Comment</v>
          </cell>
          <cell r="AI1490" t="str">
            <v>Jumpol Sudjitjul</v>
          </cell>
          <cell r="AJ1490" t="str">
            <v>02-Jun-2026</v>
          </cell>
          <cell r="AK1490" t="str">
            <v>22-May-2026 10:40:46</v>
          </cell>
          <cell r="AL1490" t="str">
            <v>22-May-2026 05:33:59</v>
          </cell>
          <cell r="AM1490" t="str">
            <v>0</v>
          </cell>
          <cell r="AP1490" t="str">
            <v>Approver</v>
          </cell>
          <cell r="AQ1490" t="str">
            <v>Locate</v>
          </cell>
        </row>
        <row r="1491">
          <cell r="B1491" t="str">
            <v>MM-ZTK-1F-ZWPX-STR-DWG-1212</v>
          </cell>
          <cell r="C1491" t="str">
            <v xml:space="preserve"> TOPSIDES - MEZZANINE DECK FRAMING SECTIONS - SHEET 1</v>
          </cell>
          <cell r="D1491" t="str">
            <v/>
          </cell>
          <cell r="E1491" t="str">
            <v>A1</v>
          </cell>
          <cell r="F1491" t="str">
            <v>Project Document</v>
          </cell>
          <cell r="G1491" t="str">
            <v>Engineering Document</v>
          </cell>
          <cell r="H1491" t="str">
            <v>Part C - Engineering Dwg</v>
          </cell>
          <cell r="I1491" t="str">
            <v>ZWPX</v>
          </cell>
          <cell r="J1491" t="str">
            <v/>
          </cell>
          <cell r="K1491" t="str">
            <v/>
          </cell>
          <cell r="L1491" t="str">
            <v>STR</v>
          </cell>
          <cell r="M1491" t="str">
            <v>Structural</v>
          </cell>
          <cell r="N1491" t="str">
            <v>DWG</v>
          </cell>
          <cell r="O1491" t="str">
            <v>General Drawing</v>
          </cell>
          <cell r="P1491" t="str">
            <v>0</v>
          </cell>
          <cell r="Q1491" t="str">
            <v>Submitted</v>
          </cell>
          <cell r="R1491" t="str">
            <v>IFR</v>
          </cell>
          <cell r="S1491" t="str">
            <v>Issued for Review</v>
          </cell>
          <cell r="T1491" t="str">
            <v/>
          </cell>
          <cell r="U1491" t="str">
            <v>19-May-2026 11:07:32</v>
          </cell>
          <cell r="V1491" t="str">
            <v>wisuda.c@jutal.com</v>
          </cell>
          <cell r="W1491" t="str">
            <v>19-May-2026 12:59:59</v>
          </cell>
          <cell r="X1491" t="str">
            <v>Jumpol Sudjitjul</v>
          </cell>
          <cell r="Y1491" t="str">
            <v>26-May-2026</v>
          </cell>
          <cell r="Z1491" t="str">
            <v/>
          </cell>
          <cell r="AA1491" t="str">
            <v>Sompop Singhatiraj</v>
          </cell>
          <cell r="AB1491" t="str">
            <v>28-May-2026</v>
          </cell>
          <cell r="AC1491" t="str">
            <v>21-May-2026 15:04:44</v>
          </cell>
          <cell r="AD1491" t="str">
            <v>Pornlert Wanaphattharaphan</v>
          </cell>
          <cell r="AE1491" t="str">
            <v>29-May-2026</v>
          </cell>
          <cell r="AF1491" t="str">
            <v>22-May-2026 00:43:31</v>
          </cell>
          <cell r="AG1491" t="str">
            <v>AWC</v>
          </cell>
          <cell r="AH1491" t="str">
            <v>Approved with Comment</v>
          </cell>
          <cell r="AI1491" t="str">
            <v>Jumpol Sudjitjul</v>
          </cell>
          <cell r="AJ1491" t="str">
            <v>02-Jun-2026</v>
          </cell>
          <cell r="AK1491" t="str">
            <v>22-May-2026 11:01:47</v>
          </cell>
          <cell r="AL1491" t="str">
            <v>22-May-2026 05:24:03</v>
          </cell>
          <cell r="AM1491" t="str">
            <v>0</v>
          </cell>
          <cell r="AP1491" t="str">
            <v>Approver</v>
          </cell>
          <cell r="AQ1491" t="str">
            <v>Locate</v>
          </cell>
        </row>
        <row r="1492">
          <cell r="B1492" t="str">
            <v>MM-ZTK-1F-ZWPX-STR-DWG-1213</v>
          </cell>
          <cell r="C1492" t="str">
            <v>TOPSIDES - MEZZANINE DECK FRAMING SECTIONS - SHEET 2</v>
          </cell>
          <cell r="D1492" t="str">
            <v/>
          </cell>
          <cell r="E1492" t="str">
            <v>A1</v>
          </cell>
          <cell r="F1492" t="str">
            <v>Project Document</v>
          </cell>
          <cell r="G1492" t="str">
            <v>Engineering Document</v>
          </cell>
          <cell r="H1492" t="str">
            <v>Part C - Engineering Dwg</v>
          </cell>
          <cell r="I1492" t="str">
            <v>ZWPX</v>
          </cell>
          <cell r="J1492" t="str">
            <v/>
          </cell>
          <cell r="K1492" t="str">
            <v/>
          </cell>
          <cell r="L1492" t="str">
            <v>STR</v>
          </cell>
          <cell r="M1492" t="str">
            <v>Structural</v>
          </cell>
          <cell r="N1492" t="str">
            <v>DWG</v>
          </cell>
          <cell r="O1492" t="str">
            <v>General Drawing</v>
          </cell>
          <cell r="P1492" t="str">
            <v>0</v>
          </cell>
          <cell r="Q1492" t="str">
            <v>Submitted</v>
          </cell>
          <cell r="R1492" t="str">
            <v>IFR</v>
          </cell>
          <cell r="S1492" t="str">
            <v>Issued for Review</v>
          </cell>
          <cell r="T1492" t="str">
            <v/>
          </cell>
          <cell r="U1492" t="str">
            <v>19-May-2026 11:08:08</v>
          </cell>
          <cell r="V1492" t="str">
            <v>wisuda.c@jutal.com</v>
          </cell>
          <cell r="W1492" t="str">
            <v>19-May-2026 13:00:00</v>
          </cell>
          <cell r="X1492" t="str">
            <v>Jumpol Sudjitjul</v>
          </cell>
          <cell r="Y1492" t="str">
            <v>26-May-2026</v>
          </cell>
          <cell r="Z1492" t="str">
            <v/>
          </cell>
          <cell r="AA1492" t="str">
            <v>Sompop Singhatiraj</v>
          </cell>
          <cell r="AB1492" t="str">
            <v>28-May-2026</v>
          </cell>
          <cell r="AC1492" t="str">
            <v>21-May-2026 15:06:08</v>
          </cell>
          <cell r="AD1492" t="str">
            <v>Pornlert Wanaphattharaphan</v>
          </cell>
          <cell r="AE1492" t="str">
            <v>29-May-2026</v>
          </cell>
          <cell r="AF1492" t="str">
            <v>22-May-2026 00:45:14</v>
          </cell>
          <cell r="AG1492" t="str">
            <v>AWC</v>
          </cell>
          <cell r="AH1492" t="str">
            <v>Approved with Comment</v>
          </cell>
          <cell r="AI1492" t="str">
            <v>Jumpol Sudjitjul</v>
          </cell>
          <cell r="AJ1492" t="str">
            <v>02-Jun-2026</v>
          </cell>
          <cell r="AK1492" t="str">
            <v>22-May-2026 11:03:57</v>
          </cell>
          <cell r="AL1492" t="str">
            <v>22-May-2026 05:19:49</v>
          </cell>
          <cell r="AM1492" t="str">
            <v>0</v>
          </cell>
          <cell r="AP1492" t="str">
            <v>Approver</v>
          </cell>
          <cell r="AQ1492" t="str">
            <v>Locate</v>
          </cell>
        </row>
        <row r="1493">
          <cell r="B1493" t="str">
            <v>MM-ZTK-1F-ZWPX-STR-DWG-1214</v>
          </cell>
          <cell r="C1493" t="str">
            <v>TOPSIDES - MEZZANINE DECK JOINT DETAILS - SHEET 1</v>
          </cell>
          <cell r="D1493" t="str">
            <v/>
          </cell>
          <cell r="E1493" t="str">
            <v>A1</v>
          </cell>
          <cell r="F1493" t="str">
            <v>Project Document</v>
          </cell>
          <cell r="G1493" t="str">
            <v>Engineering Document</v>
          </cell>
          <cell r="H1493" t="str">
            <v>Part C - Engineering Dwg</v>
          </cell>
          <cell r="I1493" t="str">
            <v>ZWPX</v>
          </cell>
          <cell r="J1493" t="str">
            <v/>
          </cell>
          <cell r="K1493" t="str">
            <v/>
          </cell>
          <cell r="L1493" t="str">
            <v>STR</v>
          </cell>
          <cell r="M1493" t="str">
            <v>Structural</v>
          </cell>
          <cell r="N1493" t="str">
            <v>DWG</v>
          </cell>
          <cell r="O1493" t="str">
            <v>General Drawing</v>
          </cell>
          <cell r="P1493" t="str">
            <v>0</v>
          </cell>
          <cell r="Q1493" t="str">
            <v>Submitted</v>
          </cell>
          <cell r="R1493" t="str">
            <v>IFR</v>
          </cell>
          <cell r="S1493" t="str">
            <v>Issued for Review</v>
          </cell>
          <cell r="T1493" t="str">
            <v/>
          </cell>
          <cell r="U1493" t="str">
            <v>19-May-2026 11:08:39</v>
          </cell>
          <cell r="V1493" t="str">
            <v>wisuda.c@jutal.com</v>
          </cell>
          <cell r="W1493" t="str">
            <v>19-May-2026 12:59:58</v>
          </cell>
          <cell r="X1493" t="str">
            <v>Jumpol Sudjitjul</v>
          </cell>
          <cell r="Y1493" t="str">
            <v>26-May-2026</v>
          </cell>
          <cell r="Z1493" t="str">
            <v/>
          </cell>
          <cell r="AA1493" t="str">
            <v>Sompop Singhatiraj</v>
          </cell>
          <cell r="AB1493" t="str">
            <v>28-May-2026</v>
          </cell>
          <cell r="AC1493" t="str">
            <v>21-May-2026 15:05:58</v>
          </cell>
          <cell r="AD1493" t="str">
            <v>Pornlert Wanaphattharaphan</v>
          </cell>
          <cell r="AE1493" t="str">
            <v>29-May-2026</v>
          </cell>
          <cell r="AF1493" t="str">
            <v>22-May-2026 00:44:24</v>
          </cell>
          <cell r="AG1493" t="str">
            <v>AWC</v>
          </cell>
          <cell r="AH1493" t="str">
            <v>Approved with Comment</v>
          </cell>
          <cell r="AI1493" t="str">
            <v>Jumpol Sudjitjul</v>
          </cell>
          <cell r="AJ1493" t="str">
            <v>02-Jun-2026</v>
          </cell>
          <cell r="AK1493" t="str">
            <v>22-May-2026 11:06:43</v>
          </cell>
          <cell r="AL1493" t="str">
            <v>22-May-2026 05:16:35</v>
          </cell>
          <cell r="AM1493" t="str">
            <v>0</v>
          </cell>
          <cell r="AP1493" t="str">
            <v>Approver</v>
          </cell>
          <cell r="AQ1493" t="str">
            <v>Locate</v>
          </cell>
        </row>
        <row r="1494">
          <cell r="B1494" t="str">
            <v>MM-ZTK-1F-ZWPX-STR-DWG-1215</v>
          </cell>
          <cell r="C1494" t="str">
            <v>TOPSIDES - MEZZANINE DECK JOINT DETAILS - SHEET 2</v>
          </cell>
          <cell r="D1494" t="str">
            <v/>
          </cell>
          <cell r="E1494" t="str">
            <v>A1</v>
          </cell>
          <cell r="F1494" t="str">
            <v>Project Document</v>
          </cell>
          <cell r="G1494" t="str">
            <v>Engineering Document</v>
          </cell>
          <cell r="H1494" t="str">
            <v>Part C - Engineering Dwg</v>
          </cell>
          <cell r="I1494" t="str">
            <v>ZWPX</v>
          </cell>
          <cell r="J1494" t="str">
            <v/>
          </cell>
          <cell r="K1494" t="str">
            <v/>
          </cell>
          <cell r="L1494" t="str">
            <v>STR</v>
          </cell>
          <cell r="M1494" t="str">
            <v>Structural</v>
          </cell>
          <cell r="N1494" t="str">
            <v>DWG</v>
          </cell>
          <cell r="O1494" t="str">
            <v>General Drawing</v>
          </cell>
          <cell r="P1494" t="str">
            <v>0</v>
          </cell>
          <cell r="Q1494" t="str">
            <v>Submitted</v>
          </cell>
          <cell r="R1494" t="str">
            <v>IFR</v>
          </cell>
          <cell r="S1494" t="str">
            <v>Issued for Review</v>
          </cell>
          <cell r="T1494" t="str">
            <v/>
          </cell>
          <cell r="U1494" t="str">
            <v>19-May-2026 11:09:18</v>
          </cell>
          <cell r="V1494" t="str">
            <v>wisuda.c@jutal.com</v>
          </cell>
          <cell r="W1494" t="str">
            <v>19-May-2026 13:00:06</v>
          </cell>
          <cell r="X1494" t="str">
            <v>Jumpol Sudjitjul</v>
          </cell>
          <cell r="Y1494" t="str">
            <v>26-May-2026</v>
          </cell>
          <cell r="Z1494" t="str">
            <v/>
          </cell>
          <cell r="AA1494" t="str">
            <v>Sompop Singhatiraj</v>
          </cell>
          <cell r="AB1494" t="str">
            <v>28-May-2026</v>
          </cell>
          <cell r="AC1494" t="str">
            <v>21-May-2026 15:07:19</v>
          </cell>
          <cell r="AD1494" t="str">
            <v>Pornlert Wanaphattharaphan</v>
          </cell>
          <cell r="AE1494" t="str">
            <v>29-May-2026</v>
          </cell>
          <cell r="AF1494" t="str">
            <v>22-May-2026 00:46:09</v>
          </cell>
          <cell r="AG1494" t="str">
            <v>AWC</v>
          </cell>
          <cell r="AH1494" t="str">
            <v>Approved with Comment</v>
          </cell>
          <cell r="AI1494" t="str">
            <v>Jumpol Sudjitjul</v>
          </cell>
          <cell r="AJ1494" t="str">
            <v>02-Jun-2026</v>
          </cell>
          <cell r="AK1494" t="str">
            <v>22-May-2026 10:56:46</v>
          </cell>
          <cell r="AL1494" t="str">
            <v>22-May-2026 05:31:33</v>
          </cell>
          <cell r="AM1494" t="str">
            <v>0</v>
          </cell>
          <cell r="AP1494" t="str">
            <v>Approver</v>
          </cell>
          <cell r="AQ1494" t="str">
            <v>Locate</v>
          </cell>
        </row>
        <row r="1495">
          <cell r="B1495" t="str">
            <v>MM-ZTK-1F-ZWPX-STR-DWG-1216</v>
          </cell>
          <cell r="C1495" t="str">
            <v>TOPSIDES - MEZZANINE DECK JOINT DETAILS - SHEET 3</v>
          </cell>
          <cell r="D1495" t="str">
            <v/>
          </cell>
          <cell r="E1495" t="str">
            <v>A1</v>
          </cell>
          <cell r="F1495" t="str">
            <v>Project Document</v>
          </cell>
          <cell r="G1495" t="str">
            <v>Engineering Document</v>
          </cell>
          <cell r="H1495" t="str">
            <v>Part C - Engineering Dwg</v>
          </cell>
          <cell r="I1495" t="str">
            <v>ZWPX</v>
          </cell>
          <cell r="J1495" t="str">
            <v/>
          </cell>
          <cell r="K1495" t="str">
            <v/>
          </cell>
          <cell r="L1495" t="str">
            <v>STR</v>
          </cell>
          <cell r="M1495" t="str">
            <v>Structural</v>
          </cell>
          <cell r="N1495" t="str">
            <v>DWG</v>
          </cell>
          <cell r="O1495" t="str">
            <v>General Drawing</v>
          </cell>
          <cell r="P1495" t="str">
            <v>0</v>
          </cell>
          <cell r="Q1495" t="str">
            <v>Submitted</v>
          </cell>
          <cell r="R1495" t="str">
            <v>IFR</v>
          </cell>
          <cell r="S1495" t="str">
            <v>Issued for Review</v>
          </cell>
          <cell r="T1495" t="str">
            <v/>
          </cell>
          <cell r="U1495" t="str">
            <v>19-May-2026 11:09:59</v>
          </cell>
          <cell r="V1495" t="str">
            <v>wisuda.c@jutal.com</v>
          </cell>
          <cell r="W1495" t="str">
            <v>19-May-2026 13:00:03</v>
          </cell>
          <cell r="X1495" t="str">
            <v>Jumpol Sudjitjul</v>
          </cell>
          <cell r="Y1495" t="str">
            <v>26-May-2026</v>
          </cell>
          <cell r="Z1495" t="str">
            <v/>
          </cell>
          <cell r="AA1495" t="str">
            <v>Sompop Singhatiraj</v>
          </cell>
          <cell r="AB1495" t="str">
            <v>28-May-2026</v>
          </cell>
          <cell r="AC1495" t="str">
            <v>21-May-2026 15:07:29</v>
          </cell>
          <cell r="AD1495" t="str">
            <v>Pornlert Wanaphattharaphan</v>
          </cell>
          <cell r="AE1495" t="str">
            <v>29-May-2026</v>
          </cell>
          <cell r="AF1495" t="str">
            <v>22-May-2026 00:47:10</v>
          </cell>
          <cell r="AG1495" t="str">
            <v>AWC</v>
          </cell>
          <cell r="AH1495" t="str">
            <v>Approved with Comment</v>
          </cell>
          <cell r="AI1495" t="str">
            <v>Jumpol Sudjitjul</v>
          </cell>
          <cell r="AJ1495" t="str">
            <v>02-Jun-2026</v>
          </cell>
          <cell r="AK1495" t="str">
            <v>22-May-2026 11:13:27</v>
          </cell>
          <cell r="AL1495" t="str">
            <v>22-May-2026 05:32:45</v>
          </cell>
          <cell r="AM1495" t="str">
            <v>0</v>
          </cell>
          <cell r="AP1495" t="str">
            <v>Approver</v>
          </cell>
          <cell r="AQ1495" t="str">
            <v>Locate</v>
          </cell>
        </row>
        <row r="1496">
          <cell r="B1496" t="str">
            <v>MM-ZTK-1F-ZWPX-STR-DWG-1221</v>
          </cell>
          <cell r="C1496" t="str">
            <v>TOPSIDES - SUMP DECK - FRAMING PLAN AT TOS EL(+) 14700</v>
          </cell>
          <cell r="D1496" t="str">
            <v/>
          </cell>
          <cell r="E1496" t="str">
            <v>A1</v>
          </cell>
          <cell r="F1496" t="str">
            <v>Project Document</v>
          </cell>
          <cell r="G1496" t="str">
            <v>Engineering Document</v>
          </cell>
          <cell r="H1496" t="str">
            <v>Part C - Engineering Dwg</v>
          </cell>
          <cell r="I1496" t="str">
            <v>ZWPX</v>
          </cell>
          <cell r="J1496" t="str">
            <v/>
          </cell>
          <cell r="K1496" t="str">
            <v/>
          </cell>
          <cell r="L1496" t="str">
            <v>STR</v>
          </cell>
          <cell r="M1496" t="str">
            <v>Structural</v>
          </cell>
          <cell r="N1496" t="str">
            <v>DWG</v>
          </cell>
          <cell r="O1496" t="str">
            <v>General Drawing</v>
          </cell>
          <cell r="P1496" t="str">
            <v>0</v>
          </cell>
          <cell r="Q1496" t="str">
            <v>Submitted</v>
          </cell>
          <cell r="R1496" t="str">
            <v>IFR</v>
          </cell>
          <cell r="S1496" t="str">
            <v>Issued for Review</v>
          </cell>
          <cell r="T1496" t="str">
            <v/>
          </cell>
          <cell r="U1496" t="str">
            <v>19-May-2026 11:10:33</v>
          </cell>
          <cell r="V1496" t="str">
            <v>wisuda.c@jutal.com</v>
          </cell>
          <cell r="W1496" t="str">
            <v>19-May-2026 13:02:54</v>
          </cell>
          <cell r="X1496" t="str">
            <v>Jumpol Sudjitjul</v>
          </cell>
          <cell r="Y1496" t="str">
            <v>26-May-2026</v>
          </cell>
          <cell r="Z1496" t="str">
            <v/>
          </cell>
          <cell r="AA1496" t="str">
            <v>Sompop Singhatiraj</v>
          </cell>
          <cell r="AB1496" t="str">
            <v>28-May-2026</v>
          </cell>
          <cell r="AC1496" t="str">
            <v>21-May-2026 15:08:49</v>
          </cell>
          <cell r="AD1496" t="str">
            <v>Pornlert Wanaphattharaphan</v>
          </cell>
          <cell r="AE1496" t="str">
            <v>29-May-2026</v>
          </cell>
          <cell r="AF1496" t="str">
            <v>22-May-2026 00:54:43</v>
          </cell>
          <cell r="AG1496" t="str">
            <v>AWC</v>
          </cell>
          <cell r="AH1496" t="str">
            <v>Approved with Comment</v>
          </cell>
          <cell r="AI1496" t="str">
            <v>Jumpol Sudjitjul</v>
          </cell>
          <cell r="AJ1496" t="str">
            <v>02-Jun-2026</v>
          </cell>
          <cell r="AK1496" t="str">
            <v>22-May-2026 10:41:59</v>
          </cell>
          <cell r="AL1496" t="str">
            <v>22-May-2026 05:30:13</v>
          </cell>
          <cell r="AM1496" t="str">
            <v>0</v>
          </cell>
          <cell r="AP1496" t="str">
            <v>Approver</v>
          </cell>
          <cell r="AQ1496" t="str">
            <v>Locate</v>
          </cell>
        </row>
        <row r="1497">
          <cell r="B1497" t="str">
            <v>MM-ZTK-1F-ZWPX-STR-DWG-1222</v>
          </cell>
          <cell r="C1497" t="str">
            <v>TOPSIDES - SUMP DECK SECTIONS - SHEET 1</v>
          </cell>
          <cell r="D1497" t="str">
            <v/>
          </cell>
          <cell r="E1497" t="str">
            <v>A1</v>
          </cell>
          <cell r="F1497" t="str">
            <v>Project Document</v>
          </cell>
          <cell r="G1497" t="str">
            <v>Engineering Document</v>
          </cell>
          <cell r="H1497" t="str">
            <v>Part C - Engineering Dwg</v>
          </cell>
          <cell r="I1497" t="str">
            <v>ZWPX</v>
          </cell>
          <cell r="J1497" t="str">
            <v/>
          </cell>
          <cell r="K1497" t="str">
            <v/>
          </cell>
          <cell r="L1497" t="str">
            <v>STR</v>
          </cell>
          <cell r="M1497" t="str">
            <v>Structural</v>
          </cell>
          <cell r="N1497" t="str">
            <v>DWG</v>
          </cell>
          <cell r="O1497" t="str">
            <v>General Drawing</v>
          </cell>
          <cell r="P1497" t="str">
            <v>0</v>
          </cell>
          <cell r="Q1497" t="str">
            <v>Submitted</v>
          </cell>
          <cell r="R1497" t="str">
            <v>IFR</v>
          </cell>
          <cell r="S1497" t="str">
            <v>Issued for Review</v>
          </cell>
          <cell r="T1497" t="str">
            <v/>
          </cell>
          <cell r="U1497" t="str">
            <v>19-May-2026 10:08:45</v>
          </cell>
          <cell r="V1497" t="str">
            <v>wisuda.c@jutal.com</v>
          </cell>
          <cell r="W1497" t="str">
            <v>19-May-2026 13:02:58</v>
          </cell>
          <cell r="X1497" t="str">
            <v>Jumpol Sudjitjul</v>
          </cell>
          <cell r="Y1497" t="str">
            <v>26-May-2026</v>
          </cell>
          <cell r="Z1497" t="str">
            <v/>
          </cell>
          <cell r="AA1497" t="str">
            <v>Sompop Singhatiraj</v>
          </cell>
          <cell r="AB1497" t="str">
            <v>28-May-2026</v>
          </cell>
          <cell r="AC1497" t="str">
            <v>21-May-2026 15:08:57</v>
          </cell>
          <cell r="AD1497" t="str">
            <v>Pornlert Wanaphattharaphan</v>
          </cell>
          <cell r="AE1497" t="str">
            <v>29-May-2026</v>
          </cell>
          <cell r="AF1497" t="str">
            <v>22-May-2026 00:56:00</v>
          </cell>
          <cell r="AG1497" t="str">
            <v>AWC</v>
          </cell>
          <cell r="AH1497" t="str">
            <v>Approved with Comment</v>
          </cell>
          <cell r="AI1497" t="str">
            <v>Jumpol Sudjitjul</v>
          </cell>
          <cell r="AJ1497" t="str">
            <v>02-Jun-2026</v>
          </cell>
          <cell r="AK1497" t="str">
            <v>22-May-2026 12:15:13</v>
          </cell>
          <cell r="AL1497" t="str">
            <v>22-May-2026 15:51:06</v>
          </cell>
          <cell r="AM1497" t="str">
            <v>0</v>
          </cell>
          <cell r="AP1497" t="str">
            <v>Approver</v>
          </cell>
          <cell r="AQ1497" t="str">
            <v>Locate</v>
          </cell>
        </row>
        <row r="1498">
          <cell r="B1498" t="str">
            <v>MM-ZTK-1F-ZWPX-STR-DWG-1223</v>
          </cell>
          <cell r="C1498" t="str">
            <v>TOPSIDES - SUMP DECK SECTIONS - SHEET 2</v>
          </cell>
          <cell r="D1498" t="str">
            <v/>
          </cell>
          <cell r="E1498" t="str">
            <v>A1</v>
          </cell>
          <cell r="F1498" t="str">
            <v>Project Document</v>
          </cell>
          <cell r="G1498" t="str">
            <v>Engineering Document</v>
          </cell>
          <cell r="H1498" t="str">
            <v>Part C - Engineering Dwg</v>
          </cell>
          <cell r="I1498" t="str">
            <v>ZWPX</v>
          </cell>
          <cell r="J1498" t="str">
            <v/>
          </cell>
          <cell r="K1498" t="str">
            <v/>
          </cell>
          <cell r="L1498" t="str">
            <v>STR</v>
          </cell>
          <cell r="M1498" t="str">
            <v>Structural</v>
          </cell>
          <cell r="N1498" t="str">
            <v>DWG</v>
          </cell>
          <cell r="O1498" t="str">
            <v>General Drawing</v>
          </cell>
          <cell r="P1498" t="str">
            <v>0</v>
          </cell>
          <cell r="Q1498" t="str">
            <v>Submitted</v>
          </cell>
          <cell r="R1498" t="str">
            <v>IFR</v>
          </cell>
          <cell r="S1498" t="str">
            <v>Issued for Review</v>
          </cell>
          <cell r="T1498" t="str">
            <v/>
          </cell>
          <cell r="U1498" t="str">
            <v>19-May-2026 10:09:16</v>
          </cell>
          <cell r="V1498" t="str">
            <v>wisuda.c@jutal.com</v>
          </cell>
          <cell r="W1498" t="str">
            <v>19-May-2026 13:02:52</v>
          </cell>
          <cell r="X1498" t="str">
            <v>Jumpol Sudjitjul</v>
          </cell>
          <cell r="Y1498" t="str">
            <v>26-May-2026</v>
          </cell>
          <cell r="Z1498" t="str">
            <v/>
          </cell>
          <cell r="AA1498" t="str">
            <v>Sompop Singhatiraj</v>
          </cell>
          <cell r="AB1498" t="str">
            <v>28-May-2026</v>
          </cell>
          <cell r="AC1498" t="str">
            <v>21-May-2026 15:10:25</v>
          </cell>
          <cell r="AD1498" t="str">
            <v>Pornlert Wanaphattharaphan</v>
          </cell>
          <cell r="AE1498" t="str">
            <v>29-May-2026</v>
          </cell>
          <cell r="AF1498" t="str">
            <v>22-May-2026 00:56:41</v>
          </cell>
          <cell r="AG1498" t="str">
            <v>AWC</v>
          </cell>
          <cell r="AH1498" t="str">
            <v>Approved with Comment</v>
          </cell>
          <cell r="AI1498" t="str">
            <v>Jumpol Sudjitjul</v>
          </cell>
          <cell r="AJ1498" t="str">
            <v>02-Jun-2026</v>
          </cell>
          <cell r="AK1498" t="str">
            <v>22-May-2026 10:58:42</v>
          </cell>
          <cell r="AL1498" t="str">
            <v>22-May-2026 06:15:54</v>
          </cell>
          <cell r="AM1498" t="str">
            <v>0</v>
          </cell>
          <cell r="AP1498" t="str">
            <v>Approver</v>
          </cell>
          <cell r="AQ1498" t="str">
            <v>Locate</v>
          </cell>
        </row>
        <row r="1499">
          <cell r="B1499" t="str">
            <v>MM-ZTK-1F-ZWPX-STR-DWG-1224</v>
          </cell>
          <cell r="C1499" t="str">
            <v>TOPSIDES - SUMP DECK JOINT DETAILS SHEET 1</v>
          </cell>
          <cell r="D1499" t="str">
            <v/>
          </cell>
          <cell r="E1499" t="str">
            <v>A1</v>
          </cell>
          <cell r="F1499" t="str">
            <v>Project Document</v>
          </cell>
          <cell r="G1499" t="str">
            <v>Engineering Document</v>
          </cell>
          <cell r="H1499" t="str">
            <v>Part C - Engineering Dwg</v>
          </cell>
          <cell r="I1499" t="str">
            <v>ZWPX</v>
          </cell>
          <cell r="J1499" t="str">
            <v/>
          </cell>
          <cell r="K1499" t="str">
            <v/>
          </cell>
          <cell r="L1499" t="str">
            <v>STR</v>
          </cell>
          <cell r="M1499" t="str">
            <v>Structural</v>
          </cell>
          <cell r="N1499" t="str">
            <v>DWG</v>
          </cell>
          <cell r="O1499" t="str">
            <v>General Drawing</v>
          </cell>
          <cell r="P1499" t="str">
            <v>0</v>
          </cell>
          <cell r="Q1499" t="str">
            <v>Submitted</v>
          </cell>
          <cell r="R1499" t="str">
            <v>IFR</v>
          </cell>
          <cell r="S1499" t="str">
            <v>Issued for Review</v>
          </cell>
          <cell r="T1499" t="str">
            <v/>
          </cell>
          <cell r="U1499" t="str">
            <v>19-May-2026 10:09:58</v>
          </cell>
          <cell r="V1499" t="str">
            <v>wisuda.c@jutal.com</v>
          </cell>
          <cell r="W1499" t="str">
            <v>19-May-2026 13:02:53</v>
          </cell>
          <cell r="X1499" t="str">
            <v>Jumpol Sudjitjul</v>
          </cell>
          <cell r="Y1499" t="str">
            <v>26-May-2026</v>
          </cell>
          <cell r="Z1499" t="str">
            <v/>
          </cell>
          <cell r="AA1499" t="str">
            <v>Sompop Singhatiraj</v>
          </cell>
          <cell r="AB1499" t="str">
            <v>28-May-2026</v>
          </cell>
          <cell r="AC1499" t="str">
            <v>21-May-2026 15:10:35</v>
          </cell>
          <cell r="AD1499" t="str">
            <v>Pornlert Wanaphattharaphan</v>
          </cell>
          <cell r="AE1499" t="str">
            <v>29-May-2026</v>
          </cell>
          <cell r="AF1499" t="str">
            <v>22-May-2026 00:57:21</v>
          </cell>
          <cell r="AG1499" t="str">
            <v>AWC</v>
          </cell>
          <cell r="AH1499" t="str">
            <v>Approved with Comment</v>
          </cell>
          <cell r="AI1499" t="str">
            <v>Jumpol Sudjitjul</v>
          </cell>
          <cell r="AJ1499" t="str">
            <v>02-Jun-2026</v>
          </cell>
          <cell r="AK1499" t="str">
            <v>22-May-2026 12:15:59</v>
          </cell>
          <cell r="AL1499" t="str">
            <v>22-May-2026 15:52:19</v>
          </cell>
          <cell r="AM1499" t="str">
            <v>0</v>
          </cell>
          <cell r="AP1499" t="str">
            <v>Approver</v>
          </cell>
          <cell r="AQ1499" t="str">
            <v>Locate</v>
          </cell>
        </row>
        <row r="1500">
          <cell r="B1500" t="str">
            <v>MM-ZTK-1F-ZWPX-STR-DWG-1225</v>
          </cell>
          <cell r="C1500" t="str">
            <v>TOPSIDES - SUMP DECK JOINT DETAILS SHEET 2</v>
          </cell>
          <cell r="D1500" t="str">
            <v/>
          </cell>
          <cell r="E1500" t="str">
            <v>A1</v>
          </cell>
          <cell r="F1500" t="str">
            <v>Project Document</v>
          </cell>
          <cell r="G1500" t="str">
            <v>Engineering Document</v>
          </cell>
          <cell r="H1500" t="str">
            <v>Part C - Engineering Dwg</v>
          </cell>
          <cell r="I1500" t="str">
            <v>ZWPX</v>
          </cell>
          <cell r="J1500" t="str">
            <v/>
          </cell>
          <cell r="K1500" t="str">
            <v/>
          </cell>
          <cell r="L1500" t="str">
            <v>STR</v>
          </cell>
          <cell r="M1500" t="str">
            <v>Structural</v>
          </cell>
          <cell r="N1500" t="str">
            <v>DWG</v>
          </cell>
          <cell r="O1500" t="str">
            <v>General Drawing</v>
          </cell>
          <cell r="P1500" t="str">
            <v>0</v>
          </cell>
          <cell r="Q1500" t="str">
            <v>Submitted</v>
          </cell>
          <cell r="R1500" t="str">
            <v>IFR</v>
          </cell>
          <cell r="S1500" t="str">
            <v>Issued for Review</v>
          </cell>
          <cell r="T1500" t="str">
            <v/>
          </cell>
          <cell r="U1500" t="str">
            <v>19-May-2026 10:10:34</v>
          </cell>
          <cell r="V1500" t="str">
            <v>wisuda.c@jutal.com</v>
          </cell>
          <cell r="W1500" t="str">
            <v>19-May-2026 13:02:55</v>
          </cell>
          <cell r="X1500" t="str">
            <v>Jumpol Sudjitjul</v>
          </cell>
          <cell r="Y1500" t="str">
            <v>26-May-2026</v>
          </cell>
          <cell r="Z1500" t="str">
            <v/>
          </cell>
          <cell r="AA1500" t="str">
            <v>Sompop Singhatiraj</v>
          </cell>
          <cell r="AB1500" t="str">
            <v>28-May-2026</v>
          </cell>
          <cell r="AC1500" t="str">
            <v>21-May-2026 15:11:50</v>
          </cell>
          <cell r="AD1500" t="str">
            <v>Pornlert Wanaphattharaphan</v>
          </cell>
          <cell r="AE1500" t="str">
            <v>29-May-2026</v>
          </cell>
          <cell r="AF1500" t="str">
            <v>22-May-2026 00:58:03</v>
          </cell>
          <cell r="AG1500" t="str">
            <v>AWC</v>
          </cell>
          <cell r="AH1500" t="str">
            <v>Approved with Comment</v>
          </cell>
          <cell r="AI1500" t="str">
            <v>Jumpol Sudjitjul</v>
          </cell>
          <cell r="AJ1500" t="str">
            <v>02-Jun-2026</v>
          </cell>
          <cell r="AK1500" t="str">
            <v>22-May-2026 12:17:07</v>
          </cell>
          <cell r="AL1500" t="str">
            <v>22-May-2026 15:53:32</v>
          </cell>
          <cell r="AM1500" t="str">
            <v>0</v>
          </cell>
          <cell r="AP1500" t="str">
            <v>Approver</v>
          </cell>
          <cell r="AQ1500" t="str">
            <v>Locate</v>
          </cell>
        </row>
        <row r="1501">
          <cell r="B1501" t="str">
            <v>MM-ZTK-1F-ZWPX-STR-DWG-1226</v>
          </cell>
          <cell r="C1501" t="str">
            <v>TOPSIDES - SUMP DECK JOINT DETAILS SHEET 3</v>
          </cell>
          <cell r="D1501" t="str">
            <v/>
          </cell>
          <cell r="E1501" t="str">
            <v>A1</v>
          </cell>
          <cell r="F1501" t="str">
            <v>Project Document</v>
          </cell>
          <cell r="G1501" t="str">
            <v>Engineering Document</v>
          </cell>
          <cell r="H1501" t="str">
            <v>Part C - Engineering Dwg</v>
          </cell>
          <cell r="I1501" t="str">
            <v>ZWPX</v>
          </cell>
          <cell r="J1501" t="str">
            <v/>
          </cell>
          <cell r="K1501" t="str">
            <v/>
          </cell>
          <cell r="L1501" t="str">
            <v>STR</v>
          </cell>
          <cell r="M1501" t="str">
            <v>Structural</v>
          </cell>
          <cell r="N1501" t="str">
            <v>DWG</v>
          </cell>
          <cell r="O1501" t="str">
            <v>General Drawing</v>
          </cell>
          <cell r="P1501" t="str">
            <v>0</v>
          </cell>
          <cell r="Q1501" t="str">
            <v>Submitted</v>
          </cell>
          <cell r="R1501" t="str">
            <v>IFR</v>
          </cell>
          <cell r="S1501" t="str">
            <v>Issued for Review</v>
          </cell>
          <cell r="T1501" t="str">
            <v/>
          </cell>
          <cell r="U1501" t="str">
            <v>19-May-2026 10:11:05</v>
          </cell>
          <cell r="V1501" t="str">
            <v>wisuda.c@jutal.com</v>
          </cell>
          <cell r="W1501" t="str">
            <v>19-May-2026 13:02:50</v>
          </cell>
          <cell r="X1501" t="str">
            <v>Jumpol Sudjitjul</v>
          </cell>
          <cell r="Y1501" t="str">
            <v>26-May-2026</v>
          </cell>
          <cell r="Z1501" t="str">
            <v/>
          </cell>
          <cell r="AA1501" t="str">
            <v>Sompop Singhatiraj</v>
          </cell>
          <cell r="AB1501" t="str">
            <v>28-May-2026</v>
          </cell>
          <cell r="AC1501" t="str">
            <v>21-May-2026 15:12:00</v>
          </cell>
          <cell r="AD1501" t="str">
            <v>Pornlert Wanaphattharaphan</v>
          </cell>
          <cell r="AE1501" t="str">
            <v>29-May-2026</v>
          </cell>
          <cell r="AF1501" t="str">
            <v>22-May-2026 01:02:47</v>
          </cell>
          <cell r="AG1501" t="str">
            <v>AWC</v>
          </cell>
          <cell r="AH1501" t="str">
            <v>Approved with Comment</v>
          </cell>
          <cell r="AI1501" t="str">
            <v>Jumpol Sudjitjul</v>
          </cell>
          <cell r="AJ1501" t="str">
            <v>02-Jun-2026</v>
          </cell>
          <cell r="AK1501" t="str">
            <v>22-May-2026 12:18:19</v>
          </cell>
          <cell r="AL1501" t="str">
            <v>22-May-2026 15:54:48</v>
          </cell>
          <cell r="AM1501" t="str">
            <v>0</v>
          </cell>
          <cell r="AP1501" t="str">
            <v>Approver</v>
          </cell>
          <cell r="AQ1501" t="str">
            <v>Locate</v>
          </cell>
        </row>
        <row r="1502">
          <cell r="B1502" t="str">
            <v>MM-ZTK-1F-ZWPX-STR-DWG-1231</v>
          </cell>
          <cell r="C1502" t="str">
            <v xml:space="preserve"> TOPSIDES - CASING SLOT ARRANGEMENT</v>
          </cell>
          <cell r="D1502" t="str">
            <v/>
          </cell>
          <cell r="E1502" t="str">
            <v>A1</v>
          </cell>
          <cell r="F1502" t="str">
            <v>Project Document</v>
          </cell>
          <cell r="G1502" t="str">
            <v>Engineering Document</v>
          </cell>
          <cell r="H1502" t="str">
            <v>Part C - Engineering Dwg</v>
          </cell>
          <cell r="I1502" t="str">
            <v>ZWPX</v>
          </cell>
          <cell r="J1502" t="str">
            <v/>
          </cell>
          <cell r="K1502" t="str">
            <v/>
          </cell>
          <cell r="L1502" t="str">
            <v>STR</v>
          </cell>
          <cell r="M1502" t="str">
            <v>Structural</v>
          </cell>
          <cell r="N1502" t="str">
            <v>DWG</v>
          </cell>
          <cell r="O1502" t="str">
            <v>General Drawing</v>
          </cell>
          <cell r="P1502" t="str">
            <v>0</v>
          </cell>
          <cell r="Q1502" t="str">
            <v>Submitted</v>
          </cell>
          <cell r="R1502" t="str">
            <v>IFR</v>
          </cell>
          <cell r="S1502" t="str">
            <v>Issued for Review</v>
          </cell>
          <cell r="T1502" t="str">
            <v/>
          </cell>
          <cell r="U1502" t="str">
            <v>27-Jun-2026 19:03:14</v>
          </cell>
          <cell r="V1502" t="str">
            <v>wisuda.c@jutal.com</v>
          </cell>
          <cell r="W1502" t="str">
            <v>27-Jun-2026 19:15:41</v>
          </cell>
          <cell r="X1502" t="str">
            <v>Jumpol Sudjitjul</v>
          </cell>
          <cell r="Y1502" t="str">
            <v>06-Jul-2026</v>
          </cell>
          <cell r="Z1502" t="str">
            <v/>
          </cell>
          <cell r="AA1502" t="str">
            <v>Sompop Singhatiraj</v>
          </cell>
          <cell r="AB1502" t="str">
            <v>08-Jul-2026</v>
          </cell>
          <cell r="AC1502" t="str">
            <v>28-Jun-2026 10:14:34</v>
          </cell>
          <cell r="AD1502" t="str">
            <v>Pornlert Wanaphattharaphan</v>
          </cell>
          <cell r="AE1502" t="str">
            <v>09-Jul-2026</v>
          </cell>
          <cell r="AF1502" t="str">
            <v>29-Jun-2026 01:33:44</v>
          </cell>
          <cell r="AG1502" t="str">
            <v>AWC</v>
          </cell>
          <cell r="AH1502" t="str">
            <v>Approved with Comment</v>
          </cell>
          <cell r="AI1502" t="str">
            <v>Jumpol Sudjitjul</v>
          </cell>
          <cell r="AJ1502" t="str">
            <v>10-Jul-2026</v>
          </cell>
          <cell r="AK1502" t="str">
            <v>29-Jun-2026 21:13:51</v>
          </cell>
          <cell r="AL1502" t="str">
            <v>29-Jun-2026 14:58:03</v>
          </cell>
          <cell r="AM1502" t="str">
            <v>0</v>
          </cell>
          <cell r="AP1502" t="str">
            <v>Approver</v>
          </cell>
          <cell r="AQ1502" t="str">
            <v>Locate</v>
          </cell>
        </row>
        <row r="1503">
          <cell r="B1503" t="str">
            <v>MM-ZTK-1F-ZWPX-STR-DWG-1232</v>
          </cell>
          <cell r="C1503" t="str">
            <v xml:space="preserve"> TOPSIDES - UNIHEAD SPACER ARRANGEMENT AND DETAILS SHEET 1</v>
          </cell>
          <cell r="D1503" t="str">
            <v/>
          </cell>
          <cell r="E1503" t="str">
            <v>A1</v>
          </cell>
          <cell r="F1503" t="str">
            <v>Project Document</v>
          </cell>
          <cell r="G1503" t="str">
            <v>Engineering Document</v>
          </cell>
          <cell r="H1503" t="str">
            <v>Part C - Engineering Dwg</v>
          </cell>
          <cell r="I1503" t="str">
            <v>ZWPX</v>
          </cell>
          <cell r="J1503" t="str">
            <v/>
          </cell>
          <cell r="K1503" t="str">
            <v/>
          </cell>
          <cell r="L1503" t="str">
            <v>STR</v>
          </cell>
          <cell r="M1503" t="str">
            <v>Structural</v>
          </cell>
          <cell r="N1503" t="str">
            <v>DWG</v>
          </cell>
          <cell r="O1503" t="str">
            <v>General Drawing</v>
          </cell>
          <cell r="P1503" t="str">
            <v>0</v>
          </cell>
          <cell r="Q1503" t="str">
            <v>Submitted</v>
          </cell>
          <cell r="R1503" t="str">
            <v>IFR</v>
          </cell>
          <cell r="S1503" t="str">
            <v>Issued for Review</v>
          </cell>
          <cell r="T1503" t="str">
            <v/>
          </cell>
          <cell r="U1503" t="str">
            <v>27-Jun-2026 19:04:07</v>
          </cell>
          <cell r="V1503" t="str">
            <v>wisuda.c@jutal.com</v>
          </cell>
          <cell r="W1503" t="str">
            <v>27-Jun-2026 19:14:27</v>
          </cell>
          <cell r="X1503" t="str">
            <v>Jumpol Sudjitjul</v>
          </cell>
          <cell r="Y1503" t="str">
            <v>06-Jul-2026</v>
          </cell>
          <cell r="Z1503" t="str">
            <v/>
          </cell>
          <cell r="AA1503" t="str">
            <v>Sompop Singhatiraj</v>
          </cell>
          <cell r="AB1503" t="str">
            <v>08-Jul-2026</v>
          </cell>
          <cell r="AC1503" t="str">
            <v>28-Jun-2026 10:16:18</v>
          </cell>
          <cell r="AD1503" t="str">
            <v>Pornlert Wanaphattharaphan</v>
          </cell>
          <cell r="AE1503" t="str">
            <v>09-Jul-2026</v>
          </cell>
          <cell r="AF1503" t="str">
            <v>29-Jun-2026 01:39:26</v>
          </cell>
          <cell r="AG1503" t="str">
            <v>AWC</v>
          </cell>
          <cell r="AH1503" t="str">
            <v>Approved with Comment</v>
          </cell>
          <cell r="AI1503" t="str">
            <v>Jumpol Sudjitjul</v>
          </cell>
          <cell r="AJ1503" t="str">
            <v>10-Jul-2026</v>
          </cell>
          <cell r="AK1503" t="str">
            <v>29-Jun-2026 21:11:06</v>
          </cell>
          <cell r="AL1503" t="str">
            <v>29-Jun-2026 14:56:39</v>
          </cell>
          <cell r="AM1503" t="str">
            <v>0</v>
          </cell>
          <cell r="AP1503" t="str">
            <v>Approver</v>
          </cell>
          <cell r="AQ1503" t="str">
            <v>Locate</v>
          </cell>
        </row>
        <row r="1504">
          <cell r="B1504" t="str">
            <v>MM-ZTK-1F-ZWPX-STR-DWG-1241</v>
          </cell>
          <cell r="C1504" t="str">
            <v>TOPSIDE - VENT BOOM PLAN AND ELEVATION</v>
          </cell>
          <cell r="D1504" t="str">
            <v/>
          </cell>
          <cell r="E1504" t="str">
            <v>A1</v>
          </cell>
          <cell r="F1504" t="str">
            <v>Project Document</v>
          </cell>
          <cell r="G1504" t="str">
            <v>Engineering Document</v>
          </cell>
          <cell r="H1504" t="str">
            <v>Part C - Engineering Dwg</v>
          </cell>
          <cell r="I1504" t="str">
            <v>ZWPX</v>
          </cell>
          <cell r="J1504" t="str">
            <v/>
          </cell>
          <cell r="K1504" t="str">
            <v/>
          </cell>
          <cell r="L1504" t="str">
            <v>STR</v>
          </cell>
          <cell r="M1504" t="str">
            <v>Structural</v>
          </cell>
          <cell r="N1504" t="str">
            <v>DWG</v>
          </cell>
          <cell r="O1504" t="str">
            <v>General Drawing</v>
          </cell>
          <cell r="P1504" t="str">
            <v>0</v>
          </cell>
          <cell r="Q1504" t="str">
            <v>Submitted</v>
          </cell>
          <cell r="R1504" t="str">
            <v>IFR</v>
          </cell>
          <cell r="S1504" t="str">
            <v>Issued for Review</v>
          </cell>
          <cell r="T1504" t="str">
            <v/>
          </cell>
          <cell r="U1504" t="str">
            <v>28-May-2026 17:28:00</v>
          </cell>
          <cell r="V1504" t="str">
            <v>wisuda.c@jutal.com</v>
          </cell>
          <cell r="W1504" t="str">
            <v>28-May-2026 20:51:40</v>
          </cell>
          <cell r="X1504" t="str">
            <v>Jumpol Sudjitjul</v>
          </cell>
          <cell r="Y1504" t="str">
            <v>09-Jun-2026</v>
          </cell>
          <cell r="Z1504" t="str">
            <v/>
          </cell>
          <cell r="AA1504" t="str">
            <v>Sompop Singhatiraj</v>
          </cell>
          <cell r="AB1504" t="str">
            <v>11-Jun-2026</v>
          </cell>
          <cell r="AC1504" t="str">
            <v>29-May-2026 17:57:14</v>
          </cell>
          <cell r="AD1504" t="str">
            <v>Pornlert Wanaphattharaphan</v>
          </cell>
          <cell r="AE1504" t="str">
            <v>12-Jun-2026</v>
          </cell>
          <cell r="AF1504" t="str">
            <v>31-May-2026 21:24:18</v>
          </cell>
          <cell r="AG1504" t="str">
            <v>AWC</v>
          </cell>
          <cell r="AH1504" t="str">
            <v>Approved with Comment</v>
          </cell>
          <cell r="AI1504" t="str">
            <v>Jumpol Sudjitjul</v>
          </cell>
          <cell r="AJ1504" t="str">
            <v>15-Jun-2026</v>
          </cell>
          <cell r="AK1504" t="str">
            <v>31-May-2026 22:08:04</v>
          </cell>
          <cell r="AL1504" t="str">
            <v>31-May-2026 15:52:48</v>
          </cell>
          <cell r="AM1504" t="str">
            <v>0</v>
          </cell>
          <cell r="AP1504" t="str">
            <v>Approver</v>
          </cell>
          <cell r="AQ1504" t="str">
            <v>Locate</v>
          </cell>
        </row>
        <row r="1505">
          <cell r="B1505" t="str">
            <v>MM-ZTK-1F-ZWPX-STR-DWG-1242</v>
          </cell>
          <cell r="C1505" t="str">
            <v>TOPSIDE - VENT BOOM SECTIONS</v>
          </cell>
          <cell r="D1505" t="str">
            <v/>
          </cell>
          <cell r="E1505" t="str">
            <v>A1</v>
          </cell>
          <cell r="F1505" t="str">
            <v>Project Document</v>
          </cell>
          <cell r="G1505" t="str">
            <v>Engineering Document</v>
          </cell>
          <cell r="H1505" t="str">
            <v>Part C - Engineering Dwg</v>
          </cell>
          <cell r="I1505" t="str">
            <v>ZWPX</v>
          </cell>
          <cell r="J1505" t="str">
            <v/>
          </cell>
          <cell r="K1505" t="str">
            <v/>
          </cell>
          <cell r="L1505" t="str">
            <v>STR</v>
          </cell>
          <cell r="M1505" t="str">
            <v>Structural</v>
          </cell>
          <cell r="N1505" t="str">
            <v>DWG</v>
          </cell>
          <cell r="O1505" t="str">
            <v>General Drawing</v>
          </cell>
          <cell r="P1505" t="str">
            <v>0</v>
          </cell>
          <cell r="Q1505" t="str">
            <v>Submitted</v>
          </cell>
          <cell r="R1505" t="str">
            <v>IFR</v>
          </cell>
          <cell r="S1505" t="str">
            <v>Issued for Review</v>
          </cell>
          <cell r="T1505" t="str">
            <v/>
          </cell>
          <cell r="U1505" t="str">
            <v>28-May-2026 18:05:01</v>
          </cell>
          <cell r="V1505" t="str">
            <v>wisuda.c@jutal.com</v>
          </cell>
          <cell r="W1505" t="str">
            <v>28-May-2026 20:54:16</v>
          </cell>
          <cell r="X1505" t="str">
            <v>Jumpol Sudjitjul</v>
          </cell>
          <cell r="Y1505" t="str">
            <v>09-Jun-2026</v>
          </cell>
          <cell r="Z1505" t="str">
            <v/>
          </cell>
          <cell r="AA1505" t="str">
            <v>Sompop Singhatiraj</v>
          </cell>
          <cell r="AB1505" t="str">
            <v>11-Jun-2026</v>
          </cell>
          <cell r="AC1505" t="str">
            <v>29-May-2026 18:00:58</v>
          </cell>
          <cell r="AD1505" t="str">
            <v>Pornlert Wanaphattharaphan</v>
          </cell>
          <cell r="AE1505" t="str">
            <v>12-Jun-2026</v>
          </cell>
          <cell r="AF1505" t="str">
            <v>31-May-2026 21:34:52</v>
          </cell>
          <cell r="AG1505" t="str">
            <v>AWC</v>
          </cell>
          <cell r="AH1505" t="str">
            <v>Approved with Comment</v>
          </cell>
          <cell r="AI1505" t="str">
            <v>Jumpol Sudjitjul</v>
          </cell>
          <cell r="AJ1505" t="str">
            <v>15-Jun-2026</v>
          </cell>
          <cell r="AK1505" t="str">
            <v>31-May-2026 22:08:36</v>
          </cell>
          <cell r="AL1505" t="str">
            <v>31-May-2026 15:54:07</v>
          </cell>
          <cell r="AM1505" t="str">
            <v>0</v>
          </cell>
          <cell r="AP1505" t="str">
            <v>Approver</v>
          </cell>
          <cell r="AQ1505" t="str">
            <v>Locate</v>
          </cell>
        </row>
        <row r="1506">
          <cell r="B1506" t="str">
            <v>MM-ZTK-1F-ZWPX-STR-DWG-1243</v>
          </cell>
          <cell r="C1506" t="str">
            <v>TOPSIDE - VENT BOOM WALKWAY PLAN AND SECTIONS</v>
          </cell>
          <cell r="D1506" t="str">
            <v/>
          </cell>
          <cell r="E1506" t="str">
            <v>A1</v>
          </cell>
          <cell r="F1506" t="str">
            <v>Project Document</v>
          </cell>
          <cell r="G1506" t="str">
            <v>Engineering Document</v>
          </cell>
          <cell r="H1506" t="str">
            <v>Part C - Engineering Dwg</v>
          </cell>
          <cell r="I1506" t="str">
            <v>ZWPX</v>
          </cell>
          <cell r="J1506" t="str">
            <v/>
          </cell>
          <cell r="K1506" t="str">
            <v/>
          </cell>
          <cell r="L1506" t="str">
            <v>STR</v>
          </cell>
          <cell r="M1506" t="str">
            <v>Structural</v>
          </cell>
          <cell r="N1506" t="str">
            <v>DWG</v>
          </cell>
          <cell r="O1506" t="str">
            <v>General Drawing</v>
          </cell>
          <cell r="P1506" t="str">
            <v>0</v>
          </cell>
          <cell r="Q1506" t="str">
            <v>Submitted</v>
          </cell>
          <cell r="R1506" t="str">
            <v>IFR</v>
          </cell>
          <cell r="S1506" t="str">
            <v>Issued for Review</v>
          </cell>
          <cell r="T1506" t="str">
            <v/>
          </cell>
          <cell r="U1506" t="str">
            <v>28-May-2026 18:05:26</v>
          </cell>
          <cell r="V1506" t="str">
            <v>wisuda.c@jutal.com</v>
          </cell>
          <cell r="W1506" t="str">
            <v>28-May-2026 20:40:31</v>
          </cell>
          <cell r="X1506" t="str">
            <v>Jumpol Sudjitjul</v>
          </cell>
          <cell r="Y1506" t="str">
            <v>09-Jun-2026</v>
          </cell>
          <cell r="Z1506" t="str">
            <v/>
          </cell>
          <cell r="AA1506" t="str">
            <v>Sompop Singhatiraj</v>
          </cell>
          <cell r="AB1506" t="str">
            <v>11-Jun-2026</v>
          </cell>
          <cell r="AC1506" t="str">
            <v>29-May-2026 18:00:50</v>
          </cell>
          <cell r="AD1506" t="str">
            <v>Pornlert Wanaphattharaphan</v>
          </cell>
          <cell r="AE1506" t="str">
            <v>12-Jun-2026</v>
          </cell>
          <cell r="AF1506" t="str">
            <v>31-May-2026 21:29:38</v>
          </cell>
          <cell r="AG1506" t="str">
            <v>AWC</v>
          </cell>
          <cell r="AH1506" t="str">
            <v>Approved with Comment</v>
          </cell>
          <cell r="AI1506" t="str">
            <v>Jumpol Sudjitjul</v>
          </cell>
          <cell r="AJ1506" t="str">
            <v>15-Jun-2026</v>
          </cell>
          <cell r="AK1506" t="str">
            <v>31-May-2026 22:09:03</v>
          </cell>
          <cell r="AL1506" t="str">
            <v>31-May-2026 15:55:23</v>
          </cell>
          <cell r="AM1506" t="str">
            <v>0</v>
          </cell>
          <cell r="AP1506" t="str">
            <v>Approver</v>
          </cell>
          <cell r="AQ1506" t="str">
            <v>Locate</v>
          </cell>
        </row>
        <row r="1507">
          <cell r="B1507" t="str">
            <v>MM-ZTK-1F-ZWPX-STR-DWG-1244</v>
          </cell>
          <cell r="C1507" t="str">
            <v>TOPSIDE - VENT BOOM WALKWAY SECTIONS AND DETAILS - SHEET 1</v>
          </cell>
          <cell r="D1507" t="str">
            <v/>
          </cell>
          <cell r="E1507" t="str">
            <v>A1</v>
          </cell>
          <cell r="F1507" t="str">
            <v>Project Document</v>
          </cell>
          <cell r="G1507" t="str">
            <v>Engineering Document</v>
          </cell>
          <cell r="H1507" t="str">
            <v>Part C - Engineering Dwg</v>
          </cell>
          <cell r="I1507" t="str">
            <v>ZWPX</v>
          </cell>
          <cell r="J1507" t="str">
            <v/>
          </cell>
          <cell r="K1507" t="str">
            <v/>
          </cell>
          <cell r="L1507" t="str">
            <v>STR</v>
          </cell>
          <cell r="M1507" t="str">
            <v>Structural</v>
          </cell>
          <cell r="N1507" t="str">
            <v>DWG</v>
          </cell>
          <cell r="O1507" t="str">
            <v>General Drawing</v>
          </cell>
          <cell r="P1507" t="str">
            <v>0</v>
          </cell>
          <cell r="Q1507" t="str">
            <v>Submitted</v>
          </cell>
          <cell r="R1507" t="str">
            <v>IFR</v>
          </cell>
          <cell r="S1507" t="str">
            <v>Issued for Review</v>
          </cell>
          <cell r="T1507" t="str">
            <v/>
          </cell>
          <cell r="U1507" t="str">
            <v>28-May-2026 17:28:35</v>
          </cell>
          <cell r="V1507" t="str">
            <v>wisuda.c@jutal.com</v>
          </cell>
          <cell r="W1507" t="str">
            <v>28-May-2026 20:40:48</v>
          </cell>
          <cell r="X1507" t="str">
            <v>Jumpol Sudjitjul</v>
          </cell>
          <cell r="Y1507" t="str">
            <v>09-Jun-2026</v>
          </cell>
          <cell r="Z1507" t="str">
            <v/>
          </cell>
          <cell r="AA1507" t="str">
            <v>Sompop Singhatiraj</v>
          </cell>
          <cell r="AB1507" t="str">
            <v>11-Jun-2026</v>
          </cell>
          <cell r="AC1507" t="str">
            <v>01-Jun-2026 14:38:54</v>
          </cell>
          <cell r="AD1507" t="str">
            <v>Pornlert Wanaphattharaphan</v>
          </cell>
          <cell r="AE1507" t="str">
            <v>12-Jun-2026</v>
          </cell>
          <cell r="AF1507" t="str">
            <v>02-Jun-2026 22:17:28</v>
          </cell>
          <cell r="AG1507" t="str">
            <v>AWC</v>
          </cell>
          <cell r="AH1507" t="str">
            <v>Approved with Comment</v>
          </cell>
          <cell r="AI1507" t="str">
            <v>Jumpol Sudjitjul</v>
          </cell>
          <cell r="AJ1507" t="str">
            <v>15-Jun-2026</v>
          </cell>
          <cell r="AK1507" t="str">
            <v>03-Jun-2026 09:13:48</v>
          </cell>
          <cell r="AL1507" t="str">
            <v>03-Jun-2026 02:44:35</v>
          </cell>
          <cell r="AM1507" t="str">
            <v>0</v>
          </cell>
          <cell r="AP1507" t="str">
            <v>Approver</v>
          </cell>
          <cell r="AQ1507" t="str">
            <v>Locate</v>
          </cell>
        </row>
        <row r="1508">
          <cell r="B1508" t="str">
            <v>MM-ZTK-1F-ZWPX-STR-DWG-1245</v>
          </cell>
          <cell r="C1508" t="str">
            <v>TOPSIDE - VENT BOOM WALKWAY SECTIONS AND DETAILS - SHEET 2</v>
          </cell>
          <cell r="D1508" t="str">
            <v/>
          </cell>
          <cell r="E1508" t="str">
            <v>A1</v>
          </cell>
          <cell r="F1508" t="str">
            <v>Project Document</v>
          </cell>
          <cell r="G1508" t="str">
            <v>Engineering Document</v>
          </cell>
          <cell r="H1508" t="str">
            <v>Part C - Engineering Dwg</v>
          </cell>
          <cell r="I1508" t="str">
            <v>ZWPX</v>
          </cell>
          <cell r="J1508" t="str">
            <v/>
          </cell>
          <cell r="K1508" t="str">
            <v/>
          </cell>
          <cell r="L1508" t="str">
            <v>STR</v>
          </cell>
          <cell r="M1508" t="str">
            <v>Structural</v>
          </cell>
          <cell r="N1508" t="str">
            <v>DWG</v>
          </cell>
          <cell r="O1508" t="str">
            <v>General Drawing</v>
          </cell>
          <cell r="P1508" t="str">
            <v>0</v>
          </cell>
          <cell r="Q1508" t="str">
            <v>Submitted</v>
          </cell>
          <cell r="R1508" t="str">
            <v>IFR</v>
          </cell>
          <cell r="S1508" t="str">
            <v>Issued for Review</v>
          </cell>
          <cell r="T1508" t="str">
            <v/>
          </cell>
          <cell r="U1508" t="str">
            <v>28-May-2026 17:29:06</v>
          </cell>
          <cell r="V1508" t="str">
            <v>wisuda.c@jutal.com</v>
          </cell>
          <cell r="W1508" t="str">
            <v>28-May-2026 20:41:02</v>
          </cell>
          <cell r="X1508" t="str">
            <v>Jumpol Sudjitjul</v>
          </cell>
          <cell r="Y1508" t="str">
            <v>09-Jun-2026</v>
          </cell>
          <cell r="Z1508" t="str">
            <v/>
          </cell>
          <cell r="AA1508" t="str">
            <v>Sompop Singhatiraj</v>
          </cell>
          <cell r="AB1508" t="str">
            <v>11-Jun-2026</v>
          </cell>
          <cell r="AC1508" t="str">
            <v>29-May-2026 18:02:50</v>
          </cell>
          <cell r="AD1508" t="str">
            <v>Pornlert Wanaphattharaphan</v>
          </cell>
          <cell r="AE1508" t="str">
            <v>12-Jun-2026</v>
          </cell>
          <cell r="AF1508" t="str">
            <v>31-May-2026 21:39:49</v>
          </cell>
          <cell r="AG1508" t="str">
            <v>AWC</v>
          </cell>
          <cell r="AH1508" t="str">
            <v>Approved with Comment</v>
          </cell>
          <cell r="AI1508" t="str">
            <v>Jumpol Sudjitjul</v>
          </cell>
          <cell r="AJ1508" t="str">
            <v>15-Jun-2026</v>
          </cell>
          <cell r="AK1508" t="str">
            <v>31-May-2026 22:09:27</v>
          </cell>
          <cell r="AL1508" t="str">
            <v>31-May-2026 15:58:49</v>
          </cell>
          <cell r="AM1508" t="str">
            <v>0</v>
          </cell>
          <cell r="AP1508" t="str">
            <v>Approver</v>
          </cell>
          <cell r="AQ1508" t="str">
            <v>Locate</v>
          </cell>
        </row>
        <row r="1509">
          <cell r="B1509" t="str">
            <v>MM-ZTK-1F-ZWPX-STR-DWG-1246</v>
          </cell>
          <cell r="C1509" t="str">
            <v>TOPSIDES - SOLAR PANEL SUPPORT DETAILS</v>
          </cell>
          <cell r="D1509" t="str">
            <v/>
          </cell>
          <cell r="E1509" t="str">
            <v>A1</v>
          </cell>
          <cell r="F1509" t="str">
            <v>Project Document</v>
          </cell>
          <cell r="G1509" t="str">
            <v>Engineering Document</v>
          </cell>
          <cell r="H1509" t="str">
            <v>Part C - Engineering Dwg</v>
          </cell>
          <cell r="I1509" t="str">
            <v>ZWPX</v>
          </cell>
          <cell r="J1509" t="str">
            <v/>
          </cell>
          <cell r="K1509" t="str">
            <v/>
          </cell>
          <cell r="L1509" t="str">
            <v>STR</v>
          </cell>
          <cell r="M1509" t="str">
            <v>Structural</v>
          </cell>
          <cell r="N1509" t="str">
            <v>DWG</v>
          </cell>
          <cell r="O1509" t="str">
            <v>General Drawing</v>
          </cell>
          <cell r="P1509" t="str">
            <v>0</v>
          </cell>
          <cell r="Q1509" t="str">
            <v>Submitted</v>
          </cell>
          <cell r="R1509" t="str">
            <v>IFR</v>
          </cell>
          <cell r="S1509" t="str">
            <v>Issued for Review</v>
          </cell>
          <cell r="T1509" t="str">
            <v/>
          </cell>
          <cell r="U1509" t="str">
            <v>08-Jun-2026 09:24:17</v>
          </cell>
          <cell r="V1509" t="str">
            <v>wisuda.c@jutal.com</v>
          </cell>
          <cell r="W1509" t="str">
            <v>08-Jun-2026 16:34:54</v>
          </cell>
          <cell r="X1509" t="str">
            <v>Jumpol Sudjitjul</v>
          </cell>
          <cell r="Y1509" t="str">
            <v>15-Jun-2026</v>
          </cell>
          <cell r="Z1509" t="str">
            <v/>
          </cell>
          <cell r="AA1509" t="str">
            <v>Sompop Singhatiraj</v>
          </cell>
          <cell r="AB1509" t="str">
            <v>17-Jun-2026</v>
          </cell>
          <cell r="AC1509" t="str">
            <v>12-Jun-2026 16:45:51</v>
          </cell>
          <cell r="AD1509" t="str">
            <v>Pornlert Wanaphattharaphan</v>
          </cell>
          <cell r="AE1509" t="str">
            <v>18-Jun-2026</v>
          </cell>
          <cell r="AF1509" t="str">
            <v>13-Jun-2026 00:50:44</v>
          </cell>
          <cell r="AG1509" t="str">
            <v>AWC</v>
          </cell>
          <cell r="AH1509" t="str">
            <v>Approved with Comment</v>
          </cell>
          <cell r="AI1509" t="str">
            <v>Jumpol Sudjitjul</v>
          </cell>
          <cell r="AJ1509" t="str">
            <v>19-Jun-2026</v>
          </cell>
          <cell r="AK1509" t="str">
            <v>13-Jun-2026 06:59:52</v>
          </cell>
          <cell r="AL1509" t="str">
            <v>13-Jun-2026 00:27:35</v>
          </cell>
          <cell r="AM1509" t="str">
            <v>0</v>
          </cell>
          <cell r="AP1509" t="str">
            <v>Approver</v>
          </cell>
          <cell r="AQ1509" t="str">
            <v>Locate</v>
          </cell>
        </row>
        <row r="1510">
          <cell r="B1510" t="str">
            <v>MM-ZTK-1F-ZWPX-STR-DWG-1247</v>
          </cell>
          <cell r="C1510" t="str">
            <v>TOPSIDES - SOLAR PANEL SECTIONS</v>
          </cell>
          <cell r="D1510" t="str">
            <v/>
          </cell>
          <cell r="E1510" t="str">
            <v>A1</v>
          </cell>
          <cell r="F1510" t="str">
            <v>Project Document</v>
          </cell>
          <cell r="G1510" t="str">
            <v>Engineering Document</v>
          </cell>
          <cell r="H1510" t="str">
            <v>Part C - Engineering Dwg</v>
          </cell>
          <cell r="I1510" t="str">
            <v>ZWPX</v>
          </cell>
          <cell r="J1510" t="str">
            <v/>
          </cell>
          <cell r="K1510" t="str">
            <v/>
          </cell>
          <cell r="L1510" t="str">
            <v>STR</v>
          </cell>
          <cell r="M1510" t="str">
            <v>Structural</v>
          </cell>
          <cell r="N1510" t="str">
            <v>DWG</v>
          </cell>
          <cell r="O1510" t="str">
            <v>General Drawing</v>
          </cell>
          <cell r="P1510" t="str">
            <v>0</v>
          </cell>
          <cell r="Q1510" t="str">
            <v>Submitted</v>
          </cell>
          <cell r="R1510" t="str">
            <v>IFR</v>
          </cell>
          <cell r="S1510" t="str">
            <v>Issued for Review</v>
          </cell>
          <cell r="T1510" t="str">
            <v/>
          </cell>
          <cell r="U1510" t="str">
            <v>08-Jun-2026 09:24:41</v>
          </cell>
          <cell r="V1510" t="str">
            <v>wisuda.c@jutal.com</v>
          </cell>
          <cell r="W1510" t="str">
            <v>08-Jun-2026 16:35:17</v>
          </cell>
          <cell r="X1510" t="str">
            <v>Jumpol Sudjitjul</v>
          </cell>
          <cell r="Y1510" t="str">
            <v>15-Jun-2026</v>
          </cell>
          <cell r="Z1510" t="str">
            <v/>
          </cell>
          <cell r="AA1510" t="str">
            <v>Sompop Singhatiraj</v>
          </cell>
          <cell r="AB1510" t="str">
            <v>17-Jun-2026</v>
          </cell>
          <cell r="AC1510" t="str">
            <v>15-Jun-2026 14:16:42</v>
          </cell>
          <cell r="AD1510" t="str">
            <v>Pornlert Wanaphattharaphan</v>
          </cell>
          <cell r="AE1510" t="str">
            <v>18-Jun-2026</v>
          </cell>
          <cell r="AF1510" t="str">
            <v>18-Jun-2026 10:12:51</v>
          </cell>
          <cell r="AG1510" t="str">
            <v>AWC</v>
          </cell>
          <cell r="AH1510" t="str">
            <v>Approved with Comment</v>
          </cell>
          <cell r="AI1510" t="str">
            <v>Jumpol Sudjitjul</v>
          </cell>
          <cell r="AJ1510" t="str">
            <v>19-Jun-2026</v>
          </cell>
          <cell r="AK1510" t="str">
            <v>18-Jun-2026 10:16:19</v>
          </cell>
          <cell r="AL1510" t="str">
            <v>18-Jun-2026 03:43:49</v>
          </cell>
          <cell r="AM1510" t="str">
            <v>0</v>
          </cell>
          <cell r="AP1510" t="str">
            <v>Approver</v>
          </cell>
          <cell r="AQ1510" t="str">
            <v>Locate</v>
          </cell>
        </row>
        <row r="1511">
          <cell r="B1511" t="str">
            <v>MM-ZTK-1F-ZWPX-STR-DWG-1300</v>
          </cell>
          <cell r="C1511" t="str">
            <v xml:space="preserve"> TOPSIDES - UPPER DECK FLOORING AND HANDRAIL - LAYOUT PLAN AT TOS EL(+) 24810</v>
          </cell>
          <cell r="D1511" t="str">
            <v/>
          </cell>
          <cell r="E1511" t="str">
            <v>A1</v>
          </cell>
          <cell r="F1511" t="str">
            <v>Project Document</v>
          </cell>
          <cell r="G1511" t="str">
            <v>Engineering Document</v>
          </cell>
          <cell r="H1511" t="str">
            <v>Part C - Engineering Dwg</v>
          </cell>
          <cell r="I1511" t="str">
            <v>ZWPX</v>
          </cell>
          <cell r="J1511" t="str">
            <v/>
          </cell>
          <cell r="K1511" t="str">
            <v/>
          </cell>
          <cell r="L1511" t="str">
            <v>STR</v>
          </cell>
          <cell r="M1511" t="str">
            <v>Structural</v>
          </cell>
          <cell r="N1511" t="str">
            <v>DWG</v>
          </cell>
          <cell r="O1511" t="str">
            <v>General Drawing</v>
          </cell>
          <cell r="P1511" t="str">
            <v>0</v>
          </cell>
          <cell r="Q1511" t="str">
            <v>Submitted</v>
          </cell>
          <cell r="R1511" t="str">
            <v>IFR</v>
          </cell>
          <cell r="S1511" t="str">
            <v>Issued for Review</v>
          </cell>
          <cell r="T1511" t="str">
            <v/>
          </cell>
          <cell r="U1511" t="str">
            <v>27-Jun-2026 19:04:43</v>
          </cell>
          <cell r="V1511" t="str">
            <v>wisuda.c@jutal.com</v>
          </cell>
          <cell r="W1511" t="str">
            <v>27-Jun-2026 19:12:51</v>
          </cell>
          <cell r="X1511" t="str">
            <v>Jumpol Sudjitjul</v>
          </cell>
          <cell r="Y1511" t="str">
            <v>06-Jul-2026</v>
          </cell>
          <cell r="Z1511" t="str">
            <v/>
          </cell>
          <cell r="AA1511" t="str">
            <v>Sompop Singhatiraj</v>
          </cell>
          <cell r="AB1511" t="str">
            <v>08-Jul-2026</v>
          </cell>
          <cell r="AC1511" t="str">
            <v>28-Jun-2026 14:18:31</v>
          </cell>
          <cell r="AD1511" t="str">
            <v>Pornlert Wanaphattharaphan</v>
          </cell>
          <cell r="AE1511" t="str">
            <v>09-Jul-2026</v>
          </cell>
          <cell r="AF1511" t="str">
            <v>29-Jun-2026 01:55:02</v>
          </cell>
          <cell r="AG1511" t="str">
            <v>AWC</v>
          </cell>
          <cell r="AH1511" t="str">
            <v>Approved with Comment</v>
          </cell>
          <cell r="AI1511" t="str">
            <v>Jumpol Sudjitjul</v>
          </cell>
          <cell r="AJ1511" t="str">
            <v>10-Jul-2026</v>
          </cell>
          <cell r="AK1511" t="str">
            <v>29-Jun-2026 21:09:00</v>
          </cell>
          <cell r="AL1511" t="str">
            <v>29-Jun-2026 14:55:16</v>
          </cell>
          <cell r="AM1511" t="str">
            <v>0</v>
          </cell>
          <cell r="AP1511" t="str">
            <v>Approver</v>
          </cell>
          <cell r="AQ1511" t="str">
            <v>Locate</v>
          </cell>
        </row>
        <row r="1512">
          <cell r="B1512" t="str">
            <v>MM-ZTK-1F-ZWPX-STR-DWG-1301</v>
          </cell>
          <cell r="C1512" t="str">
            <v xml:space="preserve"> TOPSIDES - LOWER DECK FLOORING AND HANDRAIL - LAYOUT PLAN AT TOS EL(+) 18300</v>
          </cell>
          <cell r="D1512" t="str">
            <v/>
          </cell>
          <cell r="E1512" t="str">
            <v>A1</v>
          </cell>
          <cell r="F1512" t="str">
            <v>Project Document</v>
          </cell>
          <cell r="G1512" t="str">
            <v>Engineering Document</v>
          </cell>
          <cell r="H1512" t="str">
            <v>Part C - Engineering Dwg</v>
          </cell>
          <cell r="I1512" t="str">
            <v>ZWPX</v>
          </cell>
          <cell r="J1512" t="str">
            <v/>
          </cell>
          <cell r="K1512" t="str">
            <v/>
          </cell>
          <cell r="L1512" t="str">
            <v>STR</v>
          </cell>
          <cell r="M1512" t="str">
            <v>Structural</v>
          </cell>
          <cell r="N1512" t="str">
            <v>DWG</v>
          </cell>
          <cell r="O1512" t="str">
            <v>General Drawing</v>
          </cell>
          <cell r="P1512" t="str">
            <v>0</v>
          </cell>
          <cell r="Q1512" t="str">
            <v>Submitted</v>
          </cell>
          <cell r="R1512" t="str">
            <v>IFR</v>
          </cell>
          <cell r="S1512" t="str">
            <v>Issued for Review</v>
          </cell>
          <cell r="T1512" t="str">
            <v/>
          </cell>
          <cell r="U1512" t="str">
            <v>27-Jun-2026 19:05:33</v>
          </cell>
          <cell r="V1512" t="str">
            <v>wisuda.c@jutal.com</v>
          </cell>
          <cell r="W1512" t="str">
            <v>27-Jun-2026 19:13:10</v>
          </cell>
          <cell r="X1512" t="str">
            <v>Jumpol Sudjitjul</v>
          </cell>
          <cell r="Y1512" t="str">
            <v>06-Jul-2026</v>
          </cell>
          <cell r="Z1512" t="str">
            <v/>
          </cell>
          <cell r="AA1512" t="str">
            <v>Sompop Singhatiraj</v>
          </cell>
          <cell r="AB1512" t="str">
            <v>08-Jul-2026</v>
          </cell>
          <cell r="AC1512" t="str">
            <v>28-Jun-2026 14:19:39</v>
          </cell>
          <cell r="AD1512" t="str">
            <v>Pornlert Wanaphattharaphan</v>
          </cell>
          <cell r="AE1512" t="str">
            <v>09-Jul-2026</v>
          </cell>
          <cell r="AF1512" t="str">
            <v>29-Jun-2026 01:56:24</v>
          </cell>
          <cell r="AG1512" t="str">
            <v>AWC</v>
          </cell>
          <cell r="AH1512" t="str">
            <v>Approved with Comment</v>
          </cell>
          <cell r="AI1512" t="str">
            <v>Jumpol Sudjitjul</v>
          </cell>
          <cell r="AJ1512" t="str">
            <v>10-Jul-2026</v>
          </cell>
          <cell r="AK1512" t="str">
            <v>29-Jun-2026 21:07:30</v>
          </cell>
          <cell r="AL1512" t="str">
            <v>29-Jun-2026 14:35:41</v>
          </cell>
          <cell r="AM1512" t="str">
            <v>0</v>
          </cell>
          <cell r="AP1512" t="str">
            <v>Approver</v>
          </cell>
          <cell r="AQ1512" t="str">
            <v>Locate</v>
          </cell>
        </row>
        <row r="1513">
          <cell r="B1513" t="str">
            <v>MM-ZTK-1F-ZWPX-STR-DWG-1302</v>
          </cell>
          <cell r="C1513" t="str">
            <v xml:space="preserve"> TOPSIDES - MEZZANINE DECK FLOORING AND HANDRAIL - LAYOUT PLAN AT TOS EL(+) 21100 &amp; 21300</v>
          </cell>
          <cell r="D1513" t="str">
            <v/>
          </cell>
          <cell r="E1513" t="str">
            <v>A1</v>
          </cell>
          <cell r="F1513" t="str">
            <v>Project Document</v>
          </cell>
          <cell r="G1513" t="str">
            <v>Engineering Document</v>
          </cell>
          <cell r="H1513" t="str">
            <v>Part C - Engineering Dwg</v>
          </cell>
          <cell r="I1513" t="str">
            <v>ZWPX</v>
          </cell>
          <cell r="J1513" t="str">
            <v/>
          </cell>
          <cell r="K1513" t="str">
            <v/>
          </cell>
          <cell r="L1513" t="str">
            <v>STR</v>
          </cell>
          <cell r="M1513" t="str">
            <v>Structural</v>
          </cell>
          <cell r="N1513" t="str">
            <v>DWG</v>
          </cell>
          <cell r="O1513" t="str">
            <v>General Drawing</v>
          </cell>
          <cell r="P1513" t="str">
            <v>0</v>
          </cell>
          <cell r="Q1513" t="str">
            <v>Submitted</v>
          </cell>
          <cell r="R1513" t="str">
            <v>IFR</v>
          </cell>
          <cell r="S1513" t="str">
            <v>Issued for Review</v>
          </cell>
          <cell r="T1513" t="str">
            <v/>
          </cell>
          <cell r="U1513" t="str">
            <v>27-Jun-2026 19:06:43</v>
          </cell>
          <cell r="V1513" t="str">
            <v>wisuda.c@jutal.com</v>
          </cell>
          <cell r="W1513" t="str">
            <v>27-Jun-2026 19:23:38</v>
          </cell>
          <cell r="X1513" t="str">
            <v>Jumpol Sudjitjul</v>
          </cell>
          <cell r="Y1513" t="str">
            <v>06-Jul-2026</v>
          </cell>
          <cell r="Z1513" t="str">
            <v/>
          </cell>
          <cell r="AA1513" t="str">
            <v>Sompop Singhatiraj</v>
          </cell>
          <cell r="AB1513" t="str">
            <v>08-Jul-2026</v>
          </cell>
          <cell r="AC1513" t="str">
            <v>28-Jun-2026 14:21:34</v>
          </cell>
          <cell r="AD1513" t="str">
            <v>Pornlert Wanaphattharaphan</v>
          </cell>
          <cell r="AE1513" t="str">
            <v>09-Jul-2026</v>
          </cell>
          <cell r="AF1513" t="str">
            <v>29-Jun-2026 01:58:28</v>
          </cell>
          <cell r="AG1513" t="str">
            <v>AWC</v>
          </cell>
          <cell r="AH1513" t="str">
            <v>Approved with Comment</v>
          </cell>
          <cell r="AI1513" t="str">
            <v>Jumpol Sudjitjul</v>
          </cell>
          <cell r="AJ1513" t="str">
            <v>10-Jul-2026</v>
          </cell>
          <cell r="AK1513" t="str">
            <v>29-Jun-2026 21:03:04</v>
          </cell>
          <cell r="AL1513" t="str">
            <v>29-Jun-2026 14:32:55</v>
          </cell>
          <cell r="AM1513" t="str">
            <v>0</v>
          </cell>
          <cell r="AP1513" t="str">
            <v>Approver</v>
          </cell>
          <cell r="AQ1513" t="str">
            <v>Locate</v>
          </cell>
        </row>
        <row r="1514">
          <cell r="B1514" t="str">
            <v>MM-ZTK-1F-ZWPX-STR-DWG-1303</v>
          </cell>
          <cell r="C1514" t="str">
            <v xml:space="preserve"> TOPSIDES - SUMP DECK FLOORING AND HANDRAIL - LAYOUT PLAN AT TOS EL(+) 14700 &amp; 8450</v>
          </cell>
          <cell r="D1514" t="str">
            <v/>
          </cell>
          <cell r="E1514" t="str">
            <v>A1</v>
          </cell>
          <cell r="F1514" t="str">
            <v>Project Document</v>
          </cell>
          <cell r="G1514" t="str">
            <v>Engineering Document</v>
          </cell>
          <cell r="H1514" t="str">
            <v>Part C - Engineering Dwg</v>
          </cell>
          <cell r="I1514" t="str">
            <v>ZWPX</v>
          </cell>
          <cell r="J1514" t="str">
            <v/>
          </cell>
          <cell r="K1514" t="str">
            <v/>
          </cell>
          <cell r="L1514" t="str">
            <v>STR</v>
          </cell>
          <cell r="M1514" t="str">
            <v>Structural</v>
          </cell>
          <cell r="N1514" t="str">
            <v>DWG</v>
          </cell>
          <cell r="O1514" t="str">
            <v>General Drawing</v>
          </cell>
          <cell r="P1514" t="str">
            <v>0</v>
          </cell>
          <cell r="Q1514" t="str">
            <v>Submitted</v>
          </cell>
          <cell r="R1514" t="str">
            <v>IFR</v>
          </cell>
          <cell r="S1514" t="str">
            <v>Issued for Review</v>
          </cell>
          <cell r="T1514" t="str">
            <v/>
          </cell>
          <cell r="U1514" t="str">
            <v>27-Jun-2026 19:07:17</v>
          </cell>
          <cell r="V1514" t="str">
            <v>wisuda.c@jutal.com</v>
          </cell>
          <cell r="W1514" t="str">
            <v>27-Jun-2026 19:24:16</v>
          </cell>
          <cell r="X1514" t="str">
            <v>Jumpol Sudjitjul</v>
          </cell>
          <cell r="Y1514" t="str">
            <v>06-Jul-2026</v>
          </cell>
          <cell r="Z1514" t="str">
            <v/>
          </cell>
          <cell r="AA1514" t="str">
            <v>Sompop Singhatiraj</v>
          </cell>
          <cell r="AB1514" t="str">
            <v>08-Jul-2026</v>
          </cell>
          <cell r="AC1514" t="str">
            <v>28-Jun-2026 14:23:26</v>
          </cell>
          <cell r="AD1514" t="str">
            <v>Pornlert Wanaphattharaphan</v>
          </cell>
          <cell r="AE1514" t="str">
            <v>09-Jul-2026</v>
          </cell>
          <cell r="AF1514" t="str">
            <v>29-Jun-2026 01:59:24</v>
          </cell>
          <cell r="AG1514" t="str">
            <v>AWC</v>
          </cell>
          <cell r="AH1514" t="str">
            <v>Approved with Comment</v>
          </cell>
          <cell r="AI1514" t="str">
            <v>Jumpol Sudjitjul</v>
          </cell>
          <cell r="AJ1514" t="str">
            <v>10-Jul-2026</v>
          </cell>
          <cell r="AK1514" t="str">
            <v>29-Jun-2026 20:57:48</v>
          </cell>
          <cell r="AL1514" t="str">
            <v>29-Jun-2026 14:31:31</v>
          </cell>
          <cell r="AM1514" t="str">
            <v>0</v>
          </cell>
          <cell r="AP1514" t="str">
            <v>Approver</v>
          </cell>
          <cell r="AQ1514" t="str">
            <v>Locate</v>
          </cell>
        </row>
        <row r="1515">
          <cell r="B1515" t="str">
            <v>MM-ZTK-1F-ZWPX-STR-DWG-1304</v>
          </cell>
          <cell r="C1515" t="str">
            <v>TOPSIDES - FLOORING SECTION AND DETAILS - SHEET 1</v>
          </cell>
          <cell r="D1515" t="str">
            <v/>
          </cell>
          <cell r="E1515" t="str">
            <v>A1</v>
          </cell>
          <cell r="F1515" t="str">
            <v>Project Document</v>
          </cell>
          <cell r="G1515" t="str">
            <v>Engineering Document</v>
          </cell>
          <cell r="H1515" t="str">
            <v>Part C - Engineering Dwg</v>
          </cell>
          <cell r="I1515" t="str">
            <v>ZWPX</v>
          </cell>
          <cell r="J1515" t="str">
            <v/>
          </cell>
          <cell r="K1515" t="str">
            <v/>
          </cell>
          <cell r="L1515" t="str">
            <v>STR</v>
          </cell>
          <cell r="M1515" t="str">
            <v>Structural</v>
          </cell>
          <cell r="N1515" t="str">
            <v>DWG</v>
          </cell>
          <cell r="O1515" t="str">
            <v>General Drawing</v>
          </cell>
          <cell r="P1515" t="str">
            <v>0</v>
          </cell>
          <cell r="Q1515" t="str">
            <v>Submitted</v>
          </cell>
          <cell r="R1515" t="str">
            <v>IFR</v>
          </cell>
          <cell r="S1515" t="str">
            <v>Issued for Review</v>
          </cell>
          <cell r="T1515" t="str">
            <v/>
          </cell>
          <cell r="U1515" t="str">
            <v>29-May-2026 18:10:40</v>
          </cell>
          <cell r="V1515" t="str">
            <v>wisuda.c@jutal.com</v>
          </cell>
          <cell r="W1515" t="str">
            <v>29-May-2026 18:58:04</v>
          </cell>
          <cell r="X1515" t="str">
            <v>Jumpol Sudjitjul</v>
          </cell>
          <cell r="Y1515" t="str">
            <v>10-Jun-2026</v>
          </cell>
          <cell r="Z1515" t="str">
            <v/>
          </cell>
          <cell r="AA1515" t="str">
            <v>Sompop Singhatiraj</v>
          </cell>
          <cell r="AB1515" t="str">
            <v>12-Jun-2026</v>
          </cell>
          <cell r="AC1515" t="str">
            <v>31-May-2026 15:27:21</v>
          </cell>
          <cell r="AD1515" t="str">
            <v>Pornlert Wanaphattharaphan</v>
          </cell>
          <cell r="AE1515" t="str">
            <v>15-Jun-2026</v>
          </cell>
          <cell r="AF1515" t="str">
            <v>31-May-2026 23:55:01</v>
          </cell>
          <cell r="AG1515" t="str">
            <v>AWC</v>
          </cell>
          <cell r="AH1515" t="str">
            <v>Approved with Comment</v>
          </cell>
          <cell r="AI1515" t="str">
            <v>Jumpol Sudjitjul</v>
          </cell>
          <cell r="AJ1515" t="str">
            <v>16-Jun-2026</v>
          </cell>
          <cell r="AK1515" t="str">
            <v>01-Jun-2026 09:22:48</v>
          </cell>
          <cell r="AL1515" t="str">
            <v>01-Jun-2026 02:48:43</v>
          </cell>
          <cell r="AM1515" t="str">
            <v>0</v>
          </cell>
          <cell r="AP1515" t="str">
            <v>Approver</v>
          </cell>
          <cell r="AQ1515" t="str">
            <v>Locate</v>
          </cell>
        </row>
        <row r="1516">
          <cell r="B1516" t="str">
            <v>MM-ZTK-1F-ZWPX-STR-DWG-1311</v>
          </cell>
          <cell r="C1516" t="str">
            <v>TOPSIDE - STAIR - LAYOUT AND DETAILS - SHEET 1</v>
          </cell>
          <cell r="D1516" t="str">
            <v/>
          </cell>
          <cell r="E1516" t="str">
            <v>A1</v>
          </cell>
          <cell r="F1516" t="str">
            <v>Project Document</v>
          </cell>
          <cell r="G1516" t="str">
            <v>Engineering Document</v>
          </cell>
          <cell r="H1516" t="str">
            <v>Part C - Engineering Dwg</v>
          </cell>
          <cell r="I1516" t="str">
            <v>ZWPX</v>
          </cell>
          <cell r="J1516" t="str">
            <v/>
          </cell>
          <cell r="K1516" t="str">
            <v/>
          </cell>
          <cell r="L1516" t="str">
            <v>STR</v>
          </cell>
          <cell r="M1516" t="str">
            <v>Structural</v>
          </cell>
          <cell r="N1516" t="str">
            <v>DWG</v>
          </cell>
          <cell r="O1516" t="str">
            <v>General Drawing</v>
          </cell>
          <cell r="P1516" t="str">
            <v>0</v>
          </cell>
          <cell r="Q1516" t="str">
            <v>Submitted</v>
          </cell>
          <cell r="R1516" t="str">
            <v>IFR</v>
          </cell>
          <cell r="S1516" t="str">
            <v>Issued for Review</v>
          </cell>
          <cell r="T1516" t="str">
            <v/>
          </cell>
          <cell r="U1516" t="str">
            <v>28-May-2026 18:05:52</v>
          </cell>
          <cell r="V1516" t="str">
            <v>wisuda.c@jutal.com</v>
          </cell>
          <cell r="W1516" t="str">
            <v>28-May-2026 20:43:44</v>
          </cell>
          <cell r="X1516" t="str">
            <v>Jumpol Sudjitjul</v>
          </cell>
          <cell r="Y1516" t="str">
            <v>09-Jun-2026</v>
          </cell>
          <cell r="Z1516" t="str">
            <v>02-Jun-2026 16:26:36</v>
          </cell>
          <cell r="AA1516" t="str">
            <v>Sompop Singhatiraj</v>
          </cell>
          <cell r="AB1516" t="str">
            <v>11-Jun-2026</v>
          </cell>
          <cell r="AC1516" t="str">
            <v>03-Jun-2026 19:29:57</v>
          </cell>
          <cell r="AD1516" t="str">
            <v>Pornlert Wanaphattharaphan</v>
          </cell>
          <cell r="AE1516" t="str">
            <v>12-Jun-2026</v>
          </cell>
          <cell r="AF1516" t="str">
            <v>06-Jun-2026 15:23:14</v>
          </cell>
          <cell r="AG1516" t="str">
            <v>AWC</v>
          </cell>
          <cell r="AH1516" t="str">
            <v>Approved with Comment</v>
          </cell>
          <cell r="AI1516" t="str">
            <v>Jumpol Sudjitjul</v>
          </cell>
          <cell r="AJ1516" t="str">
            <v>15-Jun-2026</v>
          </cell>
          <cell r="AK1516" t="str">
            <v>07-Jun-2026 17:49:11</v>
          </cell>
          <cell r="AL1516" t="str">
            <v>07-Jun-2026 11:52:24</v>
          </cell>
          <cell r="AM1516" t="str">
            <v>0</v>
          </cell>
          <cell r="AP1516" t="str">
            <v>Approver</v>
          </cell>
          <cell r="AQ1516" t="str">
            <v>Locate</v>
          </cell>
        </row>
        <row r="1517">
          <cell r="B1517" t="str">
            <v>MM-ZTK-1F-ZWPX-STR-DWG-1312</v>
          </cell>
          <cell r="C1517" t="str">
            <v>TOPSIDE - STAIR - LAYOUT AND DETAILS - SHEET 2</v>
          </cell>
          <cell r="D1517" t="str">
            <v/>
          </cell>
          <cell r="E1517" t="str">
            <v>A1</v>
          </cell>
          <cell r="F1517" t="str">
            <v>Project Document</v>
          </cell>
          <cell r="G1517" t="str">
            <v>Engineering Document</v>
          </cell>
          <cell r="H1517" t="str">
            <v>Part C - Engineering Dwg</v>
          </cell>
          <cell r="I1517" t="str">
            <v>ZWPX</v>
          </cell>
          <cell r="J1517" t="str">
            <v/>
          </cell>
          <cell r="K1517" t="str">
            <v/>
          </cell>
          <cell r="L1517" t="str">
            <v>STR</v>
          </cell>
          <cell r="M1517" t="str">
            <v>Structural</v>
          </cell>
          <cell r="N1517" t="str">
            <v>DWG</v>
          </cell>
          <cell r="O1517" t="str">
            <v>General Drawing</v>
          </cell>
          <cell r="P1517" t="str">
            <v>0</v>
          </cell>
          <cell r="Q1517" t="str">
            <v>Submitted</v>
          </cell>
          <cell r="R1517" t="str">
            <v>IFR</v>
          </cell>
          <cell r="S1517" t="str">
            <v>Issued for Review</v>
          </cell>
          <cell r="T1517" t="str">
            <v/>
          </cell>
          <cell r="U1517" t="str">
            <v>28-May-2026 17:29:41</v>
          </cell>
          <cell r="V1517" t="str">
            <v>wisuda.c@jutal.com</v>
          </cell>
          <cell r="W1517" t="str">
            <v>28-May-2026 20:44:11</v>
          </cell>
          <cell r="X1517" t="str">
            <v>Jumpol Sudjitjul</v>
          </cell>
          <cell r="Y1517" t="str">
            <v>09-Jun-2026</v>
          </cell>
          <cell r="Z1517" t="str">
            <v>02-Jun-2026 16:29:38</v>
          </cell>
          <cell r="AA1517" t="str">
            <v>Sompop Singhatiraj</v>
          </cell>
          <cell r="AB1517" t="str">
            <v>11-Jun-2026</v>
          </cell>
          <cell r="AC1517" t="str">
            <v>03-Jun-2026 19:31:35</v>
          </cell>
          <cell r="AD1517" t="str">
            <v>Pornlert Wanaphattharaphan</v>
          </cell>
          <cell r="AE1517" t="str">
            <v>12-Jun-2026</v>
          </cell>
          <cell r="AF1517" t="str">
            <v>06-Jun-2026 15:30:25</v>
          </cell>
          <cell r="AG1517" t="str">
            <v>AWC</v>
          </cell>
          <cell r="AH1517" t="str">
            <v>Approved with Comment</v>
          </cell>
          <cell r="AI1517" t="str">
            <v>Jumpol Sudjitjul</v>
          </cell>
          <cell r="AJ1517" t="str">
            <v>15-Jun-2026</v>
          </cell>
          <cell r="AK1517" t="str">
            <v>07-Jun-2026 17:48:30</v>
          </cell>
          <cell r="AL1517" t="str">
            <v>07-Jun-2026 11:51:09</v>
          </cell>
          <cell r="AM1517" t="str">
            <v>0</v>
          </cell>
          <cell r="AP1517" t="str">
            <v>Approver</v>
          </cell>
          <cell r="AQ1517" t="str">
            <v>Locate</v>
          </cell>
        </row>
        <row r="1518">
          <cell r="B1518" t="str">
            <v>MM-ZTK-1F-ZWPX-STR-DWG-1313</v>
          </cell>
          <cell r="C1518" t="str">
            <v>TOPSIDE - STAIR - LAYOUT AND DETAILS - SHEET 3</v>
          </cell>
          <cell r="D1518" t="str">
            <v/>
          </cell>
          <cell r="E1518" t="str">
            <v>A1</v>
          </cell>
          <cell r="F1518" t="str">
            <v>Project Document</v>
          </cell>
          <cell r="G1518" t="str">
            <v>Engineering Document</v>
          </cell>
          <cell r="H1518" t="str">
            <v>Part C - Engineering Dwg</v>
          </cell>
          <cell r="I1518" t="str">
            <v>ZWPX</v>
          </cell>
          <cell r="J1518" t="str">
            <v/>
          </cell>
          <cell r="K1518" t="str">
            <v/>
          </cell>
          <cell r="L1518" t="str">
            <v>STR</v>
          </cell>
          <cell r="M1518" t="str">
            <v>Structural</v>
          </cell>
          <cell r="N1518" t="str">
            <v>DWG</v>
          </cell>
          <cell r="O1518" t="str">
            <v>General Drawing</v>
          </cell>
          <cell r="P1518" t="str">
            <v>0</v>
          </cell>
          <cell r="Q1518" t="str">
            <v>Submitted</v>
          </cell>
          <cell r="R1518" t="str">
            <v>IFR</v>
          </cell>
          <cell r="S1518" t="str">
            <v>Issued for Review</v>
          </cell>
          <cell r="T1518" t="str">
            <v/>
          </cell>
          <cell r="U1518" t="str">
            <v>28-May-2026 18:06:17</v>
          </cell>
          <cell r="V1518" t="str">
            <v>wisuda.c@jutal.com</v>
          </cell>
          <cell r="W1518" t="str">
            <v>28-May-2026 20:44:40</v>
          </cell>
          <cell r="X1518" t="str">
            <v>Jumpol Sudjitjul</v>
          </cell>
          <cell r="Y1518" t="str">
            <v>09-Jun-2026</v>
          </cell>
          <cell r="Z1518" t="str">
            <v>02-Jun-2026 16:31:14</v>
          </cell>
          <cell r="AA1518" t="str">
            <v>Sompop Singhatiraj</v>
          </cell>
          <cell r="AB1518" t="str">
            <v>11-Jun-2026</v>
          </cell>
          <cell r="AC1518" t="str">
            <v>03-Jun-2026 19:31:43</v>
          </cell>
          <cell r="AD1518" t="str">
            <v>Pornlert Wanaphattharaphan</v>
          </cell>
          <cell r="AE1518" t="str">
            <v>12-Jun-2026</v>
          </cell>
          <cell r="AF1518" t="str">
            <v>06-Jun-2026 23:47:15</v>
          </cell>
          <cell r="AG1518" t="str">
            <v>AWC</v>
          </cell>
          <cell r="AH1518" t="str">
            <v>Approved with Comment</v>
          </cell>
          <cell r="AI1518" t="str">
            <v>Jumpol Sudjitjul</v>
          </cell>
          <cell r="AJ1518" t="str">
            <v>15-Jun-2026</v>
          </cell>
          <cell r="AK1518" t="str">
            <v>07-Jun-2026 17:47:47</v>
          </cell>
          <cell r="AL1518" t="str">
            <v>07-Jun-2026 11:49:54</v>
          </cell>
          <cell r="AM1518" t="str">
            <v>0</v>
          </cell>
          <cell r="AP1518" t="str">
            <v>Approver</v>
          </cell>
          <cell r="AQ1518" t="str">
            <v>Locate</v>
          </cell>
        </row>
        <row r="1519">
          <cell r="B1519" t="str">
            <v>MM-ZTK-1F-ZWPX-STR-DWG-1314</v>
          </cell>
          <cell r="C1519" t="str">
            <v>TOPSIDE - STAIR - LAYOUT AND DETAILS - SHEET 4</v>
          </cell>
          <cell r="D1519" t="str">
            <v/>
          </cell>
          <cell r="E1519" t="str">
            <v>A1</v>
          </cell>
          <cell r="F1519" t="str">
            <v>Project Document</v>
          </cell>
          <cell r="G1519" t="str">
            <v>Engineering Document</v>
          </cell>
          <cell r="H1519" t="str">
            <v>Part C - Engineering Dwg</v>
          </cell>
          <cell r="I1519" t="str">
            <v>ZWPX</v>
          </cell>
          <cell r="J1519" t="str">
            <v/>
          </cell>
          <cell r="K1519" t="str">
            <v/>
          </cell>
          <cell r="L1519" t="str">
            <v>STR</v>
          </cell>
          <cell r="M1519" t="str">
            <v>Structural</v>
          </cell>
          <cell r="N1519" t="str">
            <v>DWG</v>
          </cell>
          <cell r="O1519" t="str">
            <v>General Drawing</v>
          </cell>
          <cell r="P1519" t="str">
            <v>0</v>
          </cell>
          <cell r="Q1519" t="str">
            <v>Submitted</v>
          </cell>
          <cell r="R1519" t="str">
            <v>IFR</v>
          </cell>
          <cell r="S1519" t="str">
            <v>Issued for Review</v>
          </cell>
          <cell r="T1519" t="str">
            <v/>
          </cell>
          <cell r="U1519" t="str">
            <v>28-May-2026 17:30:21</v>
          </cell>
          <cell r="V1519" t="str">
            <v>wisuda.c@jutal.com</v>
          </cell>
          <cell r="W1519" t="str">
            <v>28-May-2026 20:44:58</v>
          </cell>
          <cell r="X1519" t="str">
            <v>Jumpol Sudjitjul</v>
          </cell>
          <cell r="Y1519" t="str">
            <v>09-Jun-2026</v>
          </cell>
          <cell r="Z1519" t="str">
            <v>02-Jun-2026 16:34:13</v>
          </cell>
          <cell r="AA1519" t="str">
            <v>Sompop Singhatiraj</v>
          </cell>
          <cell r="AB1519" t="str">
            <v>11-Jun-2026</v>
          </cell>
          <cell r="AC1519" t="str">
            <v>03-Jun-2026 19:34:06</v>
          </cell>
          <cell r="AD1519" t="str">
            <v>Pornlert Wanaphattharaphan</v>
          </cell>
          <cell r="AE1519" t="str">
            <v>12-Jun-2026</v>
          </cell>
          <cell r="AF1519" t="str">
            <v>07-Jun-2026 21:26:49</v>
          </cell>
          <cell r="AG1519" t="str">
            <v>APPR-C</v>
          </cell>
          <cell r="AH1519" t="str">
            <v>Approved (Proceed to Rev.C)</v>
          </cell>
          <cell r="AI1519" t="str">
            <v>Jumpol Sudjitjul</v>
          </cell>
          <cell r="AJ1519" t="str">
            <v>15-Jun-2026</v>
          </cell>
          <cell r="AK1519" t="str">
            <v>08-Jun-2026 09:13:27</v>
          </cell>
          <cell r="AL1519" t="str">
            <v>08-Jun-2026 02:56:45</v>
          </cell>
          <cell r="AM1519" t="str">
            <v>0</v>
          </cell>
          <cell r="AP1519" t="str">
            <v>Approver</v>
          </cell>
          <cell r="AQ1519" t="str">
            <v>Locate</v>
          </cell>
        </row>
        <row r="1520">
          <cell r="B1520" t="str">
            <v>MM-ZTK-1F-ZWPX-STR-DWG-1315</v>
          </cell>
          <cell r="C1520" t="str">
            <v>TOPSIDE - STAIR - LAYOUT AND DETAILS - SHEET 5</v>
          </cell>
          <cell r="D1520" t="str">
            <v/>
          </cell>
          <cell r="E1520" t="str">
            <v>A1</v>
          </cell>
          <cell r="F1520" t="str">
            <v>Project Document</v>
          </cell>
          <cell r="G1520" t="str">
            <v>Engineering Document</v>
          </cell>
          <cell r="H1520" t="str">
            <v>Part C - Engineering Dwg</v>
          </cell>
          <cell r="I1520" t="str">
            <v>ZWPX</v>
          </cell>
          <cell r="J1520" t="str">
            <v/>
          </cell>
          <cell r="K1520" t="str">
            <v/>
          </cell>
          <cell r="L1520" t="str">
            <v>STR</v>
          </cell>
          <cell r="M1520" t="str">
            <v>Structural</v>
          </cell>
          <cell r="N1520" t="str">
            <v>DWG</v>
          </cell>
          <cell r="O1520" t="str">
            <v>General Drawing</v>
          </cell>
          <cell r="P1520" t="str">
            <v>0</v>
          </cell>
          <cell r="Q1520" t="str">
            <v>Submitted</v>
          </cell>
          <cell r="R1520" t="str">
            <v>IFR</v>
          </cell>
          <cell r="S1520" t="str">
            <v>Issued for Review</v>
          </cell>
          <cell r="T1520" t="str">
            <v/>
          </cell>
          <cell r="U1520" t="str">
            <v>28-May-2026 18:06:44</v>
          </cell>
          <cell r="V1520" t="str">
            <v>wisuda.c@jutal.com</v>
          </cell>
          <cell r="W1520" t="str">
            <v>28-May-2026 20:46:06</v>
          </cell>
          <cell r="X1520" t="str">
            <v>Jumpol Sudjitjul</v>
          </cell>
          <cell r="Y1520" t="str">
            <v>09-Jun-2026</v>
          </cell>
          <cell r="Z1520" t="str">
            <v>02-Jun-2026 16:35:17</v>
          </cell>
          <cell r="AA1520" t="str">
            <v>Sompop Singhatiraj</v>
          </cell>
          <cell r="AB1520" t="str">
            <v>11-Jun-2026</v>
          </cell>
          <cell r="AC1520" t="str">
            <v>03-Jun-2026 19:33:58</v>
          </cell>
          <cell r="AD1520" t="str">
            <v>Pornlert Wanaphattharaphan</v>
          </cell>
          <cell r="AE1520" t="str">
            <v>12-Jun-2026</v>
          </cell>
          <cell r="AF1520" t="str">
            <v>07-Jun-2026 21:45:30</v>
          </cell>
          <cell r="AG1520" t="str">
            <v>AWC</v>
          </cell>
          <cell r="AH1520" t="str">
            <v>Approved with Comment</v>
          </cell>
          <cell r="AI1520" t="str">
            <v>Jumpol Sudjitjul</v>
          </cell>
          <cell r="AJ1520" t="str">
            <v>15-Jun-2026</v>
          </cell>
          <cell r="AK1520" t="str">
            <v>08-Jun-2026 09:12:24</v>
          </cell>
          <cell r="AL1520" t="str">
            <v>08-Jun-2026 02:55:33</v>
          </cell>
          <cell r="AM1520" t="str">
            <v>0</v>
          </cell>
          <cell r="AP1520" t="str">
            <v>Approver</v>
          </cell>
          <cell r="AQ1520" t="str">
            <v>Locate</v>
          </cell>
        </row>
        <row r="1521">
          <cell r="B1521" t="str">
            <v>MM-ZTK-1F-ZWPX-STR-DWG-1316</v>
          </cell>
          <cell r="C1521" t="str">
            <v>TOPSIDE - STAIR - LAYOUT AND DETAILS - SHEET 6</v>
          </cell>
          <cell r="D1521" t="str">
            <v/>
          </cell>
          <cell r="E1521" t="str">
            <v>A1</v>
          </cell>
          <cell r="F1521" t="str">
            <v>Project Document</v>
          </cell>
          <cell r="G1521" t="str">
            <v>Engineering Document</v>
          </cell>
          <cell r="H1521" t="str">
            <v>Part C - Engineering Dwg</v>
          </cell>
          <cell r="I1521" t="str">
            <v>ZWPX</v>
          </cell>
          <cell r="J1521" t="str">
            <v/>
          </cell>
          <cell r="K1521" t="str">
            <v/>
          </cell>
          <cell r="L1521" t="str">
            <v>STR</v>
          </cell>
          <cell r="M1521" t="str">
            <v>Structural</v>
          </cell>
          <cell r="N1521" t="str">
            <v>DWG</v>
          </cell>
          <cell r="O1521" t="str">
            <v>General Drawing</v>
          </cell>
          <cell r="P1521" t="str">
            <v>0</v>
          </cell>
          <cell r="Q1521" t="str">
            <v>Submitted</v>
          </cell>
          <cell r="R1521" t="str">
            <v>IFR</v>
          </cell>
          <cell r="S1521" t="str">
            <v>Issued for Review</v>
          </cell>
          <cell r="T1521" t="str">
            <v/>
          </cell>
          <cell r="U1521" t="str">
            <v>28-May-2026 18:07:11</v>
          </cell>
          <cell r="V1521" t="str">
            <v>wisuda.c@jutal.com</v>
          </cell>
          <cell r="W1521" t="str">
            <v>28-May-2026 20:46:40</v>
          </cell>
          <cell r="X1521" t="str">
            <v>Jumpol Sudjitjul</v>
          </cell>
          <cell r="Y1521" t="str">
            <v>09-Jun-2026</v>
          </cell>
          <cell r="Z1521" t="str">
            <v>02-Jun-2026 16:36:37</v>
          </cell>
          <cell r="AA1521" t="str">
            <v>Sompop Singhatiraj</v>
          </cell>
          <cell r="AB1521" t="str">
            <v>11-Jun-2026</v>
          </cell>
          <cell r="AC1521" t="str">
            <v>03-Jun-2026 19:33:52</v>
          </cell>
          <cell r="AD1521" t="str">
            <v>Pornlert Wanaphattharaphan</v>
          </cell>
          <cell r="AE1521" t="str">
            <v>12-Jun-2026</v>
          </cell>
          <cell r="AF1521" t="str">
            <v>07-Jun-2026 21:28:02</v>
          </cell>
          <cell r="AG1521" t="str">
            <v>APPR-C</v>
          </cell>
          <cell r="AH1521" t="str">
            <v>Approved (Proceed to Rev.C)</v>
          </cell>
          <cell r="AI1521" t="str">
            <v>Jumpol Sudjitjul</v>
          </cell>
          <cell r="AJ1521" t="str">
            <v>15-Jun-2026</v>
          </cell>
          <cell r="AK1521" t="str">
            <v>08-Jun-2026 09:14:18</v>
          </cell>
          <cell r="AL1521" t="str">
            <v>08-Jun-2026 03:04:48</v>
          </cell>
          <cell r="AM1521" t="str">
            <v>0</v>
          </cell>
          <cell r="AP1521" t="str">
            <v>Approver</v>
          </cell>
          <cell r="AQ1521" t="str">
            <v>Locate</v>
          </cell>
        </row>
        <row r="1522">
          <cell r="B1522" t="str">
            <v>MM-ZTK-1F-ZWPX-STR-DWG-1317</v>
          </cell>
          <cell r="C1522" t="str">
            <v>TOPSIDE - STAIR - LAYOUT AND DETAILS - SHEET 7</v>
          </cell>
          <cell r="D1522" t="str">
            <v/>
          </cell>
          <cell r="E1522" t="str">
            <v>A1</v>
          </cell>
          <cell r="F1522" t="str">
            <v>Project Document</v>
          </cell>
          <cell r="G1522" t="str">
            <v>Engineering Document</v>
          </cell>
          <cell r="H1522" t="str">
            <v>Part C - Engineering Dwg</v>
          </cell>
          <cell r="I1522" t="str">
            <v>ZWPX</v>
          </cell>
          <cell r="J1522" t="str">
            <v/>
          </cell>
          <cell r="K1522" t="str">
            <v/>
          </cell>
          <cell r="L1522" t="str">
            <v>STR</v>
          </cell>
          <cell r="M1522" t="str">
            <v>Structural</v>
          </cell>
          <cell r="N1522" t="str">
            <v>DWG</v>
          </cell>
          <cell r="O1522" t="str">
            <v>General Drawing</v>
          </cell>
          <cell r="P1522" t="str">
            <v>0</v>
          </cell>
          <cell r="Q1522" t="str">
            <v>Submitted</v>
          </cell>
          <cell r="R1522" t="str">
            <v>IFR</v>
          </cell>
          <cell r="S1522" t="str">
            <v>Issued for Review</v>
          </cell>
          <cell r="T1522" t="str">
            <v/>
          </cell>
          <cell r="U1522" t="str">
            <v>28-May-2026 18:07:36</v>
          </cell>
          <cell r="V1522" t="str">
            <v>wisuda.c@jutal.com</v>
          </cell>
          <cell r="W1522" t="str">
            <v>28-May-2026 20:47:05</v>
          </cell>
          <cell r="X1522" t="str">
            <v>Jumpol Sudjitjul</v>
          </cell>
          <cell r="Y1522" t="str">
            <v>09-Jun-2026</v>
          </cell>
          <cell r="Z1522" t="str">
            <v>02-Jun-2026 16:45:14</v>
          </cell>
          <cell r="AA1522" t="str">
            <v>Sompop Singhatiraj</v>
          </cell>
          <cell r="AB1522" t="str">
            <v>11-Jun-2026</v>
          </cell>
          <cell r="AC1522" t="str">
            <v>03-Jun-2026 19:35:46</v>
          </cell>
          <cell r="AD1522" t="str">
            <v>Pornlert Wanaphattharaphan</v>
          </cell>
          <cell r="AE1522" t="str">
            <v>12-Jun-2026</v>
          </cell>
          <cell r="AF1522" t="str">
            <v>07-Jun-2026 21:35:01</v>
          </cell>
          <cell r="AG1522" t="str">
            <v>AWC</v>
          </cell>
          <cell r="AH1522" t="str">
            <v>Approved with Comment</v>
          </cell>
          <cell r="AI1522" t="str">
            <v>Jumpol Sudjitjul</v>
          </cell>
          <cell r="AJ1522" t="str">
            <v>15-Jun-2026</v>
          </cell>
          <cell r="AK1522" t="str">
            <v>08-Jun-2026 09:11:34</v>
          </cell>
          <cell r="AL1522" t="str">
            <v>08-Jun-2026 02:54:20</v>
          </cell>
          <cell r="AM1522" t="str">
            <v>0</v>
          </cell>
          <cell r="AP1522" t="str">
            <v>Approver</v>
          </cell>
          <cell r="AQ1522" t="str">
            <v>Locate</v>
          </cell>
        </row>
        <row r="1523">
          <cell r="B1523" t="str">
            <v>MM-ZTK-1F-ZWPX-STR-DWG-1318</v>
          </cell>
          <cell r="C1523" t="str">
            <v>TOPSIDE - STAIR - LAYOUT AND DETAILS - SHEET 8</v>
          </cell>
          <cell r="D1523" t="str">
            <v/>
          </cell>
          <cell r="E1523" t="str">
            <v>A1</v>
          </cell>
          <cell r="F1523" t="str">
            <v>Project Document</v>
          </cell>
          <cell r="G1523" t="str">
            <v>Engineering Document</v>
          </cell>
          <cell r="H1523" t="str">
            <v>Part C - Engineering Dwg</v>
          </cell>
          <cell r="I1523" t="str">
            <v>ZWPX</v>
          </cell>
          <cell r="J1523" t="str">
            <v/>
          </cell>
          <cell r="K1523" t="str">
            <v/>
          </cell>
          <cell r="L1523" t="str">
            <v>STR</v>
          </cell>
          <cell r="M1523" t="str">
            <v>Structural</v>
          </cell>
          <cell r="N1523" t="str">
            <v>DWG</v>
          </cell>
          <cell r="O1523" t="str">
            <v>General Drawing</v>
          </cell>
          <cell r="P1523" t="str">
            <v>0</v>
          </cell>
          <cell r="Q1523" t="str">
            <v>Submitted</v>
          </cell>
          <cell r="R1523" t="str">
            <v>IFR</v>
          </cell>
          <cell r="S1523" t="str">
            <v>Issued for Review</v>
          </cell>
          <cell r="T1523" t="str">
            <v/>
          </cell>
          <cell r="U1523" t="str">
            <v>28-May-2026 17:30:55</v>
          </cell>
          <cell r="V1523" t="str">
            <v>wisuda.c@jutal.com</v>
          </cell>
          <cell r="W1523" t="str">
            <v>28-May-2026 20:47:20</v>
          </cell>
          <cell r="X1523" t="str">
            <v>Jumpol Sudjitjul</v>
          </cell>
          <cell r="Y1523" t="str">
            <v>09-Jun-2026</v>
          </cell>
          <cell r="Z1523" t="str">
            <v>02-Jun-2026 16:46:29</v>
          </cell>
          <cell r="AA1523" t="str">
            <v>Sompop Singhatiraj</v>
          </cell>
          <cell r="AB1523" t="str">
            <v>11-Jun-2026</v>
          </cell>
          <cell r="AC1523" t="str">
            <v>03-Jun-2026 19:35:53</v>
          </cell>
          <cell r="AD1523" t="str">
            <v>Pornlert Wanaphattharaphan</v>
          </cell>
          <cell r="AE1523" t="str">
            <v>12-Jun-2026</v>
          </cell>
          <cell r="AF1523" t="str">
            <v>07-Jun-2026 21:30:52</v>
          </cell>
          <cell r="AG1523" t="str">
            <v>AWC</v>
          </cell>
          <cell r="AH1523" t="str">
            <v>Approved with Comment</v>
          </cell>
          <cell r="AI1523" t="str">
            <v>Jumpol Sudjitjul</v>
          </cell>
          <cell r="AJ1523" t="str">
            <v>15-Jun-2026</v>
          </cell>
          <cell r="AK1523" t="str">
            <v>08-Jun-2026 09:14:56</v>
          </cell>
          <cell r="AL1523" t="str">
            <v>08-Jun-2026 03:06:02</v>
          </cell>
          <cell r="AM1523" t="str">
            <v>0</v>
          </cell>
          <cell r="AP1523" t="str">
            <v>Approver</v>
          </cell>
          <cell r="AQ1523" t="str">
            <v>Locate</v>
          </cell>
        </row>
        <row r="1524">
          <cell r="B1524" t="str">
            <v>MM-ZTK-1F-ZWPX-STR-DWG-1319</v>
          </cell>
          <cell r="C1524" t="str">
            <v>TOPSIDE - STAIR - LAYOUT AND DETAILS - SHEET 9</v>
          </cell>
          <cell r="D1524" t="str">
            <v/>
          </cell>
          <cell r="E1524" t="str">
            <v>A1</v>
          </cell>
          <cell r="F1524" t="str">
            <v>Project Document</v>
          </cell>
          <cell r="G1524" t="str">
            <v>Engineering Document</v>
          </cell>
          <cell r="H1524" t="str">
            <v>Part C - Engineering Dwg</v>
          </cell>
          <cell r="I1524" t="str">
            <v>ZWPX</v>
          </cell>
          <cell r="J1524" t="str">
            <v/>
          </cell>
          <cell r="K1524" t="str">
            <v/>
          </cell>
          <cell r="L1524" t="str">
            <v>STR</v>
          </cell>
          <cell r="M1524" t="str">
            <v>Structural</v>
          </cell>
          <cell r="N1524" t="str">
            <v>DWG</v>
          </cell>
          <cell r="O1524" t="str">
            <v>General Drawing</v>
          </cell>
          <cell r="P1524" t="str">
            <v>0</v>
          </cell>
          <cell r="Q1524" t="str">
            <v>Submitted</v>
          </cell>
          <cell r="R1524" t="str">
            <v>IFR</v>
          </cell>
          <cell r="S1524" t="str">
            <v>Issued for Review</v>
          </cell>
          <cell r="T1524" t="str">
            <v/>
          </cell>
          <cell r="U1524" t="str">
            <v>28-May-2026 17:31:32</v>
          </cell>
          <cell r="V1524" t="str">
            <v>wisuda.c@jutal.com</v>
          </cell>
          <cell r="W1524" t="str">
            <v>28-May-2026 20:47:34</v>
          </cell>
          <cell r="X1524" t="str">
            <v>Jumpol Sudjitjul</v>
          </cell>
          <cell r="Y1524" t="str">
            <v>09-Jun-2026</v>
          </cell>
          <cell r="Z1524" t="str">
            <v>02-Jun-2026 16:47:59</v>
          </cell>
          <cell r="AA1524" t="str">
            <v>Sompop Singhatiraj</v>
          </cell>
          <cell r="AB1524" t="str">
            <v>11-Jun-2026</v>
          </cell>
          <cell r="AC1524" t="str">
            <v>03-Jun-2026 19:36:02</v>
          </cell>
          <cell r="AD1524" t="str">
            <v>Pornlert Wanaphattharaphan</v>
          </cell>
          <cell r="AE1524" t="str">
            <v>12-Jun-2026</v>
          </cell>
          <cell r="AF1524" t="str">
            <v>07-Jun-2026 21:52:07</v>
          </cell>
          <cell r="AG1524" t="str">
            <v>AWC</v>
          </cell>
          <cell r="AH1524" t="str">
            <v>Approved with Comment</v>
          </cell>
          <cell r="AI1524" t="str">
            <v>Jumpol Sudjitjul</v>
          </cell>
          <cell r="AJ1524" t="str">
            <v>15-Jun-2026</v>
          </cell>
          <cell r="AK1524" t="str">
            <v>08-Jun-2026 09:09:54</v>
          </cell>
          <cell r="AL1524" t="str">
            <v>08-Jun-2026 02:53:02</v>
          </cell>
          <cell r="AM1524" t="str">
            <v>0</v>
          </cell>
          <cell r="AP1524" t="str">
            <v>Approver</v>
          </cell>
          <cell r="AQ1524" t="str">
            <v>Locate</v>
          </cell>
        </row>
        <row r="1525">
          <cell r="B1525" t="str">
            <v>MM-ZTK-1F-ZWPX-STR-DWG-1320</v>
          </cell>
          <cell r="C1525" t="str">
            <v xml:space="preserve"> TOPSIDES - LADDER DETAILS - FROM JACKET ACCESS PLATFORM TO SUMP DECK</v>
          </cell>
          <cell r="D1525" t="str">
            <v/>
          </cell>
          <cell r="E1525" t="str">
            <v>A1</v>
          </cell>
          <cell r="F1525" t="str">
            <v>Project Document</v>
          </cell>
          <cell r="G1525" t="str">
            <v>Engineering Document</v>
          </cell>
          <cell r="H1525" t="str">
            <v>Part C - Engineering Dwg</v>
          </cell>
          <cell r="I1525" t="str">
            <v>ZWPX</v>
          </cell>
          <cell r="J1525" t="str">
            <v/>
          </cell>
          <cell r="K1525" t="str">
            <v/>
          </cell>
          <cell r="L1525" t="str">
            <v>STR</v>
          </cell>
          <cell r="M1525" t="str">
            <v>Structural</v>
          </cell>
          <cell r="N1525" t="str">
            <v>DWG</v>
          </cell>
          <cell r="O1525" t="str">
            <v>General Drawing</v>
          </cell>
          <cell r="P1525" t="str">
            <v>0</v>
          </cell>
          <cell r="Q1525" t="str">
            <v>Submitted</v>
          </cell>
          <cell r="R1525" t="str">
            <v>IFR</v>
          </cell>
          <cell r="S1525" t="str">
            <v>Issued for Review</v>
          </cell>
          <cell r="T1525" t="str">
            <v/>
          </cell>
          <cell r="U1525" t="str">
            <v>27-Jun-2026 19:07:45</v>
          </cell>
          <cell r="V1525" t="str">
            <v>wisuda.c@jutal.com</v>
          </cell>
          <cell r="W1525" t="str">
            <v>27-Jun-2026 19:18:38</v>
          </cell>
          <cell r="X1525" t="str">
            <v>Jumpol Sudjitjul</v>
          </cell>
          <cell r="Y1525" t="str">
            <v>06-Jul-2026</v>
          </cell>
          <cell r="Z1525" t="str">
            <v/>
          </cell>
          <cell r="AA1525" t="str">
            <v>Sompop Singhatiraj</v>
          </cell>
          <cell r="AB1525" t="str">
            <v>08-Jul-2026</v>
          </cell>
          <cell r="AC1525" t="str">
            <v>28-Jun-2026 13:15:35</v>
          </cell>
          <cell r="AD1525" t="str">
            <v>Pornlert Wanaphattharaphan</v>
          </cell>
          <cell r="AE1525" t="str">
            <v>09-Jul-2026</v>
          </cell>
          <cell r="AF1525" t="str">
            <v>29-Jun-2026 01:53:55</v>
          </cell>
          <cell r="AG1525" t="str">
            <v>AWC</v>
          </cell>
          <cell r="AH1525" t="str">
            <v>Approved with Comment</v>
          </cell>
          <cell r="AI1525" t="str">
            <v>Jumpol Sudjitjul</v>
          </cell>
          <cell r="AJ1525" t="str">
            <v>10-Jul-2026</v>
          </cell>
          <cell r="AK1525" t="str">
            <v>29-Jun-2026 20:51:33</v>
          </cell>
          <cell r="AL1525" t="str">
            <v>29-Jun-2026 14:30:07</v>
          </cell>
          <cell r="AM1525" t="str">
            <v>0</v>
          </cell>
          <cell r="AP1525" t="str">
            <v>Approver</v>
          </cell>
          <cell r="AQ1525" t="str">
            <v>Locate</v>
          </cell>
        </row>
        <row r="1526">
          <cell r="B1526" t="str">
            <v>MM-ZTK-1F-ZWPX-STR-DWG-1321</v>
          </cell>
          <cell r="C1526" t="str">
            <v xml:space="preserve"> TOPSIDES - LADDER DETAILS - FROM LOWER DECK TO SUMP DECK</v>
          </cell>
          <cell r="D1526" t="str">
            <v/>
          </cell>
          <cell r="E1526" t="str">
            <v>A1</v>
          </cell>
          <cell r="F1526" t="str">
            <v>Project Document</v>
          </cell>
          <cell r="G1526" t="str">
            <v>Engineering Document</v>
          </cell>
          <cell r="H1526" t="str">
            <v>Part C - Engineering Dwg</v>
          </cell>
          <cell r="I1526" t="str">
            <v>ZWPX</v>
          </cell>
          <cell r="J1526" t="str">
            <v/>
          </cell>
          <cell r="K1526" t="str">
            <v/>
          </cell>
          <cell r="L1526" t="str">
            <v>STR</v>
          </cell>
          <cell r="M1526" t="str">
            <v>Structural</v>
          </cell>
          <cell r="N1526" t="str">
            <v>DWG</v>
          </cell>
          <cell r="O1526" t="str">
            <v>General Drawing</v>
          </cell>
          <cell r="P1526" t="str">
            <v>0</v>
          </cell>
          <cell r="Q1526" t="str">
            <v>Submitted</v>
          </cell>
          <cell r="R1526" t="str">
            <v>IFR</v>
          </cell>
          <cell r="S1526" t="str">
            <v>Issued for Review</v>
          </cell>
          <cell r="T1526" t="str">
            <v/>
          </cell>
          <cell r="U1526" t="str">
            <v>27-Jun-2026 19:08:16</v>
          </cell>
          <cell r="V1526" t="str">
            <v>wisuda.c@jutal.com</v>
          </cell>
          <cell r="W1526" t="str">
            <v>27-Jun-2026 19:19:09</v>
          </cell>
          <cell r="X1526" t="str">
            <v>Jumpol Sudjitjul</v>
          </cell>
          <cell r="Y1526" t="str">
            <v>06-Jul-2026</v>
          </cell>
          <cell r="Z1526" t="str">
            <v/>
          </cell>
          <cell r="AA1526" t="str">
            <v>Sompop Singhatiraj</v>
          </cell>
          <cell r="AB1526" t="str">
            <v>08-Jul-2026</v>
          </cell>
          <cell r="AC1526" t="str">
            <v>29-Jun-2026 07:43:51</v>
          </cell>
          <cell r="AD1526" t="str">
            <v>Pornlert Wanaphattharaphan</v>
          </cell>
          <cell r="AE1526" t="str">
            <v>09-Jul-2026</v>
          </cell>
          <cell r="AF1526" t="str">
            <v>02-Jul-2026 00:25:26</v>
          </cell>
          <cell r="AG1526" t="str">
            <v>AWC-C</v>
          </cell>
          <cell r="AH1526" t="str">
            <v>Approved with Comment (Proceed to Rev.C)</v>
          </cell>
          <cell r="AI1526" t="str">
            <v>Jumpol Sudjitjul</v>
          </cell>
          <cell r="AJ1526" t="str">
            <v>10-Jul-2026</v>
          </cell>
          <cell r="AK1526" t="str">
            <v>02-Jul-2026 09:58:49</v>
          </cell>
          <cell r="AL1526" t="str">
            <v>02-Jul-2026 03:42:29</v>
          </cell>
          <cell r="AM1526" t="str">
            <v>0</v>
          </cell>
          <cell r="AP1526" t="str">
            <v>Approver</v>
          </cell>
          <cell r="AQ1526" t="str">
            <v>Locate</v>
          </cell>
        </row>
        <row r="1527">
          <cell r="B1527" t="str">
            <v>MM-ZTK-1F-ZWPX-STR-DWG-1322</v>
          </cell>
          <cell r="C1527" t="str">
            <v xml:space="preserve"> TOPSIDES - LADDER DETAILS - FROM MEZZANINE DECK TO LOWER DECK SHEET 1</v>
          </cell>
          <cell r="D1527" t="str">
            <v/>
          </cell>
          <cell r="E1527" t="str">
            <v>A1</v>
          </cell>
          <cell r="F1527" t="str">
            <v>Project Document</v>
          </cell>
          <cell r="G1527" t="str">
            <v>Engineering Document</v>
          </cell>
          <cell r="H1527" t="str">
            <v>Part C - Engineering Dwg</v>
          </cell>
          <cell r="I1527" t="str">
            <v>ZWPX</v>
          </cell>
          <cell r="J1527" t="str">
            <v/>
          </cell>
          <cell r="K1527" t="str">
            <v/>
          </cell>
          <cell r="L1527" t="str">
            <v>STR</v>
          </cell>
          <cell r="M1527" t="str">
            <v>Structural</v>
          </cell>
          <cell r="N1527" t="str">
            <v>DWG</v>
          </cell>
          <cell r="O1527" t="str">
            <v>General Drawing</v>
          </cell>
          <cell r="P1527" t="str">
            <v>0</v>
          </cell>
          <cell r="Q1527" t="str">
            <v>Submitted</v>
          </cell>
          <cell r="R1527" t="str">
            <v>IFR</v>
          </cell>
          <cell r="S1527" t="str">
            <v>Issued for Review</v>
          </cell>
          <cell r="T1527" t="str">
            <v/>
          </cell>
          <cell r="U1527" t="str">
            <v>27-Jun-2026 19:08:50</v>
          </cell>
          <cell r="V1527" t="str">
            <v>wisuda.c@jutal.com</v>
          </cell>
          <cell r="W1527" t="str">
            <v>27-Jun-2026 19:19:37</v>
          </cell>
          <cell r="X1527" t="str">
            <v>Jumpol Sudjitjul</v>
          </cell>
          <cell r="Y1527" t="str">
            <v>06-Jul-2026</v>
          </cell>
          <cell r="Z1527" t="str">
            <v/>
          </cell>
          <cell r="AA1527" t="str">
            <v>Sompop Singhatiraj</v>
          </cell>
          <cell r="AB1527" t="str">
            <v>08-Jul-2026</v>
          </cell>
          <cell r="AC1527" t="str">
            <v>28-Jun-2026 12:54:22</v>
          </cell>
          <cell r="AD1527" t="str">
            <v>Pornlert Wanaphattharaphan</v>
          </cell>
          <cell r="AE1527" t="str">
            <v>09-Jul-2026</v>
          </cell>
          <cell r="AF1527" t="str">
            <v>29-Jun-2026 01:48:32</v>
          </cell>
          <cell r="AG1527" t="str">
            <v>AWC</v>
          </cell>
          <cell r="AH1527" t="str">
            <v>Approved with Comment</v>
          </cell>
          <cell r="AI1527" t="str">
            <v>Jumpol Sudjitjul</v>
          </cell>
          <cell r="AJ1527" t="str">
            <v>10-Jul-2026</v>
          </cell>
          <cell r="AK1527" t="str">
            <v>29-Jun-2026 20:50:22</v>
          </cell>
          <cell r="AL1527" t="str">
            <v>29-Jun-2026 14:28:42</v>
          </cell>
          <cell r="AM1527" t="str">
            <v>0</v>
          </cell>
          <cell r="AP1527" t="str">
            <v>Approver</v>
          </cell>
          <cell r="AQ1527" t="str">
            <v>Locate</v>
          </cell>
        </row>
        <row r="1528">
          <cell r="B1528" t="str">
            <v>MM-ZTK-1F-ZWPX-STR-DWG-1323</v>
          </cell>
          <cell r="C1528" t="str">
            <v xml:space="preserve"> TOPSIDES - LADDER DETAILS - FROM MEZZANINE DECK TO LOWER DECK SHEET 2</v>
          </cell>
          <cell r="D1528" t="str">
            <v/>
          </cell>
          <cell r="E1528" t="str">
            <v>A1</v>
          </cell>
          <cell r="F1528" t="str">
            <v>Project Document</v>
          </cell>
          <cell r="G1528" t="str">
            <v>Engineering Document</v>
          </cell>
          <cell r="H1528" t="str">
            <v>Part C - Engineering Dwg</v>
          </cell>
          <cell r="I1528" t="str">
            <v>ZWPX</v>
          </cell>
          <cell r="J1528" t="str">
            <v/>
          </cell>
          <cell r="K1528" t="str">
            <v/>
          </cell>
          <cell r="L1528" t="str">
            <v>STR</v>
          </cell>
          <cell r="M1528" t="str">
            <v>Structural</v>
          </cell>
          <cell r="N1528" t="str">
            <v>DWG</v>
          </cell>
          <cell r="O1528" t="str">
            <v>General Drawing</v>
          </cell>
          <cell r="P1528" t="str">
            <v>0</v>
          </cell>
          <cell r="Q1528" t="str">
            <v>Submitted</v>
          </cell>
          <cell r="R1528" t="str">
            <v>IFR</v>
          </cell>
          <cell r="S1528" t="str">
            <v>Issued for Review</v>
          </cell>
          <cell r="T1528" t="str">
            <v/>
          </cell>
          <cell r="U1528" t="str">
            <v>27-Jun-2026 19:09:15</v>
          </cell>
          <cell r="V1528" t="str">
            <v>wisuda.c@jutal.com</v>
          </cell>
          <cell r="W1528" t="str">
            <v>27-Jun-2026 19:20:05</v>
          </cell>
          <cell r="X1528" t="str">
            <v>Jumpol Sudjitjul</v>
          </cell>
          <cell r="Y1528" t="str">
            <v>06-Jul-2026</v>
          </cell>
          <cell r="Z1528" t="str">
            <v/>
          </cell>
          <cell r="AA1528" t="str">
            <v>Sompop Singhatiraj</v>
          </cell>
          <cell r="AB1528" t="str">
            <v>08-Jul-2026</v>
          </cell>
          <cell r="AC1528" t="str">
            <v>28-Jun-2026 12:56:54</v>
          </cell>
          <cell r="AD1528" t="str">
            <v>Pornlert Wanaphattharaphan</v>
          </cell>
          <cell r="AE1528" t="str">
            <v>09-Jul-2026</v>
          </cell>
          <cell r="AF1528" t="str">
            <v>29-Jun-2026 01:50:57</v>
          </cell>
          <cell r="AG1528" t="str">
            <v>AWC</v>
          </cell>
          <cell r="AH1528" t="str">
            <v>Approved with Comment</v>
          </cell>
          <cell r="AI1528" t="str">
            <v>Jumpol Sudjitjul</v>
          </cell>
          <cell r="AJ1528" t="str">
            <v>10-Jul-2026</v>
          </cell>
          <cell r="AK1528" t="str">
            <v>29-Jun-2026 20:46:09</v>
          </cell>
          <cell r="AL1528" t="str">
            <v>29-Jun-2026 14:25:35</v>
          </cell>
          <cell r="AM1528" t="str">
            <v>0</v>
          </cell>
          <cell r="AP1528" t="str">
            <v>Approver</v>
          </cell>
          <cell r="AQ1528" t="str">
            <v>Locate</v>
          </cell>
        </row>
        <row r="1529">
          <cell r="B1529" t="str">
            <v>MM-ZTK-1F-ZWPX-STR-DWG-1351</v>
          </cell>
          <cell r="C1529" t="str">
            <v>TOPSIDE - UPPER DECK DRAIN LAYOUT PLAN</v>
          </cell>
          <cell r="D1529" t="str">
            <v/>
          </cell>
          <cell r="E1529" t="str">
            <v>A1</v>
          </cell>
          <cell r="F1529" t="str">
            <v>Project Document</v>
          </cell>
          <cell r="G1529" t="str">
            <v>Engineering Document</v>
          </cell>
          <cell r="H1529" t="str">
            <v>Part C - Engineering Dwg</v>
          </cell>
          <cell r="I1529" t="str">
            <v>ZWPX</v>
          </cell>
          <cell r="J1529" t="str">
            <v/>
          </cell>
          <cell r="K1529" t="str">
            <v/>
          </cell>
          <cell r="L1529" t="str">
            <v>STR</v>
          </cell>
          <cell r="M1529" t="str">
            <v>Structural</v>
          </cell>
          <cell r="N1529" t="str">
            <v>DWG</v>
          </cell>
          <cell r="O1529" t="str">
            <v>General Drawing</v>
          </cell>
          <cell r="P1529" t="str">
            <v>0</v>
          </cell>
          <cell r="Q1529" t="str">
            <v>Submitted</v>
          </cell>
          <cell r="R1529" t="str">
            <v>IFR</v>
          </cell>
          <cell r="S1529" t="str">
            <v>Issued for Review</v>
          </cell>
          <cell r="T1529" t="str">
            <v/>
          </cell>
          <cell r="U1529" t="str">
            <v>28-May-2026 17:32:05</v>
          </cell>
          <cell r="V1529" t="str">
            <v>wisuda.c@jutal.com</v>
          </cell>
          <cell r="W1529" t="str">
            <v>28-May-2026 20:55:59</v>
          </cell>
          <cell r="X1529" t="str">
            <v>Jumpol Sudjitjul</v>
          </cell>
          <cell r="Y1529" t="str">
            <v>09-Jun-2026</v>
          </cell>
          <cell r="Z1529" t="str">
            <v/>
          </cell>
          <cell r="AA1529" t="str">
            <v>Sompop Singhatiraj</v>
          </cell>
          <cell r="AB1529" t="str">
            <v>11-Jun-2026</v>
          </cell>
          <cell r="AC1529" t="str">
            <v>01-Jun-2026 15:28:59</v>
          </cell>
          <cell r="AD1529" t="str">
            <v>Pornlert Wanaphattharaphan</v>
          </cell>
          <cell r="AE1529" t="str">
            <v>12-Jun-2026</v>
          </cell>
          <cell r="AF1529" t="str">
            <v>02-Jun-2026 22:15:28</v>
          </cell>
          <cell r="AG1529" t="str">
            <v>AWC</v>
          </cell>
          <cell r="AH1529" t="str">
            <v>Approved with Comment</v>
          </cell>
          <cell r="AI1529" t="str">
            <v>Jumpol Sudjitjul</v>
          </cell>
          <cell r="AJ1529" t="str">
            <v>15-Jun-2026</v>
          </cell>
          <cell r="AK1529" t="str">
            <v>03-Jun-2026 09:14:20</v>
          </cell>
          <cell r="AL1529" t="str">
            <v>03-Jun-2026 02:45:50</v>
          </cell>
          <cell r="AM1529" t="str">
            <v>0</v>
          </cell>
          <cell r="AP1529" t="str">
            <v>Approver</v>
          </cell>
          <cell r="AQ1529" t="str">
            <v>Locate</v>
          </cell>
        </row>
        <row r="1530">
          <cell r="B1530" t="str">
            <v>MM-ZTK-1F-ZWPX-STR-DWG-1352</v>
          </cell>
          <cell r="C1530" t="str">
            <v>TOPSIDE - LOWER DECK DRAIN LAYOUT PLAN</v>
          </cell>
          <cell r="D1530" t="str">
            <v/>
          </cell>
          <cell r="E1530" t="str">
            <v>A1</v>
          </cell>
          <cell r="F1530" t="str">
            <v>Project Document</v>
          </cell>
          <cell r="G1530" t="str">
            <v>Engineering Document</v>
          </cell>
          <cell r="H1530" t="str">
            <v>Part C - Engineering Dwg</v>
          </cell>
          <cell r="I1530" t="str">
            <v>ZWPX</v>
          </cell>
          <cell r="J1530" t="str">
            <v/>
          </cell>
          <cell r="K1530" t="str">
            <v/>
          </cell>
          <cell r="L1530" t="str">
            <v>STR</v>
          </cell>
          <cell r="M1530" t="str">
            <v>Structural</v>
          </cell>
          <cell r="N1530" t="str">
            <v>DWG</v>
          </cell>
          <cell r="O1530" t="str">
            <v>General Drawing</v>
          </cell>
          <cell r="P1530" t="str">
            <v>0</v>
          </cell>
          <cell r="Q1530" t="str">
            <v>Submitted</v>
          </cell>
          <cell r="R1530" t="str">
            <v>IFR</v>
          </cell>
          <cell r="S1530" t="str">
            <v>Issued for Review</v>
          </cell>
          <cell r="T1530" t="str">
            <v/>
          </cell>
          <cell r="U1530" t="str">
            <v>28-May-2026 17:32:48</v>
          </cell>
          <cell r="V1530" t="str">
            <v>wisuda.c@jutal.com</v>
          </cell>
          <cell r="W1530" t="str">
            <v>28-May-2026 20:56:18</v>
          </cell>
          <cell r="X1530" t="str">
            <v>Jumpol Sudjitjul</v>
          </cell>
          <cell r="Y1530" t="str">
            <v>09-Jun-2026</v>
          </cell>
          <cell r="Z1530" t="str">
            <v/>
          </cell>
          <cell r="AA1530" t="str">
            <v>Sompop Singhatiraj</v>
          </cell>
          <cell r="AB1530" t="str">
            <v>11-Jun-2026</v>
          </cell>
          <cell r="AC1530" t="str">
            <v>01-Jun-2026 15:44:39</v>
          </cell>
          <cell r="AD1530" t="str">
            <v>Pornlert Wanaphattharaphan</v>
          </cell>
          <cell r="AE1530" t="str">
            <v>12-Jun-2026</v>
          </cell>
          <cell r="AF1530" t="str">
            <v>02-Jun-2026 22:13:00</v>
          </cell>
          <cell r="AG1530" t="str">
            <v>AWC</v>
          </cell>
          <cell r="AH1530" t="str">
            <v>Approved with Comment</v>
          </cell>
          <cell r="AI1530" t="str">
            <v>Jumpol Sudjitjul</v>
          </cell>
          <cell r="AJ1530" t="str">
            <v>15-Jun-2026</v>
          </cell>
          <cell r="AK1530" t="str">
            <v>03-Jun-2026 09:15:00</v>
          </cell>
          <cell r="AL1530" t="str">
            <v>03-Jun-2026 02:47:05</v>
          </cell>
          <cell r="AM1530" t="str">
            <v>0</v>
          </cell>
          <cell r="AP1530" t="str">
            <v>Approver</v>
          </cell>
          <cell r="AQ1530" t="str">
            <v>Locate</v>
          </cell>
        </row>
        <row r="1531">
          <cell r="B1531" t="str">
            <v>MM-ZTK-1F-ZWPX-STR-DWG-1400</v>
          </cell>
          <cell r="C1531" t="str">
            <v>TOPSIDE - DECK HATCH ARRANGEMENT AND DETAILS - SHEET 1</v>
          </cell>
          <cell r="D1531" t="str">
            <v/>
          </cell>
          <cell r="E1531" t="str">
            <v>A1</v>
          </cell>
          <cell r="F1531" t="str">
            <v>Project Document</v>
          </cell>
          <cell r="G1531" t="str">
            <v>Engineering Document</v>
          </cell>
          <cell r="H1531" t="str">
            <v>Part C - Engineering Dwg</v>
          </cell>
          <cell r="I1531" t="str">
            <v>ZWPX</v>
          </cell>
          <cell r="J1531" t="str">
            <v/>
          </cell>
          <cell r="K1531" t="str">
            <v/>
          </cell>
          <cell r="L1531" t="str">
            <v>STR</v>
          </cell>
          <cell r="M1531" t="str">
            <v>Structural</v>
          </cell>
          <cell r="N1531" t="str">
            <v>DWG</v>
          </cell>
          <cell r="O1531" t="str">
            <v>General Drawing</v>
          </cell>
          <cell r="P1531" t="str">
            <v>0</v>
          </cell>
          <cell r="Q1531" t="str">
            <v>Submitted</v>
          </cell>
          <cell r="R1531" t="str">
            <v>IFR</v>
          </cell>
          <cell r="S1531" t="str">
            <v>Issued for Review</v>
          </cell>
          <cell r="T1531" t="str">
            <v/>
          </cell>
          <cell r="U1531" t="str">
            <v>28-May-2026 17:33:16</v>
          </cell>
          <cell r="V1531" t="str">
            <v>wisuda.c@jutal.com</v>
          </cell>
          <cell r="W1531" t="str">
            <v>28-May-2026 20:48:18</v>
          </cell>
          <cell r="X1531" t="str">
            <v>Jumpol Sudjitjul</v>
          </cell>
          <cell r="Y1531" t="str">
            <v>09-Jun-2026</v>
          </cell>
          <cell r="Z1531" t="str">
            <v/>
          </cell>
          <cell r="AA1531" t="str">
            <v>Sompop Singhatiraj</v>
          </cell>
          <cell r="AB1531" t="str">
            <v>11-Jun-2026</v>
          </cell>
          <cell r="AC1531" t="str">
            <v>01-Jun-2026 18:02:46</v>
          </cell>
          <cell r="AD1531" t="str">
            <v>Pornlert Wanaphattharaphan</v>
          </cell>
          <cell r="AE1531" t="str">
            <v>12-Jun-2026</v>
          </cell>
          <cell r="AF1531" t="str">
            <v>02-Jun-2026 22:05:53</v>
          </cell>
          <cell r="AG1531" t="str">
            <v>AWC</v>
          </cell>
          <cell r="AH1531" t="str">
            <v>Approved with Comment</v>
          </cell>
          <cell r="AI1531" t="str">
            <v>Jumpol Sudjitjul</v>
          </cell>
          <cell r="AJ1531" t="str">
            <v>15-Jun-2026</v>
          </cell>
          <cell r="AK1531" t="str">
            <v>03-Jun-2026 09:15:26</v>
          </cell>
          <cell r="AL1531" t="str">
            <v>03-Jun-2026 02:48:20</v>
          </cell>
          <cell r="AM1531" t="str">
            <v>0</v>
          </cell>
          <cell r="AP1531" t="str">
            <v>Approver</v>
          </cell>
          <cell r="AQ1531" t="str">
            <v>Locate</v>
          </cell>
        </row>
        <row r="1532">
          <cell r="B1532" t="str">
            <v>MM-ZTK-1F-ZWPX-STR-DWG-1401</v>
          </cell>
          <cell r="C1532" t="str">
            <v>TOPSIDE - DECK HATCH ARRANGEMENT AND DETAILS - SHEET 2</v>
          </cell>
          <cell r="D1532" t="str">
            <v/>
          </cell>
          <cell r="E1532" t="str">
            <v>A1</v>
          </cell>
          <cell r="F1532" t="str">
            <v>Project Document</v>
          </cell>
          <cell r="G1532" t="str">
            <v>Engineering Document</v>
          </cell>
          <cell r="H1532" t="str">
            <v>Part C - Engineering Dwg</v>
          </cell>
          <cell r="I1532" t="str">
            <v>ZWPX</v>
          </cell>
          <cell r="J1532" t="str">
            <v/>
          </cell>
          <cell r="K1532" t="str">
            <v/>
          </cell>
          <cell r="L1532" t="str">
            <v>STR</v>
          </cell>
          <cell r="M1532" t="str">
            <v>Structural</v>
          </cell>
          <cell r="N1532" t="str">
            <v>DWG</v>
          </cell>
          <cell r="O1532" t="str">
            <v>General Drawing</v>
          </cell>
          <cell r="P1532" t="str">
            <v>0</v>
          </cell>
          <cell r="Q1532" t="str">
            <v>Submitted</v>
          </cell>
          <cell r="R1532" t="str">
            <v>IFR</v>
          </cell>
          <cell r="S1532" t="str">
            <v>Issued for Review</v>
          </cell>
          <cell r="T1532" t="str">
            <v/>
          </cell>
          <cell r="U1532" t="str">
            <v>28-May-2026 17:34:00</v>
          </cell>
          <cell r="V1532" t="str">
            <v>wisuda.c@jutal.com</v>
          </cell>
          <cell r="W1532" t="str">
            <v>28-May-2026 20:48:37</v>
          </cell>
          <cell r="X1532" t="str">
            <v>Jumpol Sudjitjul</v>
          </cell>
          <cell r="Y1532" t="str">
            <v>09-Jun-2026</v>
          </cell>
          <cell r="Z1532" t="str">
            <v/>
          </cell>
          <cell r="AA1532" t="str">
            <v>Sompop Singhatiraj</v>
          </cell>
          <cell r="AB1532" t="str">
            <v>11-Jun-2026</v>
          </cell>
          <cell r="AC1532" t="str">
            <v>01-Jun-2026 18:03:55</v>
          </cell>
          <cell r="AD1532" t="str">
            <v>Pornlert Wanaphattharaphan</v>
          </cell>
          <cell r="AE1532" t="str">
            <v>12-Jun-2026</v>
          </cell>
          <cell r="AF1532" t="str">
            <v>02-Jun-2026 22:00:05</v>
          </cell>
          <cell r="AG1532" t="str">
            <v>AWC</v>
          </cell>
          <cell r="AH1532" t="str">
            <v>Approved with Comment</v>
          </cell>
          <cell r="AI1532" t="str">
            <v>Jumpol Sudjitjul</v>
          </cell>
          <cell r="AJ1532" t="str">
            <v>15-Jun-2026</v>
          </cell>
          <cell r="AK1532" t="str">
            <v>03-Jun-2026 09:15:51</v>
          </cell>
          <cell r="AL1532" t="str">
            <v>03-Jun-2026 02:49:36</v>
          </cell>
          <cell r="AM1532" t="str">
            <v>0</v>
          </cell>
          <cell r="AP1532" t="str">
            <v>Approver</v>
          </cell>
          <cell r="AQ1532" t="str">
            <v>Locate</v>
          </cell>
        </row>
        <row r="1533">
          <cell r="B1533" t="str">
            <v>MM-ZTK-1F-ZWPX-STR-DWG-1402</v>
          </cell>
          <cell r="C1533" t="str">
            <v>TOPSIDE - DECK HATCH ARRANGEMENT AND DETAILS - SHEET 3</v>
          </cell>
          <cell r="D1533" t="str">
            <v/>
          </cell>
          <cell r="E1533" t="str">
            <v>A1</v>
          </cell>
          <cell r="F1533" t="str">
            <v>Project Document</v>
          </cell>
          <cell r="G1533" t="str">
            <v>Engineering Document</v>
          </cell>
          <cell r="H1533" t="str">
            <v>Part C - Engineering Dwg</v>
          </cell>
          <cell r="I1533" t="str">
            <v>ZWPX</v>
          </cell>
          <cell r="J1533" t="str">
            <v/>
          </cell>
          <cell r="K1533" t="str">
            <v/>
          </cell>
          <cell r="L1533" t="str">
            <v>STR</v>
          </cell>
          <cell r="M1533" t="str">
            <v>Structural</v>
          </cell>
          <cell r="N1533" t="str">
            <v>DWG</v>
          </cell>
          <cell r="O1533" t="str">
            <v>General Drawing</v>
          </cell>
          <cell r="P1533" t="str">
            <v>0</v>
          </cell>
          <cell r="Q1533" t="str">
            <v>Submitted</v>
          </cell>
          <cell r="R1533" t="str">
            <v>IFR</v>
          </cell>
          <cell r="S1533" t="str">
            <v>Issued for Review</v>
          </cell>
          <cell r="T1533" t="str">
            <v/>
          </cell>
          <cell r="U1533" t="str">
            <v>28-May-2026 17:34:29</v>
          </cell>
          <cell r="V1533" t="str">
            <v>wisuda.c@jutal.com</v>
          </cell>
          <cell r="W1533" t="str">
            <v>28-May-2026 20:48:52</v>
          </cell>
          <cell r="X1533" t="str">
            <v>Jumpol Sudjitjul</v>
          </cell>
          <cell r="Y1533" t="str">
            <v>09-Jun-2026</v>
          </cell>
          <cell r="Z1533" t="str">
            <v/>
          </cell>
          <cell r="AA1533" t="str">
            <v>Sompop Singhatiraj</v>
          </cell>
          <cell r="AB1533" t="str">
            <v>11-Jun-2026</v>
          </cell>
          <cell r="AC1533" t="str">
            <v>01-Jun-2026 18:04:54</v>
          </cell>
          <cell r="AD1533" t="str">
            <v>Pornlert Wanaphattharaphan</v>
          </cell>
          <cell r="AE1533" t="str">
            <v>12-Jun-2026</v>
          </cell>
          <cell r="AF1533" t="str">
            <v>02-Jun-2026 21:55:01</v>
          </cell>
          <cell r="AG1533" t="str">
            <v>AWC</v>
          </cell>
          <cell r="AH1533" t="str">
            <v>Approved with Comment</v>
          </cell>
          <cell r="AI1533" t="str">
            <v>Jumpol Sudjitjul</v>
          </cell>
          <cell r="AJ1533" t="str">
            <v>15-Jun-2026</v>
          </cell>
          <cell r="AK1533" t="str">
            <v>03-Jun-2026 09:16:27</v>
          </cell>
          <cell r="AL1533" t="str">
            <v>03-Jun-2026 02:50:49</v>
          </cell>
          <cell r="AM1533" t="str">
            <v>0</v>
          </cell>
          <cell r="AP1533" t="str">
            <v>Approver</v>
          </cell>
          <cell r="AQ1533" t="str">
            <v>Locate</v>
          </cell>
        </row>
        <row r="1534">
          <cell r="B1534" t="str">
            <v>MM-ZTK-1F-ZWPX-STR-DWG-1403</v>
          </cell>
          <cell r="C1534" t="str">
            <v>TOPSIDE - DECK HATCH ARRANGEMENT AND DETAILS - SHEET 4</v>
          </cell>
          <cell r="D1534" t="str">
            <v/>
          </cell>
          <cell r="E1534" t="str">
            <v>A1</v>
          </cell>
          <cell r="F1534" t="str">
            <v>Project Document</v>
          </cell>
          <cell r="G1534" t="str">
            <v>Engineering Document</v>
          </cell>
          <cell r="H1534" t="str">
            <v>Part C - Engineering Dwg</v>
          </cell>
          <cell r="I1534" t="str">
            <v>ZWPX</v>
          </cell>
          <cell r="J1534" t="str">
            <v/>
          </cell>
          <cell r="K1534" t="str">
            <v/>
          </cell>
          <cell r="L1534" t="str">
            <v>STR</v>
          </cell>
          <cell r="M1534" t="str">
            <v>Structural</v>
          </cell>
          <cell r="N1534" t="str">
            <v>DWG</v>
          </cell>
          <cell r="O1534" t="str">
            <v>General Drawing</v>
          </cell>
          <cell r="P1534" t="str">
            <v>0</v>
          </cell>
          <cell r="Q1534" t="str">
            <v>Submitted</v>
          </cell>
          <cell r="R1534" t="str">
            <v>IFR</v>
          </cell>
          <cell r="S1534" t="str">
            <v>Issued for Review</v>
          </cell>
          <cell r="T1534" t="str">
            <v/>
          </cell>
          <cell r="U1534" t="str">
            <v>28-May-2026 17:34:55</v>
          </cell>
          <cell r="V1534" t="str">
            <v>wisuda.c@jutal.com</v>
          </cell>
          <cell r="W1534" t="str">
            <v>28-May-2026 20:49:11</v>
          </cell>
          <cell r="X1534" t="str">
            <v>Jumpol Sudjitjul</v>
          </cell>
          <cell r="Y1534" t="str">
            <v>09-Jun-2026</v>
          </cell>
          <cell r="Z1534" t="str">
            <v/>
          </cell>
          <cell r="AA1534" t="str">
            <v>Sompop Singhatiraj</v>
          </cell>
          <cell r="AB1534" t="str">
            <v>11-Jun-2026</v>
          </cell>
          <cell r="AC1534" t="str">
            <v>01-Jun-2026 17:31:37</v>
          </cell>
          <cell r="AD1534" t="str">
            <v>Pornlert Wanaphattharaphan</v>
          </cell>
          <cell r="AE1534" t="str">
            <v>12-Jun-2026</v>
          </cell>
          <cell r="AF1534" t="str">
            <v>02-Jun-2026 21:49:23</v>
          </cell>
          <cell r="AG1534" t="str">
            <v>AWC</v>
          </cell>
          <cell r="AH1534" t="str">
            <v>Approved with Comment</v>
          </cell>
          <cell r="AI1534" t="str">
            <v>Jumpol Sudjitjul</v>
          </cell>
          <cell r="AJ1534" t="str">
            <v>15-Jun-2026</v>
          </cell>
          <cell r="AK1534" t="str">
            <v>03-Jun-2026 09:16:54</v>
          </cell>
          <cell r="AL1534" t="str">
            <v>03-Jun-2026 02:52:03</v>
          </cell>
          <cell r="AM1534" t="str">
            <v>0</v>
          </cell>
          <cell r="AP1534" t="str">
            <v>Approver</v>
          </cell>
          <cell r="AQ1534" t="str">
            <v>Locate</v>
          </cell>
        </row>
        <row r="1535">
          <cell r="B1535" t="str">
            <v>MM-ZTK-1F-ZWPX-STR-DWG-1404</v>
          </cell>
          <cell r="C1535" t="str">
            <v>TOPSIDE - DECK HATCH ARRANGEMENT AND DETAILS - SHEET 5</v>
          </cell>
          <cell r="D1535" t="str">
            <v/>
          </cell>
          <cell r="E1535" t="str">
            <v>A1</v>
          </cell>
          <cell r="F1535" t="str">
            <v>Project Document</v>
          </cell>
          <cell r="G1535" t="str">
            <v>Engineering Document</v>
          </cell>
          <cell r="H1535" t="str">
            <v>Part C - Engineering Dwg</v>
          </cell>
          <cell r="I1535" t="str">
            <v>ZWPX</v>
          </cell>
          <cell r="J1535" t="str">
            <v/>
          </cell>
          <cell r="K1535" t="str">
            <v/>
          </cell>
          <cell r="L1535" t="str">
            <v>STR</v>
          </cell>
          <cell r="M1535" t="str">
            <v>Structural</v>
          </cell>
          <cell r="N1535" t="str">
            <v>DWG</v>
          </cell>
          <cell r="O1535" t="str">
            <v>General Drawing</v>
          </cell>
          <cell r="P1535" t="str">
            <v>0</v>
          </cell>
          <cell r="Q1535" t="str">
            <v>Submitted</v>
          </cell>
          <cell r="R1535" t="str">
            <v>IFR</v>
          </cell>
          <cell r="S1535" t="str">
            <v>Issued for Review</v>
          </cell>
          <cell r="T1535" t="str">
            <v/>
          </cell>
          <cell r="U1535" t="str">
            <v>28-May-2026 17:35:26</v>
          </cell>
          <cell r="V1535" t="str">
            <v>wisuda.c@jutal.com</v>
          </cell>
          <cell r="W1535" t="str">
            <v>28-May-2026 20:50:09</v>
          </cell>
          <cell r="X1535" t="str">
            <v>Jumpol Sudjitjul</v>
          </cell>
          <cell r="Y1535" t="str">
            <v>09-Jun-2026</v>
          </cell>
          <cell r="Z1535" t="str">
            <v/>
          </cell>
          <cell r="AA1535" t="str">
            <v>Sompop Singhatiraj</v>
          </cell>
          <cell r="AB1535" t="str">
            <v>11-Jun-2026</v>
          </cell>
          <cell r="AC1535" t="str">
            <v>01-Jun-2026 17:20:25</v>
          </cell>
          <cell r="AD1535" t="str">
            <v>Pornlert Wanaphattharaphan</v>
          </cell>
          <cell r="AE1535" t="str">
            <v>12-Jun-2026</v>
          </cell>
          <cell r="AF1535" t="str">
            <v>02-Jun-2026 21:47:15</v>
          </cell>
          <cell r="AG1535" t="str">
            <v>AWC</v>
          </cell>
          <cell r="AH1535" t="str">
            <v>Approved with Comment</v>
          </cell>
          <cell r="AI1535" t="str">
            <v>Jumpol Sudjitjul</v>
          </cell>
          <cell r="AJ1535" t="str">
            <v>15-Jun-2026</v>
          </cell>
          <cell r="AK1535" t="str">
            <v>03-Jun-2026 09:17:28</v>
          </cell>
          <cell r="AL1535" t="str">
            <v>03-Jun-2026 02:53:17</v>
          </cell>
          <cell r="AM1535" t="str">
            <v>0</v>
          </cell>
          <cell r="AP1535" t="str">
            <v>Approver</v>
          </cell>
          <cell r="AQ1535" t="str">
            <v>Locate</v>
          </cell>
        </row>
        <row r="1536">
          <cell r="B1536" t="str">
            <v>MM-ZTK-1F-ZWPX-STR-DWG-1405</v>
          </cell>
          <cell r="C1536" t="str">
            <v>TOPSIDE - DECK HATCH ARRANGEMENT AND DETAILS - SHEET 6</v>
          </cell>
          <cell r="D1536" t="str">
            <v/>
          </cell>
          <cell r="E1536" t="str">
            <v>A1</v>
          </cell>
          <cell r="F1536" t="str">
            <v>Project Document</v>
          </cell>
          <cell r="G1536" t="str">
            <v>Engineering Document</v>
          </cell>
          <cell r="H1536" t="str">
            <v>Part C - Engineering Dwg</v>
          </cell>
          <cell r="I1536" t="str">
            <v>ZWPX</v>
          </cell>
          <cell r="J1536" t="str">
            <v/>
          </cell>
          <cell r="K1536" t="str">
            <v/>
          </cell>
          <cell r="L1536" t="str">
            <v>STR</v>
          </cell>
          <cell r="M1536" t="str">
            <v>Structural</v>
          </cell>
          <cell r="N1536" t="str">
            <v>DWG</v>
          </cell>
          <cell r="O1536" t="str">
            <v>General Drawing</v>
          </cell>
          <cell r="P1536" t="str">
            <v>0</v>
          </cell>
          <cell r="Q1536" t="str">
            <v>Submitted</v>
          </cell>
          <cell r="R1536" t="str">
            <v>IFR</v>
          </cell>
          <cell r="S1536" t="str">
            <v>Issued for Review</v>
          </cell>
          <cell r="T1536" t="str">
            <v/>
          </cell>
          <cell r="U1536" t="str">
            <v>28-May-2026 17:36:06</v>
          </cell>
          <cell r="V1536" t="str">
            <v>wisuda.c@jutal.com</v>
          </cell>
          <cell r="W1536" t="str">
            <v>28-May-2026 20:50:23</v>
          </cell>
          <cell r="X1536" t="str">
            <v>Jumpol Sudjitjul</v>
          </cell>
          <cell r="Y1536" t="str">
            <v>09-Jun-2026</v>
          </cell>
          <cell r="Z1536" t="str">
            <v/>
          </cell>
          <cell r="AA1536" t="str">
            <v>Sompop Singhatiraj</v>
          </cell>
          <cell r="AB1536" t="str">
            <v>11-Jun-2026</v>
          </cell>
          <cell r="AC1536" t="str">
            <v>01-Jun-2026 17:08:21</v>
          </cell>
          <cell r="AD1536" t="str">
            <v>Pornlert Wanaphattharaphan</v>
          </cell>
          <cell r="AE1536" t="str">
            <v>12-Jun-2026</v>
          </cell>
          <cell r="AF1536" t="str">
            <v>02-Jun-2026 20:58:41</v>
          </cell>
          <cell r="AG1536" t="str">
            <v>AWC</v>
          </cell>
          <cell r="AH1536" t="str">
            <v>Approved with Comment</v>
          </cell>
          <cell r="AI1536" t="str">
            <v>Jumpol Sudjitjul</v>
          </cell>
          <cell r="AJ1536" t="str">
            <v>15-Jun-2026</v>
          </cell>
          <cell r="AK1536" t="str">
            <v>03-Jun-2026 09:17:57</v>
          </cell>
          <cell r="AL1536" t="str">
            <v>03-Jun-2026 02:58:40</v>
          </cell>
          <cell r="AM1536" t="str">
            <v>0</v>
          </cell>
          <cell r="AP1536" t="str">
            <v>Approver</v>
          </cell>
          <cell r="AQ1536" t="str">
            <v>Locate</v>
          </cell>
        </row>
        <row r="1537">
          <cell r="B1537" t="str">
            <v>MM-ZTK-1F-ZWPX-STR-DWG-1406</v>
          </cell>
          <cell r="C1537" t="str">
            <v>TOPSIDE - DECK HATCH ARRANGEMENT AND DETAILS - SHEET 7</v>
          </cell>
          <cell r="D1537" t="str">
            <v/>
          </cell>
          <cell r="E1537" t="str">
            <v>A1</v>
          </cell>
          <cell r="F1537" t="str">
            <v>Project Document</v>
          </cell>
          <cell r="G1537" t="str">
            <v>Engineering Document</v>
          </cell>
          <cell r="H1537" t="str">
            <v>Part C - Engineering Dwg</v>
          </cell>
          <cell r="I1537" t="str">
            <v>ZWPX</v>
          </cell>
          <cell r="J1537" t="str">
            <v/>
          </cell>
          <cell r="K1537" t="str">
            <v/>
          </cell>
          <cell r="L1537" t="str">
            <v>STR</v>
          </cell>
          <cell r="M1537" t="str">
            <v>Structural</v>
          </cell>
          <cell r="N1537" t="str">
            <v>DWG</v>
          </cell>
          <cell r="O1537" t="str">
            <v>General Drawing</v>
          </cell>
          <cell r="P1537" t="str">
            <v>0</v>
          </cell>
          <cell r="Q1537" t="str">
            <v>Submitted</v>
          </cell>
          <cell r="R1537" t="str">
            <v>IFR</v>
          </cell>
          <cell r="S1537" t="str">
            <v>Issued for Review</v>
          </cell>
          <cell r="T1537" t="str">
            <v/>
          </cell>
          <cell r="U1537" t="str">
            <v>28-May-2026 17:36:36</v>
          </cell>
          <cell r="V1537" t="str">
            <v>wisuda.c@jutal.com</v>
          </cell>
          <cell r="W1537" t="str">
            <v>28-May-2026 20:50:38</v>
          </cell>
          <cell r="X1537" t="str">
            <v>Jumpol Sudjitjul</v>
          </cell>
          <cell r="Y1537" t="str">
            <v>09-Jun-2026</v>
          </cell>
          <cell r="Z1537" t="str">
            <v/>
          </cell>
          <cell r="AA1537" t="str">
            <v>Sompop Singhatiraj</v>
          </cell>
          <cell r="AB1537" t="str">
            <v>11-Jun-2026</v>
          </cell>
          <cell r="AC1537" t="str">
            <v>01-Jun-2026 16:49:15</v>
          </cell>
          <cell r="AD1537" t="str">
            <v>Pornlert Wanaphattharaphan</v>
          </cell>
          <cell r="AE1537" t="str">
            <v>12-Jun-2026</v>
          </cell>
          <cell r="AF1537" t="str">
            <v>02-Jun-2026 20:57:00</v>
          </cell>
          <cell r="AG1537" t="str">
            <v>AWC</v>
          </cell>
          <cell r="AH1537" t="str">
            <v>Approved with Comment</v>
          </cell>
          <cell r="AI1537" t="str">
            <v>Jumpol Sudjitjul</v>
          </cell>
          <cell r="AJ1537" t="str">
            <v>15-Jun-2026</v>
          </cell>
          <cell r="AK1537" t="str">
            <v>03-Jun-2026 09:18:40</v>
          </cell>
          <cell r="AL1537" t="str">
            <v>03-Jun-2026 02:59:52</v>
          </cell>
          <cell r="AM1537" t="str">
            <v>0</v>
          </cell>
          <cell r="AP1537" t="str">
            <v>Approver</v>
          </cell>
          <cell r="AQ1537" t="str">
            <v>Locate</v>
          </cell>
        </row>
        <row r="1538">
          <cell r="B1538" t="str">
            <v>MM-ZTK-1F-ZWPX-STR-DWG-1407</v>
          </cell>
          <cell r="C1538" t="str">
            <v>TOPSIDE - DECK HATCH ARRANGEMENT AND DETAILS - SHEET 8</v>
          </cell>
          <cell r="D1538" t="str">
            <v/>
          </cell>
          <cell r="E1538" t="str">
            <v>A1</v>
          </cell>
          <cell r="F1538" t="str">
            <v>Project Document</v>
          </cell>
          <cell r="G1538" t="str">
            <v>Engineering Document</v>
          </cell>
          <cell r="H1538" t="str">
            <v>Part C - Engineering Dwg</v>
          </cell>
          <cell r="I1538" t="str">
            <v>ZWPX</v>
          </cell>
          <cell r="J1538" t="str">
            <v/>
          </cell>
          <cell r="K1538" t="str">
            <v/>
          </cell>
          <cell r="L1538" t="str">
            <v>STR</v>
          </cell>
          <cell r="M1538" t="str">
            <v>Structural</v>
          </cell>
          <cell r="N1538" t="str">
            <v>DWG</v>
          </cell>
          <cell r="O1538" t="str">
            <v>General Drawing</v>
          </cell>
          <cell r="P1538" t="str">
            <v>0</v>
          </cell>
          <cell r="Q1538" t="str">
            <v>Submitted</v>
          </cell>
          <cell r="R1538" t="str">
            <v>IFR</v>
          </cell>
          <cell r="S1538" t="str">
            <v>Issued for Review</v>
          </cell>
          <cell r="T1538" t="str">
            <v/>
          </cell>
          <cell r="U1538" t="str">
            <v>28-May-2026 17:37:03</v>
          </cell>
          <cell r="V1538" t="str">
            <v>wisuda.c@jutal.com</v>
          </cell>
          <cell r="W1538" t="str">
            <v>28-May-2026 20:50:58</v>
          </cell>
          <cell r="X1538" t="str">
            <v>Jumpol Sudjitjul</v>
          </cell>
          <cell r="Y1538" t="str">
            <v>09-Jun-2026</v>
          </cell>
          <cell r="Z1538" t="str">
            <v/>
          </cell>
          <cell r="AA1538" t="str">
            <v>Sompop Singhatiraj</v>
          </cell>
          <cell r="AB1538" t="str">
            <v>11-Jun-2026</v>
          </cell>
          <cell r="AC1538" t="str">
            <v>01-Jun-2026 16:46:55</v>
          </cell>
          <cell r="AD1538" t="str">
            <v>Pornlert Wanaphattharaphan</v>
          </cell>
          <cell r="AE1538" t="str">
            <v>12-Jun-2026</v>
          </cell>
          <cell r="AF1538" t="str">
            <v>02-Jun-2026 20:51:49</v>
          </cell>
          <cell r="AG1538" t="str">
            <v>AWC</v>
          </cell>
          <cell r="AH1538" t="str">
            <v>Approved with Comment</v>
          </cell>
          <cell r="AI1538" t="str">
            <v>Jumpol Sudjitjul</v>
          </cell>
          <cell r="AJ1538" t="str">
            <v>15-Jun-2026</v>
          </cell>
          <cell r="AK1538" t="str">
            <v>03-Jun-2026 09:19:52</v>
          </cell>
          <cell r="AL1538" t="str">
            <v>03-Jun-2026 03:01:09</v>
          </cell>
          <cell r="AM1538" t="str">
            <v>0</v>
          </cell>
          <cell r="AP1538" t="str">
            <v>Approver</v>
          </cell>
          <cell r="AQ1538" t="str">
            <v>Locate</v>
          </cell>
        </row>
        <row r="1539">
          <cell r="B1539" t="str">
            <v>MM-ZTK-1F-ZWPX-STR-DWG-1500</v>
          </cell>
          <cell r="C1539" t="str">
            <v>TOPSIDES - E&amp;I ROOM PLAN</v>
          </cell>
          <cell r="D1539" t="str">
            <v/>
          </cell>
          <cell r="E1539" t="str">
            <v>A1</v>
          </cell>
          <cell r="F1539" t="str">
            <v>Project Document</v>
          </cell>
          <cell r="G1539" t="str">
            <v>Engineering Document</v>
          </cell>
          <cell r="H1539" t="str">
            <v>Part C - Engineering Dwg</v>
          </cell>
          <cell r="I1539" t="str">
            <v>ZWPX</v>
          </cell>
          <cell r="J1539" t="str">
            <v/>
          </cell>
          <cell r="K1539" t="str">
            <v/>
          </cell>
          <cell r="L1539" t="str">
            <v>STR</v>
          </cell>
          <cell r="M1539" t="str">
            <v>Structural</v>
          </cell>
          <cell r="N1539" t="str">
            <v>DWG</v>
          </cell>
          <cell r="O1539" t="str">
            <v>General Drawing</v>
          </cell>
          <cell r="P1539" t="str">
            <v>0</v>
          </cell>
          <cell r="Q1539" t="str">
            <v>Submitted</v>
          </cell>
          <cell r="R1539" t="str">
            <v>IFR</v>
          </cell>
          <cell r="S1539" t="str">
            <v>Issued for Review</v>
          </cell>
          <cell r="T1539" t="str">
            <v/>
          </cell>
          <cell r="U1539" t="str">
            <v>08-Jun-2026 08:40:53</v>
          </cell>
          <cell r="V1539" t="str">
            <v>wisuda.c@jutal.com</v>
          </cell>
          <cell r="W1539" t="str">
            <v>08-Jun-2026 14:49:04</v>
          </cell>
          <cell r="X1539" t="str">
            <v>Jumpol Sudjitjul</v>
          </cell>
          <cell r="Y1539" t="str">
            <v>15-Jun-2026</v>
          </cell>
          <cell r="Z1539" t="str">
            <v/>
          </cell>
          <cell r="AA1539" t="str">
            <v>Sompop Singhatiraj</v>
          </cell>
          <cell r="AB1539" t="str">
            <v>17-Jun-2026</v>
          </cell>
          <cell r="AC1539" t="str">
            <v>12-Jun-2026 17:53:03</v>
          </cell>
          <cell r="AD1539" t="str">
            <v>Pornlert Wanaphattharaphan</v>
          </cell>
          <cell r="AE1539" t="str">
            <v>18-Jun-2026</v>
          </cell>
          <cell r="AF1539" t="str">
            <v>13-Jun-2026 19:46:49</v>
          </cell>
          <cell r="AG1539" t="str">
            <v>AWC</v>
          </cell>
          <cell r="AH1539" t="str">
            <v>Approved with Comment</v>
          </cell>
          <cell r="AI1539" t="str">
            <v>Jumpol Sudjitjul</v>
          </cell>
          <cell r="AJ1539" t="str">
            <v>19-Jun-2026</v>
          </cell>
          <cell r="AK1539" t="str">
            <v>14-Jun-2026 21:43:52</v>
          </cell>
          <cell r="AL1539" t="str">
            <v>14-Jun-2026 15:11:18</v>
          </cell>
          <cell r="AM1539" t="str">
            <v>0</v>
          </cell>
          <cell r="AP1539" t="str">
            <v>Approver</v>
          </cell>
          <cell r="AQ1539" t="str">
            <v>Locate</v>
          </cell>
        </row>
        <row r="1540">
          <cell r="B1540" t="str">
            <v>MM-ZTK-1F-ZWPX-STR-DWG-1501</v>
          </cell>
          <cell r="C1540" t="str">
            <v>TOPSIDES - E&amp;I ROOM ROOF PLAN</v>
          </cell>
          <cell r="D1540" t="str">
            <v/>
          </cell>
          <cell r="E1540" t="str">
            <v>A1</v>
          </cell>
          <cell r="F1540" t="str">
            <v>Project Document</v>
          </cell>
          <cell r="G1540" t="str">
            <v>Engineering Document</v>
          </cell>
          <cell r="H1540" t="str">
            <v>Part C - Engineering Dwg</v>
          </cell>
          <cell r="I1540" t="str">
            <v>ZWPX</v>
          </cell>
          <cell r="J1540" t="str">
            <v/>
          </cell>
          <cell r="K1540" t="str">
            <v/>
          </cell>
          <cell r="L1540" t="str">
            <v>STR</v>
          </cell>
          <cell r="M1540" t="str">
            <v>Structural</v>
          </cell>
          <cell r="N1540" t="str">
            <v>DWG</v>
          </cell>
          <cell r="O1540" t="str">
            <v>General Drawing</v>
          </cell>
          <cell r="P1540" t="str">
            <v>0</v>
          </cell>
          <cell r="Q1540" t="str">
            <v>Submitted</v>
          </cell>
          <cell r="R1540" t="str">
            <v>IFR</v>
          </cell>
          <cell r="S1540" t="str">
            <v>Issued for Review</v>
          </cell>
          <cell r="T1540" t="str">
            <v/>
          </cell>
          <cell r="U1540" t="str">
            <v>08-Jun-2026 09:25:06</v>
          </cell>
          <cell r="V1540" t="str">
            <v>wisuda.c@jutal.com</v>
          </cell>
          <cell r="W1540" t="str">
            <v>08-Jun-2026 14:49:31</v>
          </cell>
          <cell r="X1540" t="str">
            <v>Jumpol Sudjitjul</v>
          </cell>
          <cell r="Y1540" t="str">
            <v>15-Jun-2026</v>
          </cell>
          <cell r="Z1540" t="str">
            <v/>
          </cell>
          <cell r="AA1540" t="str">
            <v>Sompop Singhatiraj</v>
          </cell>
          <cell r="AB1540" t="str">
            <v>17-Jun-2026</v>
          </cell>
          <cell r="AC1540" t="str">
            <v>15-Jun-2026 14:15:38</v>
          </cell>
          <cell r="AD1540" t="str">
            <v>Pornlert Wanaphattharaphan</v>
          </cell>
          <cell r="AE1540" t="str">
            <v>18-Jun-2026</v>
          </cell>
          <cell r="AF1540" t="str">
            <v>18-Jun-2026 09:55:23</v>
          </cell>
          <cell r="AG1540" t="str">
            <v>AWC</v>
          </cell>
          <cell r="AH1540" t="str">
            <v>Approved with Comment</v>
          </cell>
          <cell r="AI1540" t="str">
            <v>Jumpol Sudjitjul</v>
          </cell>
          <cell r="AJ1540" t="str">
            <v>19-Jun-2026</v>
          </cell>
          <cell r="AK1540" t="str">
            <v>18-Jun-2026 10:13:42</v>
          </cell>
          <cell r="AL1540" t="str">
            <v>18-Jun-2026 03:42:30</v>
          </cell>
          <cell r="AM1540" t="str">
            <v>0</v>
          </cell>
          <cell r="AP1540" t="str">
            <v>Approver</v>
          </cell>
          <cell r="AQ1540" t="str">
            <v>Locate</v>
          </cell>
        </row>
        <row r="1541">
          <cell r="B1541" t="str">
            <v>MM-ZTK-1F-ZWPX-STR-DWG-1502</v>
          </cell>
          <cell r="C1541" t="str">
            <v>TOPSIDES - E&amp;I ROOM SECTIONS AND DETAILS - SHEET 1</v>
          </cell>
          <cell r="D1541" t="str">
            <v/>
          </cell>
          <cell r="E1541" t="str">
            <v>A1</v>
          </cell>
          <cell r="F1541" t="str">
            <v>Project Document</v>
          </cell>
          <cell r="G1541" t="str">
            <v>Engineering Document</v>
          </cell>
          <cell r="H1541" t="str">
            <v>Part C - Engineering Dwg</v>
          </cell>
          <cell r="I1541" t="str">
            <v>ZWPX</v>
          </cell>
          <cell r="J1541" t="str">
            <v/>
          </cell>
          <cell r="K1541" t="str">
            <v/>
          </cell>
          <cell r="L1541" t="str">
            <v>STR</v>
          </cell>
          <cell r="M1541" t="str">
            <v>Structural</v>
          </cell>
          <cell r="N1541" t="str">
            <v>DWG</v>
          </cell>
          <cell r="O1541" t="str">
            <v>General Drawing</v>
          </cell>
          <cell r="P1541" t="str">
            <v>0</v>
          </cell>
          <cell r="Q1541" t="str">
            <v>Submitted</v>
          </cell>
          <cell r="R1541" t="str">
            <v>IFR</v>
          </cell>
          <cell r="S1541" t="str">
            <v>Issued for Review</v>
          </cell>
          <cell r="T1541" t="str">
            <v/>
          </cell>
          <cell r="U1541" t="str">
            <v>08-Jun-2026 08:41:19</v>
          </cell>
          <cell r="V1541" t="str">
            <v>wisuda.c@jutal.com</v>
          </cell>
          <cell r="W1541" t="str">
            <v>08-Jun-2026 14:49:47</v>
          </cell>
          <cell r="X1541" t="str">
            <v>Jumpol Sudjitjul</v>
          </cell>
          <cell r="Y1541" t="str">
            <v>15-Jun-2026</v>
          </cell>
          <cell r="Z1541" t="str">
            <v/>
          </cell>
          <cell r="AA1541" t="str">
            <v>Sompop Singhatiraj</v>
          </cell>
          <cell r="AB1541" t="str">
            <v>17-Jun-2026</v>
          </cell>
          <cell r="AC1541" t="str">
            <v>12-Jun-2026 17:55:34</v>
          </cell>
          <cell r="AD1541" t="str">
            <v>Pornlert Wanaphattharaphan</v>
          </cell>
          <cell r="AE1541" t="str">
            <v>18-Jun-2026</v>
          </cell>
          <cell r="AF1541" t="str">
            <v>13-Jun-2026 20:10:43</v>
          </cell>
          <cell r="AG1541" t="str">
            <v>AWC</v>
          </cell>
          <cell r="AH1541" t="str">
            <v>Approved with Comment</v>
          </cell>
          <cell r="AI1541" t="str">
            <v>Jumpol Sudjitjul</v>
          </cell>
          <cell r="AJ1541" t="str">
            <v>19-Jun-2026</v>
          </cell>
          <cell r="AK1541" t="str">
            <v>14-Jun-2026 21:43:08</v>
          </cell>
          <cell r="AL1541" t="str">
            <v>14-Jun-2026 15:10:04</v>
          </cell>
          <cell r="AM1541" t="str">
            <v>0</v>
          </cell>
          <cell r="AP1541" t="str">
            <v>Approver</v>
          </cell>
          <cell r="AQ1541" t="str">
            <v>Locate</v>
          </cell>
        </row>
        <row r="1542">
          <cell r="B1542" t="str">
            <v>MM-ZTK-1F-ZWPX-STR-DWG-1503</v>
          </cell>
          <cell r="C1542" t="str">
            <v>TOPSIDES - E&amp;I ROOM SECTIONS AND DETAILS - SHEET 2</v>
          </cell>
          <cell r="D1542" t="str">
            <v/>
          </cell>
          <cell r="E1542" t="str">
            <v>A1</v>
          </cell>
          <cell r="F1542" t="str">
            <v>Project Document</v>
          </cell>
          <cell r="G1542" t="str">
            <v>Engineering Document</v>
          </cell>
          <cell r="H1542" t="str">
            <v>Part C - Engineering Dwg</v>
          </cell>
          <cell r="I1542" t="str">
            <v>ZWPX</v>
          </cell>
          <cell r="J1542" t="str">
            <v/>
          </cell>
          <cell r="K1542" t="str">
            <v/>
          </cell>
          <cell r="L1542" t="str">
            <v>STR</v>
          </cell>
          <cell r="M1542" t="str">
            <v>Structural</v>
          </cell>
          <cell r="N1542" t="str">
            <v>DWG</v>
          </cell>
          <cell r="O1542" t="str">
            <v>General Drawing</v>
          </cell>
          <cell r="P1542" t="str">
            <v>0</v>
          </cell>
          <cell r="Q1542" t="str">
            <v>Submitted</v>
          </cell>
          <cell r="R1542" t="str">
            <v>IFR</v>
          </cell>
          <cell r="S1542" t="str">
            <v>Issued for Review</v>
          </cell>
          <cell r="T1542" t="str">
            <v/>
          </cell>
          <cell r="U1542" t="str">
            <v>08-Jun-2026 09:25:32</v>
          </cell>
          <cell r="V1542" t="str">
            <v>wisuda.c@jutal.com</v>
          </cell>
          <cell r="W1542" t="str">
            <v>08-Jun-2026 14:50:01</v>
          </cell>
          <cell r="X1542" t="str">
            <v>Jumpol Sudjitjul</v>
          </cell>
          <cell r="Y1542" t="str">
            <v>15-Jun-2026</v>
          </cell>
          <cell r="Z1542" t="str">
            <v/>
          </cell>
          <cell r="AA1542" t="str">
            <v>Sompop Singhatiraj</v>
          </cell>
          <cell r="AB1542" t="str">
            <v>17-Jun-2026</v>
          </cell>
          <cell r="AC1542" t="str">
            <v>12-Jun-2026 17:54:38</v>
          </cell>
          <cell r="AD1542" t="str">
            <v>Pornlert Wanaphattharaphan</v>
          </cell>
          <cell r="AE1542" t="str">
            <v>18-Jun-2026</v>
          </cell>
          <cell r="AF1542" t="str">
            <v>13-Jun-2026 19:55:48</v>
          </cell>
          <cell r="AG1542" t="str">
            <v>AWC</v>
          </cell>
          <cell r="AH1542" t="str">
            <v>Approved with Comment</v>
          </cell>
          <cell r="AI1542" t="str">
            <v>Jumpol Sudjitjul</v>
          </cell>
          <cell r="AJ1542" t="str">
            <v>19-Jun-2026</v>
          </cell>
          <cell r="AK1542" t="str">
            <v>14-Jun-2026 21:43:32</v>
          </cell>
          <cell r="AL1542" t="str">
            <v>14-Jun-2026 14:59:43</v>
          </cell>
          <cell r="AM1542" t="str">
            <v>0</v>
          </cell>
          <cell r="AP1542" t="str">
            <v>Approver</v>
          </cell>
          <cell r="AQ1542" t="str">
            <v>Locate</v>
          </cell>
        </row>
        <row r="1543">
          <cell r="B1543" t="str">
            <v>MM-ZTK-1F-ZWPX-STR-DWG-1504</v>
          </cell>
          <cell r="C1543" t="str">
            <v>TOPSIDES - E&amp;I ROOM ELEVATIONS</v>
          </cell>
          <cell r="D1543" t="str">
            <v/>
          </cell>
          <cell r="E1543" t="str">
            <v>A1</v>
          </cell>
          <cell r="F1543" t="str">
            <v>Project Document</v>
          </cell>
          <cell r="G1543" t="str">
            <v>Engineering Document</v>
          </cell>
          <cell r="H1543" t="str">
            <v>Part C - Engineering Dwg</v>
          </cell>
          <cell r="I1543" t="str">
            <v>ZWPX</v>
          </cell>
          <cell r="J1543" t="str">
            <v/>
          </cell>
          <cell r="K1543" t="str">
            <v/>
          </cell>
          <cell r="L1543" t="str">
            <v>STR</v>
          </cell>
          <cell r="M1543" t="str">
            <v>Structural</v>
          </cell>
          <cell r="N1543" t="str">
            <v>DWG</v>
          </cell>
          <cell r="O1543" t="str">
            <v>General Drawing</v>
          </cell>
          <cell r="P1543" t="str">
            <v>0</v>
          </cell>
          <cell r="Q1543" t="str">
            <v>Submitted</v>
          </cell>
          <cell r="R1543" t="str">
            <v>IFR</v>
          </cell>
          <cell r="S1543" t="str">
            <v>Issued for Review</v>
          </cell>
          <cell r="T1543" t="str">
            <v/>
          </cell>
          <cell r="U1543" t="str">
            <v>08-Jun-2026 09:25:59</v>
          </cell>
          <cell r="V1543" t="str">
            <v>wisuda.c@jutal.com</v>
          </cell>
          <cell r="W1543" t="str">
            <v>08-Jun-2026 14:50:15</v>
          </cell>
          <cell r="X1543" t="str">
            <v>Jumpol Sudjitjul</v>
          </cell>
          <cell r="Y1543" t="str">
            <v>15-Jun-2026</v>
          </cell>
          <cell r="Z1543" t="str">
            <v/>
          </cell>
          <cell r="AA1543" t="str">
            <v>Sompop Singhatiraj</v>
          </cell>
          <cell r="AB1543" t="str">
            <v>17-Jun-2026</v>
          </cell>
          <cell r="AC1543" t="str">
            <v>12-Jun-2026 17:56:32</v>
          </cell>
          <cell r="AD1543" t="str">
            <v>Pornlert Wanaphattharaphan</v>
          </cell>
          <cell r="AE1543" t="str">
            <v>18-Jun-2026</v>
          </cell>
          <cell r="AF1543" t="str">
            <v>13-Jun-2026 20:18:45</v>
          </cell>
          <cell r="AG1543" t="str">
            <v>AWC</v>
          </cell>
          <cell r="AH1543" t="str">
            <v>Approved with Comment</v>
          </cell>
          <cell r="AI1543" t="str">
            <v>Jumpol Sudjitjul</v>
          </cell>
          <cell r="AJ1543" t="str">
            <v>19-Jun-2026</v>
          </cell>
          <cell r="AK1543" t="str">
            <v>14-Jun-2026 21:42:21</v>
          </cell>
          <cell r="AL1543" t="str">
            <v>14-Jun-2026 14:58:25</v>
          </cell>
          <cell r="AM1543" t="str">
            <v>0</v>
          </cell>
          <cell r="AP1543" t="str">
            <v>Approver</v>
          </cell>
          <cell r="AQ1543" t="str">
            <v>Locate</v>
          </cell>
        </row>
        <row r="1544">
          <cell r="B1544" t="str">
            <v>MM-ZTK-1F-ZWPX-STR-DWG-1505</v>
          </cell>
          <cell r="C1544" t="str">
            <v>TOPSIDES - WIND DRIVEN VENTILATION FANS FOR E&amp;I ROOM LAYOUT AND MOUNTING DIAGRAM</v>
          </cell>
          <cell r="D1544" t="str">
            <v/>
          </cell>
          <cell r="E1544" t="str">
            <v>A1</v>
          </cell>
          <cell r="F1544" t="str">
            <v>Project Document</v>
          </cell>
          <cell r="G1544" t="str">
            <v>Engineering Document</v>
          </cell>
          <cell r="H1544" t="str">
            <v>Part C - Engineering Dwg</v>
          </cell>
          <cell r="I1544" t="str">
            <v>ZWPX</v>
          </cell>
          <cell r="J1544" t="str">
            <v/>
          </cell>
          <cell r="K1544" t="str">
            <v/>
          </cell>
          <cell r="L1544" t="str">
            <v>STR</v>
          </cell>
          <cell r="M1544" t="str">
            <v>Structural</v>
          </cell>
          <cell r="N1544" t="str">
            <v>DWG</v>
          </cell>
          <cell r="O1544" t="str">
            <v>General Drawing</v>
          </cell>
          <cell r="P1544" t="str">
            <v>0</v>
          </cell>
          <cell r="Q1544" t="str">
            <v>Submitted</v>
          </cell>
          <cell r="R1544" t="str">
            <v>IFR</v>
          </cell>
          <cell r="S1544" t="str">
            <v>Issued for Review</v>
          </cell>
          <cell r="T1544" t="str">
            <v/>
          </cell>
          <cell r="U1544" t="str">
            <v>08-Jun-2026 08:41:44</v>
          </cell>
          <cell r="V1544" t="str">
            <v>wisuda.c@jutal.com</v>
          </cell>
          <cell r="W1544" t="str">
            <v>08-Jun-2026 16:36:56</v>
          </cell>
          <cell r="X1544" t="str">
            <v>Jumpol Sudjitjul</v>
          </cell>
          <cell r="Y1544" t="str">
            <v>15-Jun-2026</v>
          </cell>
          <cell r="Z1544" t="str">
            <v/>
          </cell>
          <cell r="AA1544" t="str">
            <v>Sompop Singhatiraj</v>
          </cell>
          <cell r="AB1544" t="str">
            <v>17-Jun-2026</v>
          </cell>
          <cell r="AC1544" t="str">
            <v>12-Jun-2026 17:57:28</v>
          </cell>
          <cell r="AD1544" t="str">
            <v>Pornlert Wanaphattharaphan</v>
          </cell>
          <cell r="AE1544" t="str">
            <v>18-Jun-2026</v>
          </cell>
          <cell r="AF1544" t="str">
            <v>14-Jun-2026 00:24:18</v>
          </cell>
          <cell r="AG1544" t="str">
            <v>AWC</v>
          </cell>
          <cell r="AH1544" t="str">
            <v>Approved with Comment</v>
          </cell>
          <cell r="AI1544" t="str">
            <v>Jumpol Sudjitjul</v>
          </cell>
          <cell r="AJ1544" t="str">
            <v>19-Jun-2026</v>
          </cell>
          <cell r="AK1544" t="str">
            <v>14-Jun-2026 21:41:59</v>
          </cell>
          <cell r="AL1544" t="str">
            <v>14-Jun-2026 15:08:47</v>
          </cell>
          <cell r="AM1544" t="str">
            <v>0</v>
          </cell>
          <cell r="AP1544" t="str">
            <v>Approver</v>
          </cell>
          <cell r="AQ1544" t="str">
            <v>Locate</v>
          </cell>
        </row>
        <row r="1545">
          <cell r="B1545" t="str">
            <v>MM-ZTK-1F-ZWPX-STR-DWG-1506</v>
          </cell>
          <cell r="C1545" t="str">
            <v xml:space="preserve"> TOPSIDES - LADDER DETAILS FOR E&amp;I ROOM</v>
          </cell>
          <cell r="D1545" t="str">
            <v/>
          </cell>
          <cell r="E1545" t="str">
            <v>A1</v>
          </cell>
          <cell r="F1545" t="str">
            <v>Project Document</v>
          </cell>
          <cell r="G1545" t="str">
            <v>Engineering Document</v>
          </cell>
          <cell r="H1545" t="str">
            <v>Part C - Engineering Dwg</v>
          </cell>
          <cell r="I1545" t="str">
            <v>ZWPX</v>
          </cell>
          <cell r="J1545" t="str">
            <v/>
          </cell>
          <cell r="K1545" t="str">
            <v/>
          </cell>
          <cell r="L1545" t="str">
            <v>STR</v>
          </cell>
          <cell r="M1545" t="str">
            <v>Structural</v>
          </cell>
          <cell r="N1545" t="str">
            <v>DWG</v>
          </cell>
          <cell r="O1545" t="str">
            <v>General Drawing</v>
          </cell>
          <cell r="P1545" t="str">
            <v>0</v>
          </cell>
          <cell r="Q1545" t="str">
            <v>Submitted</v>
          </cell>
          <cell r="R1545" t="str">
            <v>IFR</v>
          </cell>
          <cell r="S1545" t="str">
            <v>Issued for Review</v>
          </cell>
          <cell r="T1545" t="str">
            <v/>
          </cell>
          <cell r="U1545" t="str">
            <v>14-Jun-2026 22:09:38</v>
          </cell>
          <cell r="V1545" t="str">
            <v>wisuda.c@jutal.com</v>
          </cell>
          <cell r="W1545" t="str">
            <v>15-Jun-2026 08:54:46</v>
          </cell>
          <cell r="X1545" t="str">
            <v>Jumpol Sudjitjul</v>
          </cell>
          <cell r="Y1545" t="str">
            <v>22-Jun-2026</v>
          </cell>
          <cell r="Z1545" t="str">
            <v/>
          </cell>
          <cell r="AA1545" t="str">
            <v>Sompop Singhatiraj</v>
          </cell>
          <cell r="AB1545" t="str">
            <v>24-Jun-2026</v>
          </cell>
          <cell r="AC1545" t="str">
            <v>16-Jun-2026 10:07:31</v>
          </cell>
          <cell r="AD1545" t="str">
            <v>Pornlert Wanaphattharaphan</v>
          </cell>
          <cell r="AE1545" t="str">
            <v>25-Jun-2026</v>
          </cell>
          <cell r="AF1545" t="str">
            <v>18-Jun-2026 11:47:29</v>
          </cell>
          <cell r="AG1545" t="str">
            <v>AWC</v>
          </cell>
          <cell r="AH1545" t="str">
            <v>Approved with Comment</v>
          </cell>
          <cell r="AI1545" t="str">
            <v>Jumpol Sudjitjul</v>
          </cell>
          <cell r="AJ1545" t="str">
            <v>26-Jun-2026</v>
          </cell>
          <cell r="AK1545" t="str">
            <v>18-Jun-2026 11:56:34</v>
          </cell>
          <cell r="AL1545" t="str">
            <v>18-Jun-2026 05:45:07</v>
          </cell>
          <cell r="AM1545" t="str">
            <v>0</v>
          </cell>
          <cell r="AP1545" t="str">
            <v>Approver</v>
          </cell>
          <cell r="AQ1545" t="str">
            <v>Locate</v>
          </cell>
        </row>
        <row r="1546">
          <cell r="B1546" t="str">
            <v>MM-ZTK-1F-ZWPX-STR-DWG-1512</v>
          </cell>
          <cell r="C1546" t="str">
            <v>TOPSIDES - CRANE BOOM REST - PLAN, SECTION AND DETAILS</v>
          </cell>
          <cell r="D1546" t="str">
            <v/>
          </cell>
          <cell r="E1546" t="str">
            <v>A1</v>
          </cell>
          <cell r="F1546" t="str">
            <v>Project Document</v>
          </cell>
          <cell r="G1546" t="str">
            <v>Engineering Document</v>
          </cell>
          <cell r="H1546" t="str">
            <v>Part C - Engineering Dwg</v>
          </cell>
          <cell r="I1546" t="str">
            <v>ZWPX</v>
          </cell>
          <cell r="J1546" t="str">
            <v/>
          </cell>
          <cell r="K1546" t="str">
            <v/>
          </cell>
          <cell r="L1546" t="str">
            <v>STR</v>
          </cell>
          <cell r="M1546" t="str">
            <v>Structural</v>
          </cell>
          <cell r="N1546" t="str">
            <v>DWG</v>
          </cell>
          <cell r="O1546" t="str">
            <v>General Drawing</v>
          </cell>
          <cell r="P1546" t="str">
            <v>0</v>
          </cell>
          <cell r="Q1546" t="str">
            <v>Submitted</v>
          </cell>
          <cell r="R1546" t="str">
            <v>IFR</v>
          </cell>
          <cell r="S1546" t="str">
            <v>Issued for Review</v>
          </cell>
          <cell r="T1546" t="str">
            <v/>
          </cell>
          <cell r="U1546" t="str">
            <v>29-May-2026 18:11:08</v>
          </cell>
          <cell r="V1546" t="str">
            <v>wisuda.c@jutal.com</v>
          </cell>
          <cell r="W1546" t="str">
            <v>29-May-2026 18:59:31</v>
          </cell>
          <cell r="X1546" t="str">
            <v>Jumpol Sudjitjul</v>
          </cell>
          <cell r="Y1546" t="str">
            <v>10-Jun-2026</v>
          </cell>
          <cell r="Z1546" t="str">
            <v/>
          </cell>
          <cell r="AA1546" t="str">
            <v>Sompop Singhatiraj</v>
          </cell>
          <cell r="AB1546" t="str">
            <v>12-Jun-2026</v>
          </cell>
          <cell r="AC1546" t="str">
            <v>31-May-2026 13:32:53</v>
          </cell>
          <cell r="AD1546" t="str">
            <v>Pornlert Wanaphattharaphan</v>
          </cell>
          <cell r="AE1546" t="str">
            <v>15-Jun-2026</v>
          </cell>
          <cell r="AF1546" t="str">
            <v>31-May-2026 22:03:01</v>
          </cell>
          <cell r="AG1546" t="str">
            <v>AWC</v>
          </cell>
          <cell r="AH1546" t="str">
            <v>Approved with Comment</v>
          </cell>
          <cell r="AI1546" t="str">
            <v>Jumpol Sudjitjul</v>
          </cell>
          <cell r="AJ1546" t="str">
            <v>16-Jun-2026</v>
          </cell>
          <cell r="AK1546" t="str">
            <v>31-May-2026 22:09:00</v>
          </cell>
          <cell r="AL1546" t="str">
            <v>31-May-2026 15:47:48</v>
          </cell>
          <cell r="AM1546" t="str">
            <v>0</v>
          </cell>
          <cell r="AP1546" t="str">
            <v>Approver</v>
          </cell>
          <cell r="AQ1546" t="str">
            <v>Locate</v>
          </cell>
        </row>
        <row r="1547">
          <cell r="B1547" t="str">
            <v>MM-ZTK-1F-ZWPX-STR-DWG-1531</v>
          </cell>
          <cell r="C1547" t="str">
            <v xml:space="preserve"> TOPSIDES - CONDENSATE BURNER BOOM SUPPORT ARRANGEMENT</v>
          </cell>
          <cell r="D1547" t="str">
            <v/>
          </cell>
          <cell r="E1547" t="str">
            <v>A1</v>
          </cell>
          <cell r="F1547" t="str">
            <v>Project Document</v>
          </cell>
          <cell r="G1547" t="str">
            <v>Engineering Document</v>
          </cell>
          <cell r="H1547" t="str">
            <v>Part C - Engineering Dwg</v>
          </cell>
          <cell r="I1547" t="str">
            <v>ZWPX</v>
          </cell>
          <cell r="J1547" t="str">
            <v/>
          </cell>
          <cell r="K1547" t="str">
            <v/>
          </cell>
          <cell r="L1547" t="str">
            <v>STR</v>
          </cell>
          <cell r="M1547" t="str">
            <v>Structural</v>
          </cell>
          <cell r="N1547" t="str">
            <v>DWG</v>
          </cell>
          <cell r="O1547" t="str">
            <v>General Drawing</v>
          </cell>
          <cell r="P1547" t="str">
            <v>0</v>
          </cell>
          <cell r="Q1547" t="str">
            <v>Submitted</v>
          </cell>
          <cell r="R1547" t="str">
            <v>IFR</v>
          </cell>
          <cell r="S1547" t="str">
            <v>Issued for Review</v>
          </cell>
          <cell r="T1547" t="str">
            <v/>
          </cell>
          <cell r="U1547" t="str">
            <v>27-Jun-2026 19:09:49</v>
          </cell>
          <cell r="V1547" t="str">
            <v>wisuda.c@jutal.com</v>
          </cell>
          <cell r="W1547" t="str">
            <v>27-Jun-2026 19:19:51</v>
          </cell>
          <cell r="X1547" t="str">
            <v>Jumpol Sudjitjul</v>
          </cell>
          <cell r="Y1547" t="str">
            <v>06-Jul-2026</v>
          </cell>
          <cell r="Z1547" t="str">
            <v/>
          </cell>
          <cell r="AA1547" t="str">
            <v>Sompop Singhatiraj</v>
          </cell>
          <cell r="AB1547" t="str">
            <v>08-Jul-2026</v>
          </cell>
          <cell r="AC1547" t="str">
            <v>28-Jun-2026 11:53:06</v>
          </cell>
          <cell r="AD1547" t="str">
            <v>Pornlert Wanaphattharaphan</v>
          </cell>
          <cell r="AE1547" t="str">
            <v>09-Jul-2026</v>
          </cell>
          <cell r="AF1547" t="str">
            <v>29-Jun-2026 01:42:24</v>
          </cell>
          <cell r="AG1547" t="str">
            <v>AWC-C</v>
          </cell>
          <cell r="AH1547" t="str">
            <v>Approved with Comment (Proceed to Rev.C)</v>
          </cell>
          <cell r="AI1547" t="str">
            <v>Jumpol Sudjitjul</v>
          </cell>
          <cell r="AJ1547" t="str">
            <v>10-Jul-2026</v>
          </cell>
          <cell r="AK1547" t="str">
            <v>29-Jun-2026 20:49:11</v>
          </cell>
          <cell r="AL1547" t="str">
            <v>29-Jun-2026 14:27:05</v>
          </cell>
          <cell r="AM1547" t="str">
            <v>0</v>
          </cell>
          <cell r="AP1547" t="str">
            <v>Approver</v>
          </cell>
          <cell r="AQ1547" t="str">
            <v>Locate</v>
          </cell>
        </row>
        <row r="1548">
          <cell r="B1548" t="str">
            <v>MM-ZTK-1F-ZWPX-STR-DWG-1532</v>
          </cell>
          <cell r="C1548" t="str">
            <v xml:space="preserve"> TOPSIDES - CONDENSATE BURNER BOOM SUPPORT - DETAILS</v>
          </cell>
          <cell r="D1548" t="str">
            <v/>
          </cell>
          <cell r="E1548" t="str">
            <v>A1</v>
          </cell>
          <cell r="F1548" t="str">
            <v>Project Document</v>
          </cell>
          <cell r="G1548" t="str">
            <v>Engineering Document</v>
          </cell>
          <cell r="H1548" t="str">
            <v>Part C - Engineering Dwg</v>
          </cell>
          <cell r="I1548" t="str">
            <v>ZWPX</v>
          </cell>
          <cell r="J1548" t="str">
            <v/>
          </cell>
          <cell r="K1548" t="str">
            <v/>
          </cell>
          <cell r="L1548" t="str">
            <v>STR</v>
          </cell>
          <cell r="M1548" t="str">
            <v>Structural</v>
          </cell>
          <cell r="N1548" t="str">
            <v>DWG</v>
          </cell>
          <cell r="O1548" t="str">
            <v>General Drawing</v>
          </cell>
          <cell r="P1548" t="str">
            <v>0</v>
          </cell>
          <cell r="Q1548" t="str">
            <v>Submitted</v>
          </cell>
          <cell r="R1548" t="str">
            <v>IFR</v>
          </cell>
          <cell r="S1548" t="str">
            <v>Issued for Review</v>
          </cell>
          <cell r="T1548" t="str">
            <v/>
          </cell>
          <cell r="U1548" t="str">
            <v>27-Jun-2026 19:10:16</v>
          </cell>
          <cell r="V1548" t="str">
            <v>wisuda.c@jutal.com</v>
          </cell>
          <cell r="W1548" t="str">
            <v>27-Jun-2026 19:20:08</v>
          </cell>
          <cell r="X1548" t="str">
            <v>Jumpol Sudjitjul</v>
          </cell>
          <cell r="Y1548" t="str">
            <v>06-Jul-2026</v>
          </cell>
          <cell r="Z1548" t="str">
            <v/>
          </cell>
          <cell r="AA1548" t="str">
            <v>Sompop Singhatiraj</v>
          </cell>
          <cell r="AB1548" t="str">
            <v>08-Jul-2026</v>
          </cell>
          <cell r="AC1548" t="str">
            <v>28-Jun-2026 11:54:36</v>
          </cell>
          <cell r="AD1548" t="str">
            <v>Pornlert Wanaphattharaphan</v>
          </cell>
          <cell r="AE1548" t="str">
            <v>09-Jul-2026</v>
          </cell>
          <cell r="AF1548" t="str">
            <v>29-Jun-2026 01:42:47</v>
          </cell>
          <cell r="AG1548" t="str">
            <v>AWC-C</v>
          </cell>
          <cell r="AH1548" t="str">
            <v>Approved with Comment (Proceed to Rev.C)</v>
          </cell>
          <cell r="AI1548" t="str">
            <v>Jumpol Sudjitjul</v>
          </cell>
          <cell r="AJ1548" t="str">
            <v>10-Jul-2026</v>
          </cell>
          <cell r="AK1548" t="str">
            <v>29-Jun-2026 20:43:06</v>
          </cell>
          <cell r="AL1548" t="str">
            <v>29-Jun-2026 14:22:36</v>
          </cell>
          <cell r="AM1548" t="str">
            <v>0</v>
          </cell>
          <cell r="AP1548" t="str">
            <v>Approver</v>
          </cell>
          <cell r="AQ1548" t="str">
            <v>Locate</v>
          </cell>
        </row>
        <row r="1549">
          <cell r="B1549" t="str">
            <v>MM-ZTK-1F-ZWPX-STR-DWG-1611</v>
          </cell>
          <cell r="C1549" t="str">
            <v>TOPSIDES - TYPICAL EQUIPMENT SUPPORT DETAILS - SHEET 1</v>
          </cell>
          <cell r="D1549" t="str">
            <v/>
          </cell>
          <cell r="E1549" t="str">
            <v>A1</v>
          </cell>
          <cell r="F1549" t="str">
            <v>Project Document</v>
          </cell>
          <cell r="G1549" t="str">
            <v>Engineering Document</v>
          </cell>
          <cell r="H1549" t="str">
            <v>Part C - Engineering Dwg</v>
          </cell>
          <cell r="I1549" t="str">
            <v>ZWPX</v>
          </cell>
          <cell r="J1549" t="str">
            <v/>
          </cell>
          <cell r="K1549" t="str">
            <v/>
          </cell>
          <cell r="L1549" t="str">
            <v>STR</v>
          </cell>
          <cell r="M1549" t="str">
            <v>Structural</v>
          </cell>
          <cell r="N1549" t="str">
            <v>DWG</v>
          </cell>
          <cell r="O1549" t="str">
            <v>General Drawing</v>
          </cell>
          <cell r="P1549" t="str">
            <v>0</v>
          </cell>
          <cell r="Q1549" t="str">
            <v>Submitted</v>
          </cell>
          <cell r="R1549" t="str">
            <v>IFR</v>
          </cell>
          <cell r="S1549" t="str">
            <v>Issued for Review</v>
          </cell>
          <cell r="T1549" t="str">
            <v/>
          </cell>
          <cell r="U1549" t="str">
            <v>08-Jun-2026 09:26:25</v>
          </cell>
          <cell r="V1549" t="str">
            <v>wisuda.c@jutal.com</v>
          </cell>
          <cell r="W1549" t="str">
            <v>08-Jun-2026 15:38:03</v>
          </cell>
          <cell r="X1549" t="str">
            <v>Jumpol Sudjitjul</v>
          </cell>
          <cell r="Y1549" t="str">
            <v>15-Jun-2026</v>
          </cell>
          <cell r="Z1549" t="str">
            <v/>
          </cell>
          <cell r="AA1549" t="str">
            <v>Sompop Singhatiraj</v>
          </cell>
          <cell r="AB1549" t="str">
            <v>17-Jun-2026</v>
          </cell>
          <cell r="AC1549" t="str">
            <v>17-Jun-2026 09:16:15</v>
          </cell>
          <cell r="AD1549" t="str">
            <v>Pornlert Wanaphattharaphan</v>
          </cell>
          <cell r="AE1549" t="str">
            <v>18-Jun-2026</v>
          </cell>
          <cell r="AF1549" t="str">
            <v>18-Jun-2026 11:25:33</v>
          </cell>
          <cell r="AG1549" t="str">
            <v>AWC</v>
          </cell>
          <cell r="AH1549" t="str">
            <v>Approved with Comment</v>
          </cell>
          <cell r="AI1549" t="str">
            <v>Jumpol Sudjitjul</v>
          </cell>
          <cell r="AJ1549" t="str">
            <v>19-Jun-2026</v>
          </cell>
          <cell r="AK1549" t="str">
            <v>18-Jun-2026 11:40:00</v>
          </cell>
          <cell r="AL1549" t="str">
            <v>18-Jun-2026 05:03:08</v>
          </cell>
          <cell r="AM1549" t="str">
            <v>0</v>
          </cell>
          <cell r="AP1549" t="str">
            <v>Approver</v>
          </cell>
          <cell r="AQ1549" t="str">
            <v>Locate</v>
          </cell>
        </row>
        <row r="1550">
          <cell r="B1550" t="str">
            <v>MM-ZTK-1F-ZWPX-STR-DWG-1612</v>
          </cell>
          <cell r="C1550" t="str">
            <v>TOPSIDES - TYPICAL EQUIPMENT SUPPORT DETAILS - SHEET 2</v>
          </cell>
          <cell r="D1550" t="str">
            <v/>
          </cell>
          <cell r="E1550" t="str">
            <v>A1</v>
          </cell>
          <cell r="F1550" t="str">
            <v>Project Document</v>
          </cell>
          <cell r="G1550" t="str">
            <v>Engineering Document</v>
          </cell>
          <cell r="H1550" t="str">
            <v>Part C - Engineering Dwg</v>
          </cell>
          <cell r="I1550" t="str">
            <v>ZWPX</v>
          </cell>
          <cell r="J1550" t="str">
            <v/>
          </cell>
          <cell r="K1550" t="str">
            <v/>
          </cell>
          <cell r="L1550" t="str">
            <v>STR</v>
          </cell>
          <cell r="M1550" t="str">
            <v>Structural</v>
          </cell>
          <cell r="N1550" t="str">
            <v>DWG</v>
          </cell>
          <cell r="O1550" t="str">
            <v>General Drawing</v>
          </cell>
          <cell r="P1550" t="str">
            <v>0</v>
          </cell>
          <cell r="Q1550" t="str">
            <v>Submitted</v>
          </cell>
          <cell r="R1550" t="str">
            <v>IFR</v>
          </cell>
          <cell r="S1550" t="str">
            <v>Issued for Review</v>
          </cell>
          <cell r="T1550" t="str">
            <v/>
          </cell>
          <cell r="U1550" t="str">
            <v>08-Jun-2026 09:26:49</v>
          </cell>
          <cell r="V1550" t="str">
            <v>wisuda.c@jutal.com</v>
          </cell>
          <cell r="W1550" t="str">
            <v>08-Jun-2026 15:38:04</v>
          </cell>
          <cell r="X1550" t="str">
            <v>Jumpol Sudjitjul</v>
          </cell>
          <cell r="Y1550" t="str">
            <v>15-Jun-2026</v>
          </cell>
          <cell r="Z1550" t="str">
            <v/>
          </cell>
          <cell r="AA1550" t="str">
            <v>Sompop Singhatiraj</v>
          </cell>
          <cell r="AB1550" t="str">
            <v>17-Jun-2026</v>
          </cell>
          <cell r="AC1550" t="str">
            <v>17-Jun-2026 09:18:29</v>
          </cell>
          <cell r="AD1550" t="str">
            <v>Pornlert Wanaphattharaphan</v>
          </cell>
          <cell r="AE1550" t="str">
            <v>18-Jun-2026</v>
          </cell>
          <cell r="AF1550" t="str">
            <v>18-Jun-2026 11:25:11</v>
          </cell>
          <cell r="AG1550" t="str">
            <v>AWC</v>
          </cell>
          <cell r="AH1550" t="str">
            <v>Approved with Comment</v>
          </cell>
          <cell r="AI1550" t="str">
            <v>Jumpol Sudjitjul</v>
          </cell>
          <cell r="AJ1550" t="str">
            <v>19-Jun-2026</v>
          </cell>
          <cell r="AK1550" t="str">
            <v>18-Jun-2026 11:41:06</v>
          </cell>
          <cell r="AL1550" t="str">
            <v>18-Jun-2026 05:04:24</v>
          </cell>
          <cell r="AM1550" t="str">
            <v>0</v>
          </cell>
          <cell r="AP1550" t="str">
            <v>Approver</v>
          </cell>
          <cell r="AQ1550" t="str">
            <v>Locate</v>
          </cell>
        </row>
        <row r="1551">
          <cell r="B1551" t="str">
            <v>MM-ZTK-1F-ZWPX-STR-DWG-1613</v>
          </cell>
          <cell r="C1551" t="str">
            <v>TOPSIDES - TYPICAL EQUIPMENT SUPPORT DETAILS - SHEET 3</v>
          </cell>
          <cell r="D1551" t="str">
            <v/>
          </cell>
          <cell r="E1551" t="str">
            <v>A1</v>
          </cell>
          <cell r="F1551" t="str">
            <v>Project Document</v>
          </cell>
          <cell r="G1551" t="str">
            <v>Engineering Document</v>
          </cell>
          <cell r="H1551" t="str">
            <v>Part C - Engineering Dwg</v>
          </cell>
          <cell r="I1551" t="str">
            <v>ZWPX</v>
          </cell>
          <cell r="J1551" t="str">
            <v/>
          </cell>
          <cell r="K1551" t="str">
            <v/>
          </cell>
          <cell r="L1551" t="str">
            <v>STR</v>
          </cell>
          <cell r="M1551" t="str">
            <v>Structural</v>
          </cell>
          <cell r="N1551" t="str">
            <v>DWG</v>
          </cell>
          <cell r="O1551" t="str">
            <v>General Drawing</v>
          </cell>
          <cell r="P1551" t="str">
            <v>0</v>
          </cell>
          <cell r="Q1551" t="str">
            <v>Submitted</v>
          </cell>
          <cell r="R1551" t="str">
            <v>IFR</v>
          </cell>
          <cell r="S1551" t="str">
            <v>Issued for Review</v>
          </cell>
          <cell r="T1551" t="str">
            <v/>
          </cell>
          <cell r="U1551" t="str">
            <v>08-Jun-2026 08:42:11</v>
          </cell>
          <cell r="V1551" t="str">
            <v>wisuda.c@jutal.com</v>
          </cell>
          <cell r="W1551" t="str">
            <v>08-Jun-2026 15:38:03</v>
          </cell>
          <cell r="X1551" t="str">
            <v>Jumpol Sudjitjul</v>
          </cell>
          <cell r="Y1551" t="str">
            <v>15-Jun-2026</v>
          </cell>
          <cell r="Z1551" t="str">
            <v/>
          </cell>
          <cell r="AA1551" t="str">
            <v>Sompop Singhatiraj</v>
          </cell>
          <cell r="AB1551" t="str">
            <v>17-Jun-2026</v>
          </cell>
          <cell r="AC1551" t="str">
            <v>17-Jun-2026 09:21:21</v>
          </cell>
          <cell r="AD1551" t="str">
            <v>Pornlert Wanaphattharaphan</v>
          </cell>
          <cell r="AE1551" t="str">
            <v>18-Jun-2026</v>
          </cell>
          <cell r="AF1551" t="str">
            <v>18-Jun-2026 11:22:26</v>
          </cell>
          <cell r="AG1551" t="str">
            <v>AWC</v>
          </cell>
          <cell r="AH1551" t="str">
            <v>Approved with Comment</v>
          </cell>
          <cell r="AI1551" t="str">
            <v>Jumpol Sudjitjul</v>
          </cell>
          <cell r="AJ1551" t="str">
            <v>19-Jun-2026</v>
          </cell>
          <cell r="AK1551" t="str">
            <v>18-Jun-2026 11:43:37</v>
          </cell>
          <cell r="AL1551" t="str">
            <v>18-Jun-2026 04:56:14</v>
          </cell>
          <cell r="AM1551" t="str">
            <v>0</v>
          </cell>
          <cell r="AP1551" t="str">
            <v>Approver</v>
          </cell>
          <cell r="AQ1551" t="str">
            <v>Locate</v>
          </cell>
        </row>
        <row r="1552">
          <cell r="B1552" t="str">
            <v>MM-ZTK-1F-ZWPX-STR-DWG-1614</v>
          </cell>
          <cell r="C1552" t="str">
            <v>TOPSIDES - TYPICAL EQUIPMENT SUPPORT DETAILS - SHEET 4</v>
          </cell>
          <cell r="D1552" t="str">
            <v/>
          </cell>
          <cell r="E1552" t="str">
            <v>A1</v>
          </cell>
          <cell r="F1552" t="str">
            <v>Project Document</v>
          </cell>
          <cell r="G1552" t="str">
            <v>Engineering Document</v>
          </cell>
          <cell r="H1552" t="str">
            <v>Part C - Engineering Dwg</v>
          </cell>
          <cell r="I1552" t="str">
            <v>ZWPX</v>
          </cell>
          <cell r="J1552" t="str">
            <v/>
          </cell>
          <cell r="K1552" t="str">
            <v/>
          </cell>
          <cell r="L1552" t="str">
            <v>STR</v>
          </cell>
          <cell r="M1552" t="str">
            <v>Structural</v>
          </cell>
          <cell r="N1552" t="str">
            <v>DWG</v>
          </cell>
          <cell r="O1552" t="str">
            <v>General Drawing</v>
          </cell>
          <cell r="P1552" t="str">
            <v>0</v>
          </cell>
          <cell r="Q1552" t="str">
            <v>Submitted</v>
          </cell>
          <cell r="R1552" t="str">
            <v>IFR</v>
          </cell>
          <cell r="S1552" t="str">
            <v>Issued for Review</v>
          </cell>
          <cell r="T1552" t="str">
            <v/>
          </cell>
          <cell r="U1552" t="str">
            <v>08-Jun-2026 08:42:35</v>
          </cell>
          <cell r="V1552" t="str">
            <v>wisuda.c@jutal.com</v>
          </cell>
          <cell r="W1552" t="str">
            <v>08-Jun-2026 15:38:05</v>
          </cell>
          <cell r="X1552" t="str">
            <v>Jumpol Sudjitjul</v>
          </cell>
          <cell r="Y1552" t="str">
            <v>15-Jun-2026</v>
          </cell>
          <cell r="Z1552" t="str">
            <v/>
          </cell>
          <cell r="AA1552" t="str">
            <v>Sompop Singhatiraj</v>
          </cell>
          <cell r="AB1552" t="str">
            <v>17-Jun-2026</v>
          </cell>
          <cell r="AC1552" t="str">
            <v>17-Jun-2026 09:21:33</v>
          </cell>
          <cell r="AD1552" t="str">
            <v>Pornlert Wanaphattharaphan</v>
          </cell>
          <cell r="AE1552" t="str">
            <v>18-Jun-2026</v>
          </cell>
          <cell r="AF1552" t="str">
            <v>18-Jun-2026 11:21:51</v>
          </cell>
          <cell r="AG1552" t="str">
            <v>AWC</v>
          </cell>
          <cell r="AH1552" t="str">
            <v>Approved with Comment</v>
          </cell>
          <cell r="AI1552" t="str">
            <v>Jumpol Sudjitjul</v>
          </cell>
          <cell r="AJ1552" t="str">
            <v>19-Jun-2026</v>
          </cell>
          <cell r="AK1552" t="str">
            <v>18-Jun-2026 11:46:25</v>
          </cell>
          <cell r="AL1552" t="str">
            <v>18-Jun-2026 04:57:29</v>
          </cell>
          <cell r="AM1552" t="str">
            <v>0</v>
          </cell>
          <cell r="AP1552" t="str">
            <v>Approver</v>
          </cell>
          <cell r="AQ1552" t="str">
            <v>Locate</v>
          </cell>
        </row>
        <row r="1553">
          <cell r="B1553" t="str">
            <v>MM-ZTK-1F-ZWPX-STR-DWG-1615</v>
          </cell>
          <cell r="C1553" t="str">
            <v>TOPSIDES - TYPICAL EQUIPMENT SUPPORT DETAILS - SHEET 5</v>
          </cell>
          <cell r="D1553" t="str">
            <v/>
          </cell>
          <cell r="E1553" t="str">
            <v>A1</v>
          </cell>
          <cell r="F1553" t="str">
            <v>Project Document</v>
          </cell>
          <cell r="G1553" t="str">
            <v>Engineering Document</v>
          </cell>
          <cell r="H1553" t="str">
            <v>Part C - Engineering Dwg</v>
          </cell>
          <cell r="I1553" t="str">
            <v>ZWPX</v>
          </cell>
          <cell r="J1553" t="str">
            <v/>
          </cell>
          <cell r="K1553" t="str">
            <v/>
          </cell>
          <cell r="L1553" t="str">
            <v>STR</v>
          </cell>
          <cell r="M1553" t="str">
            <v>Structural</v>
          </cell>
          <cell r="N1553" t="str">
            <v>DWG</v>
          </cell>
          <cell r="O1553" t="str">
            <v>General Drawing</v>
          </cell>
          <cell r="P1553" t="str">
            <v>0</v>
          </cell>
          <cell r="Q1553" t="str">
            <v>Submitted</v>
          </cell>
          <cell r="R1553" t="str">
            <v>IFR</v>
          </cell>
          <cell r="S1553" t="str">
            <v>Issued for Review</v>
          </cell>
          <cell r="T1553" t="str">
            <v/>
          </cell>
          <cell r="U1553" t="str">
            <v>08-Jun-2026 08:43:01</v>
          </cell>
          <cell r="V1553" t="str">
            <v>wisuda.c@jutal.com</v>
          </cell>
          <cell r="W1553" t="str">
            <v>08-Jun-2026 15:38:06</v>
          </cell>
          <cell r="X1553" t="str">
            <v>Jumpol Sudjitjul</v>
          </cell>
          <cell r="Y1553" t="str">
            <v>15-Jun-2026</v>
          </cell>
          <cell r="Z1553" t="str">
            <v/>
          </cell>
          <cell r="AA1553" t="str">
            <v>Sompop Singhatiraj</v>
          </cell>
          <cell r="AB1553" t="str">
            <v>17-Jun-2026</v>
          </cell>
          <cell r="AC1553" t="str">
            <v>17-Jun-2026 09:21:10</v>
          </cell>
          <cell r="AD1553" t="str">
            <v>Pornlert Wanaphattharaphan</v>
          </cell>
          <cell r="AE1553" t="str">
            <v>18-Jun-2026</v>
          </cell>
          <cell r="AF1553" t="str">
            <v>18-Jun-2026 11:20:54</v>
          </cell>
          <cell r="AG1553" t="str">
            <v>AWC</v>
          </cell>
          <cell r="AH1553" t="str">
            <v>Approved with Comment</v>
          </cell>
          <cell r="AI1553" t="str">
            <v>Jumpol Sudjitjul</v>
          </cell>
          <cell r="AJ1553" t="str">
            <v>19-Jun-2026</v>
          </cell>
          <cell r="AK1553" t="str">
            <v>18-Jun-2026 11:49:07</v>
          </cell>
          <cell r="AL1553" t="str">
            <v>18-Jun-2026 04:58:43</v>
          </cell>
          <cell r="AM1553" t="str">
            <v>0</v>
          </cell>
          <cell r="AP1553" t="str">
            <v>Approver</v>
          </cell>
          <cell r="AQ1553" t="str">
            <v>Locate</v>
          </cell>
        </row>
        <row r="1554">
          <cell r="B1554" t="str">
            <v>MM-ZTK-1F-ZWPX-STR-DWG-1616</v>
          </cell>
          <cell r="C1554" t="str">
            <v>TOPSIDES - TYPICAL EQUIPMENT SUPPORT DETAILS - SHEET 6</v>
          </cell>
          <cell r="D1554" t="str">
            <v/>
          </cell>
          <cell r="E1554" t="str">
            <v>A1</v>
          </cell>
          <cell r="F1554" t="str">
            <v>Project Document</v>
          </cell>
          <cell r="G1554" t="str">
            <v>Engineering Document</v>
          </cell>
          <cell r="H1554" t="str">
            <v>Part C - Engineering Dwg</v>
          </cell>
          <cell r="I1554" t="str">
            <v>ZWPX</v>
          </cell>
          <cell r="J1554" t="str">
            <v/>
          </cell>
          <cell r="K1554" t="str">
            <v/>
          </cell>
          <cell r="L1554" t="str">
            <v>STR</v>
          </cell>
          <cell r="M1554" t="str">
            <v>Structural</v>
          </cell>
          <cell r="N1554" t="str">
            <v>DWG</v>
          </cell>
          <cell r="O1554" t="str">
            <v>General Drawing</v>
          </cell>
          <cell r="P1554" t="str">
            <v>0</v>
          </cell>
          <cell r="Q1554" t="str">
            <v>Submitted</v>
          </cell>
          <cell r="R1554" t="str">
            <v>IFR</v>
          </cell>
          <cell r="S1554" t="str">
            <v>Issued for Review</v>
          </cell>
          <cell r="T1554" t="str">
            <v/>
          </cell>
          <cell r="U1554" t="str">
            <v>08-Jun-2026 09:27:14</v>
          </cell>
          <cell r="V1554" t="str">
            <v>wisuda.c@jutal.com</v>
          </cell>
          <cell r="W1554" t="str">
            <v>08-Jun-2026 15:38:07</v>
          </cell>
          <cell r="X1554" t="str">
            <v>Jumpol Sudjitjul</v>
          </cell>
          <cell r="Y1554" t="str">
            <v>15-Jun-2026</v>
          </cell>
          <cell r="Z1554" t="str">
            <v/>
          </cell>
          <cell r="AA1554" t="str">
            <v>Sompop Singhatiraj</v>
          </cell>
          <cell r="AB1554" t="str">
            <v>17-Jun-2026</v>
          </cell>
          <cell r="AC1554" t="str">
            <v>17-Jun-2026 09:23:12</v>
          </cell>
          <cell r="AD1554" t="str">
            <v>Pornlert Wanaphattharaphan</v>
          </cell>
          <cell r="AE1554" t="str">
            <v>18-Jun-2026</v>
          </cell>
          <cell r="AF1554" t="str">
            <v>18-Jun-2026 11:20:16</v>
          </cell>
          <cell r="AG1554" t="str">
            <v>AWC</v>
          </cell>
          <cell r="AH1554" t="str">
            <v>Approved with Comment</v>
          </cell>
          <cell r="AI1554" t="str">
            <v>Jumpol Sudjitjul</v>
          </cell>
          <cell r="AJ1554" t="str">
            <v>19-Jun-2026</v>
          </cell>
          <cell r="AK1554" t="str">
            <v>18-Jun-2026 11:57:29</v>
          </cell>
          <cell r="AL1554" t="str">
            <v>18-Jun-2026 05:38:40</v>
          </cell>
          <cell r="AM1554" t="str">
            <v>0</v>
          </cell>
          <cell r="AP1554" t="str">
            <v>Approver</v>
          </cell>
          <cell r="AQ1554" t="str">
            <v>Locate</v>
          </cell>
        </row>
        <row r="1555">
          <cell r="B1555" t="str">
            <v>MM-ZTK-1F-ZWPX-STR-DWG-1617</v>
          </cell>
          <cell r="C1555" t="str">
            <v>TOPSIDES - TYPICAL EQUIPMENT SUPPORT DETAILS - SHEET 7</v>
          </cell>
          <cell r="D1555" t="str">
            <v/>
          </cell>
          <cell r="E1555" t="str">
            <v>A1</v>
          </cell>
          <cell r="F1555" t="str">
            <v>Project Document</v>
          </cell>
          <cell r="G1555" t="str">
            <v>Engineering Document</v>
          </cell>
          <cell r="H1555" t="str">
            <v>Part C - Engineering Dwg</v>
          </cell>
          <cell r="I1555" t="str">
            <v>ZWPX</v>
          </cell>
          <cell r="J1555" t="str">
            <v/>
          </cell>
          <cell r="K1555" t="str">
            <v/>
          </cell>
          <cell r="L1555" t="str">
            <v>STR</v>
          </cell>
          <cell r="M1555" t="str">
            <v>Structural</v>
          </cell>
          <cell r="N1555" t="str">
            <v>DWG</v>
          </cell>
          <cell r="O1555" t="str">
            <v>General Drawing</v>
          </cell>
          <cell r="P1555" t="str">
            <v>0</v>
          </cell>
          <cell r="Q1555" t="str">
            <v>Submitted</v>
          </cell>
          <cell r="R1555" t="str">
            <v>IFR</v>
          </cell>
          <cell r="S1555" t="str">
            <v>Issued for Review</v>
          </cell>
          <cell r="T1555" t="str">
            <v/>
          </cell>
          <cell r="U1555" t="str">
            <v>08-Jun-2026 08:43:27</v>
          </cell>
          <cell r="V1555" t="str">
            <v>wisuda.c@jutal.com</v>
          </cell>
          <cell r="W1555" t="str">
            <v>08-Jun-2026 15:44:08</v>
          </cell>
          <cell r="X1555" t="str">
            <v>Jumpol Sudjitjul</v>
          </cell>
          <cell r="Y1555" t="str">
            <v>15-Jun-2026</v>
          </cell>
          <cell r="Z1555" t="str">
            <v/>
          </cell>
          <cell r="AA1555" t="str">
            <v>Sompop Singhatiraj</v>
          </cell>
          <cell r="AB1555" t="str">
            <v>17-Jun-2026</v>
          </cell>
          <cell r="AC1555" t="str">
            <v>17-Jun-2026 09:24:17</v>
          </cell>
          <cell r="AD1555" t="str">
            <v>Pornlert Wanaphattharaphan</v>
          </cell>
          <cell r="AE1555" t="str">
            <v>18-Jun-2026</v>
          </cell>
          <cell r="AF1555" t="str">
            <v>18-Jun-2026 11:15:19</v>
          </cell>
          <cell r="AG1555" t="str">
            <v>AWC</v>
          </cell>
          <cell r="AH1555" t="str">
            <v>Approved with Comment</v>
          </cell>
          <cell r="AI1555" t="str">
            <v>Jumpol Sudjitjul</v>
          </cell>
          <cell r="AJ1555" t="str">
            <v>19-Jun-2026</v>
          </cell>
          <cell r="AK1555" t="str">
            <v>18-Jun-2026 11:18:31</v>
          </cell>
          <cell r="AL1555" t="str">
            <v>18-Jun-2026 04:53:00</v>
          </cell>
          <cell r="AM1555" t="str">
            <v>0</v>
          </cell>
          <cell r="AP1555" t="str">
            <v>Approver</v>
          </cell>
          <cell r="AQ1555" t="str">
            <v>Locate</v>
          </cell>
        </row>
        <row r="1556">
          <cell r="B1556" t="str">
            <v>MM-ZTK-1F-ZWPX-STR-DWG-1618</v>
          </cell>
          <cell r="C1556" t="str">
            <v>TOPSIDES - TYPICAL EQUIPMENT SUPPORT DETAILS - SHEET 8</v>
          </cell>
          <cell r="D1556" t="str">
            <v/>
          </cell>
          <cell r="E1556" t="str">
            <v>A1</v>
          </cell>
          <cell r="F1556" t="str">
            <v>Project Document</v>
          </cell>
          <cell r="G1556" t="str">
            <v>Engineering Document</v>
          </cell>
          <cell r="H1556" t="str">
            <v>Part C - Engineering Dwg</v>
          </cell>
          <cell r="I1556" t="str">
            <v>ZWPX</v>
          </cell>
          <cell r="J1556" t="str">
            <v/>
          </cell>
          <cell r="K1556" t="str">
            <v/>
          </cell>
          <cell r="L1556" t="str">
            <v>STR</v>
          </cell>
          <cell r="M1556" t="str">
            <v>Structural</v>
          </cell>
          <cell r="N1556" t="str">
            <v>DWG</v>
          </cell>
          <cell r="O1556" t="str">
            <v>General Drawing</v>
          </cell>
          <cell r="P1556" t="str">
            <v>0</v>
          </cell>
          <cell r="Q1556" t="str">
            <v>Submitted</v>
          </cell>
          <cell r="R1556" t="str">
            <v>IFR</v>
          </cell>
          <cell r="S1556" t="str">
            <v>Issued for Review</v>
          </cell>
          <cell r="T1556" t="str">
            <v/>
          </cell>
          <cell r="U1556" t="str">
            <v>08-Jun-2026 08:43:52</v>
          </cell>
          <cell r="V1556" t="str">
            <v>wisuda.c@jutal.com</v>
          </cell>
          <cell r="W1556" t="str">
            <v>08-Jun-2026 15:43:53</v>
          </cell>
          <cell r="X1556" t="str">
            <v>Jumpol Sudjitjul</v>
          </cell>
          <cell r="Y1556" t="str">
            <v>15-Jun-2026</v>
          </cell>
          <cell r="Z1556" t="str">
            <v/>
          </cell>
          <cell r="AA1556" t="str">
            <v>Sompop Singhatiraj</v>
          </cell>
          <cell r="AB1556" t="str">
            <v>17-Jun-2026</v>
          </cell>
          <cell r="AC1556" t="str">
            <v>17-Jun-2026 09:25:06</v>
          </cell>
          <cell r="AD1556" t="str">
            <v>Pornlert Wanaphattharaphan</v>
          </cell>
          <cell r="AE1556" t="str">
            <v>18-Jun-2026</v>
          </cell>
          <cell r="AF1556" t="str">
            <v>18-Jun-2026 10:21:02</v>
          </cell>
          <cell r="AG1556" t="str">
            <v>AWC</v>
          </cell>
          <cell r="AH1556" t="str">
            <v>Approved with Comment</v>
          </cell>
          <cell r="AI1556" t="str">
            <v>Jumpol Sudjitjul</v>
          </cell>
          <cell r="AJ1556" t="str">
            <v>19-Jun-2026</v>
          </cell>
          <cell r="AK1556" t="str">
            <v>18-Jun-2026 10:26:06</v>
          </cell>
          <cell r="AL1556" t="str">
            <v>18-Jun-2026 04:27:39</v>
          </cell>
          <cell r="AM1556" t="str">
            <v>0</v>
          </cell>
          <cell r="AP1556" t="str">
            <v>Approver</v>
          </cell>
          <cell r="AQ1556" t="str">
            <v>Locate</v>
          </cell>
        </row>
        <row r="1557">
          <cell r="B1557" t="str">
            <v>MM-ZTK-1F-ZWPX-STR-DWG-1619</v>
          </cell>
          <cell r="C1557" t="str">
            <v>TOPSIDES - TYPICAL EQUIPMENT SUPPORT DETAILS - SHEET 9</v>
          </cell>
          <cell r="D1557" t="str">
            <v/>
          </cell>
          <cell r="E1557" t="str">
            <v>A1</v>
          </cell>
          <cell r="F1557" t="str">
            <v>Project Document</v>
          </cell>
          <cell r="G1557" t="str">
            <v>Engineering Document</v>
          </cell>
          <cell r="H1557" t="str">
            <v>Part C - Engineering Dwg</v>
          </cell>
          <cell r="I1557" t="str">
            <v>ZWPX</v>
          </cell>
          <cell r="J1557" t="str">
            <v/>
          </cell>
          <cell r="K1557" t="str">
            <v/>
          </cell>
          <cell r="L1557" t="str">
            <v>STR</v>
          </cell>
          <cell r="M1557" t="str">
            <v>Structural</v>
          </cell>
          <cell r="N1557" t="str">
            <v>DWG</v>
          </cell>
          <cell r="O1557" t="str">
            <v>General Drawing</v>
          </cell>
          <cell r="P1557" t="str">
            <v>0</v>
          </cell>
          <cell r="Q1557" t="str">
            <v>Submitted</v>
          </cell>
          <cell r="R1557" t="str">
            <v>IFR</v>
          </cell>
          <cell r="S1557" t="str">
            <v>Issued for Review</v>
          </cell>
          <cell r="T1557" t="str">
            <v/>
          </cell>
          <cell r="U1557" t="str">
            <v>08-Jun-2026 08:44:15</v>
          </cell>
          <cell r="V1557" t="str">
            <v>wisuda.c@jutal.com</v>
          </cell>
          <cell r="W1557" t="str">
            <v>08-Jun-2026 15:43:34</v>
          </cell>
          <cell r="X1557" t="str">
            <v>Jumpol Sudjitjul</v>
          </cell>
          <cell r="Y1557" t="str">
            <v>15-Jun-2026</v>
          </cell>
          <cell r="Z1557" t="str">
            <v/>
          </cell>
          <cell r="AA1557" t="str">
            <v>Sompop Singhatiraj</v>
          </cell>
          <cell r="AB1557" t="str">
            <v>17-Jun-2026</v>
          </cell>
          <cell r="AC1557" t="str">
            <v>17-Jun-2026 09:26:00</v>
          </cell>
          <cell r="AD1557" t="str">
            <v>Pornlert Wanaphattharaphan</v>
          </cell>
          <cell r="AE1557" t="str">
            <v>18-Jun-2026</v>
          </cell>
          <cell r="AF1557" t="str">
            <v>18-Jun-2026 10:20:15</v>
          </cell>
          <cell r="AG1557" t="str">
            <v>AWC</v>
          </cell>
          <cell r="AH1557" t="str">
            <v>Approved with Comment</v>
          </cell>
          <cell r="AI1557" t="str">
            <v>Jumpol Sudjitjul</v>
          </cell>
          <cell r="AJ1557" t="str">
            <v>19-Jun-2026</v>
          </cell>
          <cell r="AK1557" t="str">
            <v>18-Jun-2026 10:26:26</v>
          </cell>
          <cell r="AL1557" t="str">
            <v>18-Jun-2026 04:29:01</v>
          </cell>
          <cell r="AM1557" t="str">
            <v>0</v>
          </cell>
          <cell r="AP1557" t="str">
            <v>Approver</v>
          </cell>
          <cell r="AQ1557" t="str">
            <v>Locate</v>
          </cell>
        </row>
        <row r="1558">
          <cell r="B1558" t="str">
            <v>MM-ZTK-1F-ZWPX-STR-DWG-1620</v>
          </cell>
          <cell r="C1558" t="str">
            <v>TOPSIDES - TYPICAL EQUIPMENT SUPPORT DETAILS - SHEET 10</v>
          </cell>
          <cell r="D1558" t="str">
            <v/>
          </cell>
          <cell r="E1558" t="str">
            <v>A1</v>
          </cell>
          <cell r="F1558" t="str">
            <v>Project Document</v>
          </cell>
          <cell r="G1558" t="str">
            <v>Engineering Document</v>
          </cell>
          <cell r="H1558" t="str">
            <v>Part C - Engineering Dwg</v>
          </cell>
          <cell r="I1558" t="str">
            <v>ZWPX</v>
          </cell>
          <cell r="J1558" t="str">
            <v/>
          </cell>
          <cell r="K1558" t="str">
            <v/>
          </cell>
          <cell r="L1558" t="str">
            <v>STR</v>
          </cell>
          <cell r="M1558" t="str">
            <v>Structural</v>
          </cell>
          <cell r="N1558" t="str">
            <v>DWG</v>
          </cell>
          <cell r="O1558" t="str">
            <v>General Drawing</v>
          </cell>
          <cell r="P1558" t="str">
            <v>0</v>
          </cell>
          <cell r="Q1558" t="str">
            <v>Submitted</v>
          </cell>
          <cell r="R1558" t="str">
            <v>IFR</v>
          </cell>
          <cell r="S1558" t="str">
            <v>Issued for Review</v>
          </cell>
          <cell r="T1558" t="str">
            <v/>
          </cell>
          <cell r="U1558" t="str">
            <v>08-Jun-2026 08:44:44</v>
          </cell>
          <cell r="V1558" t="str">
            <v>wisuda.c@jutal.com</v>
          </cell>
          <cell r="W1558" t="str">
            <v>08-Jun-2026 15:43:12</v>
          </cell>
          <cell r="X1558" t="str">
            <v>Jumpol Sudjitjul</v>
          </cell>
          <cell r="Y1558" t="str">
            <v>15-Jun-2026</v>
          </cell>
          <cell r="Z1558" t="str">
            <v/>
          </cell>
          <cell r="AA1558" t="str">
            <v>Sompop Singhatiraj</v>
          </cell>
          <cell r="AB1558" t="str">
            <v>17-Jun-2026</v>
          </cell>
          <cell r="AC1558" t="str">
            <v>17-Jun-2026 09:26:55</v>
          </cell>
          <cell r="AD1558" t="str">
            <v>Pornlert Wanaphattharaphan</v>
          </cell>
          <cell r="AE1558" t="str">
            <v>18-Jun-2026</v>
          </cell>
          <cell r="AF1558" t="str">
            <v>18-Jun-2026 10:19:56</v>
          </cell>
          <cell r="AG1558" t="str">
            <v>AWC</v>
          </cell>
          <cell r="AH1558" t="str">
            <v>Approved with Comment</v>
          </cell>
          <cell r="AI1558" t="str">
            <v>Jumpol Sudjitjul</v>
          </cell>
          <cell r="AJ1558" t="str">
            <v>19-Jun-2026</v>
          </cell>
          <cell r="AK1558" t="str">
            <v>18-Jun-2026 10:26:51</v>
          </cell>
          <cell r="AL1558" t="str">
            <v>18-Jun-2026 04:30:19</v>
          </cell>
          <cell r="AM1558" t="str">
            <v>0</v>
          </cell>
          <cell r="AP1558" t="str">
            <v>Approver</v>
          </cell>
          <cell r="AQ1558" t="str">
            <v>Locate</v>
          </cell>
        </row>
        <row r="1559">
          <cell r="B1559" t="str">
            <v>MM-ZTK-1F-ZWPX-STR-DWG-1621</v>
          </cell>
          <cell r="C1559" t="str">
            <v xml:space="preserve"> TOPSIDES - TYPICAL EQUIPMENT SUPPORT DETAILS - SHEET 11</v>
          </cell>
          <cell r="D1559" t="str">
            <v/>
          </cell>
          <cell r="E1559" t="str">
            <v>A1</v>
          </cell>
          <cell r="F1559" t="str">
            <v>Project Document</v>
          </cell>
          <cell r="G1559" t="str">
            <v>Engineering Document</v>
          </cell>
          <cell r="H1559" t="str">
            <v>Part C - Engineering Dwg</v>
          </cell>
          <cell r="I1559" t="str">
            <v>ZWPX</v>
          </cell>
          <cell r="J1559" t="str">
            <v/>
          </cell>
          <cell r="K1559" t="str">
            <v/>
          </cell>
          <cell r="L1559" t="str">
            <v>STR</v>
          </cell>
          <cell r="M1559" t="str">
            <v>Structural</v>
          </cell>
          <cell r="N1559" t="str">
            <v>DWG</v>
          </cell>
          <cell r="O1559" t="str">
            <v>General Drawing</v>
          </cell>
          <cell r="P1559" t="str">
            <v>0</v>
          </cell>
          <cell r="Q1559" t="str">
            <v>Submitted</v>
          </cell>
          <cell r="R1559" t="str">
            <v>IFR</v>
          </cell>
          <cell r="S1559" t="str">
            <v>Issued for Review</v>
          </cell>
          <cell r="T1559" t="str">
            <v/>
          </cell>
          <cell r="U1559" t="str">
            <v>14-Jun-2026 22:10:02</v>
          </cell>
          <cell r="V1559" t="str">
            <v>wisuda.c@jutal.com</v>
          </cell>
          <cell r="W1559" t="str">
            <v>15-Jun-2026 08:57:10</v>
          </cell>
          <cell r="X1559" t="str">
            <v>Jumpol Sudjitjul</v>
          </cell>
          <cell r="Y1559" t="str">
            <v>22-Jun-2026</v>
          </cell>
          <cell r="Z1559" t="str">
            <v/>
          </cell>
          <cell r="AA1559" t="str">
            <v>Sompop Singhatiraj</v>
          </cell>
          <cell r="AB1559" t="str">
            <v>24-Jun-2026</v>
          </cell>
          <cell r="AC1559" t="str">
            <v>17-Jun-2026 09:30:05</v>
          </cell>
          <cell r="AD1559" t="str">
            <v>Pornlert Wanaphattharaphan</v>
          </cell>
          <cell r="AE1559" t="str">
            <v>25-Jun-2026</v>
          </cell>
          <cell r="AF1559" t="str">
            <v>18-Jun-2026 10:19:41</v>
          </cell>
          <cell r="AG1559" t="str">
            <v>AWC</v>
          </cell>
          <cell r="AH1559" t="str">
            <v>Approved with Comment</v>
          </cell>
          <cell r="AI1559" t="str">
            <v>Jumpol Sudjitjul</v>
          </cell>
          <cell r="AJ1559" t="str">
            <v>26-Jun-2026</v>
          </cell>
          <cell r="AK1559" t="str">
            <v>18-Jun-2026 10:27:17</v>
          </cell>
          <cell r="AL1559" t="str">
            <v>18-Jun-2026 04:25:13</v>
          </cell>
          <cell r="AM1559" t="str">
            <v>0</v>
          </cell>
          <cell r="AP1559" t="str">
            <v>Approver</v>
          </cell>
          <cell r="AQ1559" t="str">
            <v>Locate</v>
          </cell>
        </row>
        <row r="1560">
          <cell r="B1560" t="str">
            <v>MM-ZTK-1F-ZWPX-STR-DWG-1622</v>
          </cell>
          <cell r="C1560" t="str">
            <v>TOPSIDES - TYPICAL EQUIPMENT SUPPORT DETAILS - SHEET 12</v>
          </cell>
          <cell r="D1560" t="str">
            <v/>
          </cell>
          <cell r="E1560" t="str">
            <v>A1</v>
          </cell>
          <cell r="F1560" t="str">
            <v>Project Document</v>
          </cell>
          <cell r="G1560" t="str">
            <v>Engineering Document</v>
          </cell>
          <cell r="H1560" t="str">
            <v>Part C - Engineering Dwg</v>
          </cell>
          <cell r="I1560" t="str">
            <v>ZWPX</v>
          </cell>
          <cell r="J1560" t="str">
            <v/>
          </cell>
          <cell r="K1560" t="str">
            <v/>
          </cell>
          <cell r="L1560" t="str">
            <v>STR</v>
          </cell>
          <cell r="M1560" t="str">
            <v>Structural</v>
          </cell>
          <cell r="N1560" t="str">
            <v>DWG</v>
          </cell>
          <cell r="O1560" t="str">
            <v>General Drawing</v>
          </cell>
          <cell r="P1560" t="str">
            <v>0</v>
          </cell>
          <cell r="Q1560" t="str">
            <v>Submitted</v>
          </cell>
          <cell r="R1560" t="str">
            <v>IFR</v>
          </cell>
          <cell r="S1560" t="str">
            <v>Issued for Review</v>
          </cell>
          <cell r="T1560" t="str">
            <v/>
          </cell>
          <cell r="U1560" t="str">
            <v>08-Jun-2026 08:45:17</v>
          </cell>
          <cell r="V1560" t="str">
            <v>wisuda.c@jutal.com</v>
          </cell>
          <cell r="W1560" t="str">
            <v>08-Jun-2026 15:42:45</v>
          </cell>
          <cell r="X1560" t="str">
            <v>Jumpol Sudjitjul</v>
          </cell>
          <cell r="Y1560" t="str">
            <v>15-Jun-2026</v>
          </cell>
          <cell r="Z1560" t="str">
            <v/>
          </cell>
          <cell r="AA1560" t="str">
            <v>Sompop Singhatiraj</v>
          </cell>
          <cell r="AB1560" t="str">
            <v>17-Jun-2026</v>
          </cell>
          <cell r="AC1560" t="str">
            <v>17-Jun-2026 09:28:28</v>
          </cell>
          <cell r="AD1560" t="str">
            <v>Pornlert Wanaphattharaphan</v>
          </cell>
          <cell r="AE1560" t="str">
            <v>18-Jun-2026</v>
          </cell>
          <cell r="AF1560" t="str">
            <v>18-Jun-2026 10:18:07</v>
          </cell>
          <cell r="AG1560" t="str">
            <v>AWC</v>
          </cell>
          <cell r="AH1560" t="str">
            <v>Approved with Comment</v>
          </cell>
          <cell r="AI1560" t="str">
            <v>Jumpol Sudjitjul</v>
          </cell>
          <cell r="AJ1560" t="str">
            <v>19-Jun-2026</v>
          </cell>
          <cell r="AK1560" t="str">
            <v>18-Jun-2026 10:27:56</v>
          </cell>
          <cell r="AL1560" t="str">
            <v>18-Jun-2026 04:31:35</v>
          </cell>
          <cell r="AM1560" t="str">
            <v>0</v>
          </cell>
          <cell r="AP1560" t="str">
            <v>Approver</v>
          </cell>
          <cell r="AQ1560" t="str">
            <v>Locate</v>
          </cell>
        </row>
        <row r="1561">
          <cell r="B1561" t="str">
            <v>MM-ZTK-1F-ZWPX-STR-DWG-1623</v>
          </cell>
          <cell r="C1561" t="str">
            <v xml:space="preserve"> TOPSIDES - TYPICAL EQUIPMENT SUPPORT DETAILS - SHEET 13</v>
          </cell>
          <cell r="D1561" t="str">
            <v/>
          </cell>
          <cell r="E1561" t="str">
            <v>A1</v>
          </cell>
          <cell r="F1561" t="str">
            <v>Project Document</v>
          </cell>
          <cell r="G1561" t="str">
            <v>Engineering Document</v>
          </cell>
          <cell r="H1561" t="str">
            <v>Part C - Engineering Dwg</v>
          </cell>
          <cell r="I1561" t="str">
            <v>ZWPX</v>
          </cell>
          <cell r="J1561" t="str">
            <v/>
          </cell>
          <cell r="K1561" t="str">
            <v/>
          </cell>
          <cell r="L1561" t="str">
            <v>STR</v>
          </cell>
          <cell r="M1561" t="str">
            <v>Structural</v>
          </cell>
          <cell r="N1561" t="str">
            <v>DWG</v>
          </cell>
          <cell r="O1561" t="str">
            <v>General Drawing</v>
          </cell>
          <cell r="P1561" t="str">
            <v>0</v>
          </cell>
          <cell r="Q1561" t="str">
            <v>Submitted</v>
          </cell>
          <cell r="R1561" t="str">
            <v>IFR</v>
          </cell>
          <cell r="S1561" t="str">
            <v>Issued for Review</v>
          </cell>
          <cell r="T1561" t="str">
            <v/>
          </cell>
          <cell r="U1561" t="str">
            <v>14-Jun-2026 22:10:26</v>
          </cell>
          <cell r="V1561" t="str">
            <v>wisuda.c@jutal.com</v>
          </cell>
          <cell r="W1561" t="str">
            <v>15-Jun-2026 08:57:28</v>
          </cell>
          <cell r="X1561" t="str">
            <v>Jumpol Sudjitjul</v>
          </cell>
          <cell r="Y1561" t="str">
            <v>22-Jun-2026</v>
          </cell>
          <cell r="Z1561" t="str">
            <v/>
          </cell>
          <cell r="AA1561" t="str">
            <v>Sompop Singhatiraj</v>
          </cell>
          <cell r="AB1561" t="str">
            <v>24-Jun-2026</v>
          </cell>
          <cell r="AC1561" t="str">
            <v>17-Jun-2026 09:31:57</v>
          </cell>
          <cell r="AD1561" t="str">
            <v>Pornlert Wanaphattharaphan</v>
          </cell>
          <cell r="AE1561" t="str">
            <v>25-Jun-2026</v>
          </cell>
          <cell r="AF1561" t="str">
            <v>18-Jun-2026 10:17:11</v>
          </cell>
          <cell r="AG1561" t="str">
            <v>AWC</v>
          </cell>
          <cell r="AH1561" t="str">
            <v>Approved with Comment</v>
          </cell>
          <cell r="AI1561" t="str">
            <v>Jumpol Sudjitjul</v>
          </cell>
          <cell r="AJ1561" t="str">
            <v>26-Jun-2026</v>
          </cell>
          <cell r="AK1561" t="str">
            <v>18-Jun-2026 10:28:17</v>
          </cell>
          <cell r="AL1561" t="str">
            <v>18-Jun-2026 04:32:50</v>
          </cell>
          <cell r="AM1561" t="str">
            <v>0</v>
          </cell>
          <cell r="AP1561" t="str">
            <v>Approver</v>
          </cell>
          <cell r="AQ1561" t="str">
            <v>Locate</v>
          </cell>
        </row>
        <row r="1562">
          <cell r="B1562" t="str">
            <v>MM-ZTK-1F-ZWPX-STR-DWG-1624</v>
          </cell>
          <cell r="C1562" t="str">
            <v xml:space="preserve"> TOPSIDES - TYPICAL EQUIPMENT SUPPORT DETAILS - SHEET 14</v>
          </cell>
          <cell r="D1562" t="str">
            <v/>
          </cell>
          <cell r="E1562" t="str">
            <v>A1</v>
          </cell>
          <cell r="F1562" t="str">
            <v>Project Document</v>
          </cell>
          <cell r="G1562" t="str">
            <v>Engineering Document</v>
          </cell>
          <cell r="H1562" t="str">
            <v>Part C - Engineering Dwg</v>
          </cell>
          <cell r="I1562" t="str">
            <v>ZWPX</v>
          </cell>
          <cell r="J1562" t="str">
            <v/>
          </cell>
          <cell r="K1562" t="str">
            <v/>
          </cell>
          <cell r="L1562" t="str">
            <v>STR</v>
          </cell>
          <cell r="M1562" t="str">
            <v>Structural</v>
          </cell>
          <cell r="N1562" t="str">
            <v>DWG</v>
          </cell>
          <cell r="O1562" t="str">
            <v>General Drawing</v>
          </cell>
          <cell r="P1562" t="str">
            <v>0</v>
          </cell>
          <cell r="Q1562" t="str">
            <v>Submitted</v>
          </cell>
          <cell r="R1562" t="str">
            <v>IFR</v>
          </cell>
          <cell r="S1562" t="str">
            <v>Issued for Review</v>
          </cell>
          <cell r="T1562" t="str">
            <v/>
          </cell>
          <cell r="U1562" t="str">
            <v>14-Jun-2026 22:10:49</v>
          </cell>
          <cell r="V1562" t="str">
            <v>wisuda.c@jutal.com</v>
          </cell>
          <cell r="W1562" t="str">
            <v>15-Jun-2026 08:57:50</v>
          </cell>
          <cell r="X1562" t="str">
            <v>Jumpol Sudjitjul</v>
          </cell>
          <cell r="Y1562" t="str">
            <v>22-Jun-2026</v>
          </cell>
          <cell r="Z1562" t="str">
            <v/>
          </cell>
          <cell r="AA1562" t="str">
            <v>Sompop Singhatiraj</v>
          </cell>
          <cell r="AB1562" t="str">
            <v>24-Jun-2026</v>
          </cell>
          <cell r="AC1562" t="str">
            <v>17-Jun-2026 09:32:02</v>
          </cell>
          <cell r="AD1562" t="str">
            <v>Pornlert Wanaphattharaphan</v>
          </cell>
          <cell r="AE1562" t="str">
            <v>25-Jun-2026</v>
          </cell>
          <cell r="AF1562" t="str">
            <v>18-Jun-2026 10:16:51</v>
          </cell>
          <cell r="AG1562" t="str">
            <v>AWC</v>
          </cell>
          <cell r="AH1562" t="str">
            <v>Approved with Comment</v>
          </cell>
          <cell r="AI1562" t="str">
            <v>Jumpol Sudjitjul</v>
          </cell>
          <cell r="AJ1562" t="str">
            <v>26-Jun-2026</v>
          </cell>
          <cell r="AK1562" t="str">
            <v>18-Jun-2026 10:28:39</v>
          </cell>
          <cell r="AL1562" t="str">
            <v>18-Jun-2026 04:34:08</v>
          </cell>
          <cell r="AM1562" t="str">
            <v>0</v>
          </cell>
          <cell r="AP1562" t="str">
            <v>Approver</v>
          </cell>
          <cell r="AQ1562" t="str">
            <v>Locate</v>
          </cell>
        </row>
        <row r="1563">
          <cell r="B1563" t="str">
            <v>MM-ZTK-1F-ZWPX-STR-DWG-1625</v>
          </cell>
          <cell r="C1563" t="str">
            <v xml:space="preserve"> TOPSIDES - TYPICAL EQUIPMENT SUPPORT DETAILS - SHEET 15</v>
          </cell>
          <cell r="D1563" t="str">
            <v/>
          </cell>
          <cell r="E1563" t="str">
            <v>A1</v>
          </cell>
          <cell r="F1563" t="str">
            <v>Project Document</v>
          </cell>
          <cell r="G1563" t="str">
            <v>Engineering Document</v>
          </cell>
          <cell r="H1563" t="str">
            <v>Part C - Engineering Dwg</v>
          </cell>
          <cell r="I1563" t="str">
            <v>ZWPX</v>
          </cell>
          <cell r="J1563" t="str">
            <v/>
          </cell>
          <cell r="K1563" t="str">
            <v/>
          </cell>
          <cell r="L1563" t="str">
            <v>STR</v>
          </cell>
          <cell r="M1563" t="str">
            <v>Structural</v>
          </cell>
          <cell r="N1563" t="str">
            <v>DWG</v>
          </cell>
          <cell r="O1563" t="str">
            <v>General Drawing</v>
          </cell>
          <cell r="P1563" t="str">
            <v>0</v>
          </cell>
          <cell r="Q1563" t="str">
            <v>Submitted</v>
          </cell>
          <cell r="R1563" t="str">
            <v>IFR</v>
          </cell>
          <cell r="S1563" t="str">
            <v>Issued for Review</v>
          </cell>
          <cell r="T1563" t="str">
            <v/>
          </cell>
          <cell r="U1563" t="str">
            <v>24-Aug-2026 10:57:28</v>
          </cell>
          <cell r="V1563" t="str">
            <v>wisuda.c@jutal.com</v>
          </cell>
          <cell r="W1563" t="str">
            <v>24-Aug-2026 20:36:12</v>
          </cell>
          <cell r="X1563" t="str">
            <v>Jumpol Sudjitjul</v>
          </cell>
          <cell r="Y1563" t="str">
            <v>01-Sep-2026</v>
          </cell>
          <cell r="Z1563" t="str">
            <v/>
          </cell>
          <cell r="AA1563" t="str">
            <v>Sompop Singhatiraj</v>
          </cell>
          <cell r="AB1563" t="str">
            <v>03-Sep-2026</v>
          </cell>
          <cell r="AC1563" t="str">
            <v>25-Aug-2026 09:53:36</v>
          </cell>
          <cell r="AD1563" t="str">
            <v>Pornlert Wanaphattharaphan</v>
          </cell>
          <cell r="AE1563" t="str">
            <v>04-Sep-2026</v>
          </cell>
          <cell r="AF1563" t="str">
            <v>30-Aug-2026 15:35:11</v>
          </cell>
          <cell r="AG1563" t="str">
            <v>AWC</v>
          </cell>
          <cell r="AH1563" t="str">
            <v>Approved with Comment</v>
          </cell>
          <cell r="AI1563" t="str">
            <v>Jumpol Sudjitjul</v>
          </cell>
          <cell r="AJ1563" t="str">
            <v>07-Sep-2026</v>
          </cell>
          <cell r="AK1563" t="str">
            <v>30-Aug-2026 17:19:04</v>
          </cell>
          <cell r="AL1563" t="str">
            <v>30-Aug-2026 11:44:21</v>
          </cell>
          <cell r="AM1563" t="str">
            <v>0</v>
          </cell>
          <cell r="AP1563" t="str">
            <v>Approver</v>
          </cell>
          <cell r="AQ1563" t="str">
            <v>Locate</v>
          </cell>
        </row>
        <row r="1564">
          <cell r="B1564" t="str">
            <v>MM-ZTK-1F-ZWPX-STR-DWG-1626</v>
          </cell>
          <cell r="C1564" t="str">
            <v>TOPSIDES - STEP LAYOUT AND SECTION</v>
          </cell>
          <cell r="D1564" t="str">
            <v/>
          </cell>
          <cell r="E1564" t="str">
            <v>A1</v>
          </cell>
          <cell r="F1564" t="str">
            <v>Project Document</v>
          </cell>
          <cell r="G1564" t="str">
            <v>Engineering Document</v>
          </cell>
          <cell r="H1564" t="str">
            <v>Part C - Engineering Dwg</v>
          </cell>
          <cell r="I1564" t="str">
            <v>ZWPX</v>
          </cell>
          <cell r="J1564" t="str">
            <v/>
          </cell>
          <cell r="K1564" t="str">
            <v/>
          </cell>
          <cell r="L1564" t="str">
            <v>STR</v>
          </cell>
          <cell r="M1564" t="str">
            <v>Structural</v>
          </cell>
          <cell r="N1564" t="str">
            <v>DWG</v>
          </cell>
          <cell r="O1564" t="str">
            <v>General Drawing</v>
          </cell>
          <cell r="P1564" t="str">
            <v>0</v>
          </cell>
          <cell r="Q1564" t="str">
            <v>Submitted</v>
          </cell>
          <cell r="R1564" t="str">
            <v>IFR</v>
          </cell>
          <cell r="S1564" t="str">
            <v>Issued for Review</v>
          </cell>
          <cell r="T1564" t="str">
            <v/>
          </cell>
          <cell r="U1564" t="str">
            <v>24-Aug-2026 09:59:44</v>
          </cell>
          <cell r="V1564" t="str">
            <v>wisuda.c@jutal.com</v>
          </cell>
          <cell r="W1564" t="str">
            <v>24-Aug-2026 20:35:40</v>
          </cell>
          <cell r="X1564" t="str">
            <v>Jumpol Sudjitjul</v>
          </cell>
          <cell r="Y1564" t="str">
            <v>01-Sep-2026</v>
          </cell>
          <cell r="Z1564" t="str">
            <v/>
          </cell>
          <cell r="AA1564" t="str">
            <v>Sompop Singhatiraj</v>
          </cell>
          <cell r="AB1564" t="str">
            <v>03-Sep-2026</v>
          </cell>
          <cell r="AC1564" t="str">
            <v>25-Aug-2026 09:21:14</v>
          </cell>
          <cell r="AD1564" t="str">
            <v>Pornlert Wanaphattharaphan</v>
          </cell>
          <cell r="AE1564" t="str">
            <v>04-Sep-2026</v>
          </cell>
          <cell r="AF1564" t="str">
            <v>30-Aug-2026 12:31:32</v>
          </cell>
          <cell r="AG1564" t="str">
            <v>AWC-C</v>
          </cell>
          <cell r="AH1564" t="str">
            <v>Approved with Comment (Proceed to Rev.C)</v>
          </cell>
          <cell r="AI1564" t="str">
            <v>Jumpol Sudjitjul</v>
          </cell>
          <cell r="AJ1564" t="str">
            <v>07-Sep-2026</v>
          </cell>
          <cell r="AK1564" t="str">
            <v>30-Aug-2026 17:18:51</v>
          </cell>
          <cell r="AL1564" t="str">
            <v>30-Aug-2026 12:02:10</v>
          </cell>
          <cell r="AM1564" t="str">
            <v>0</v>
          </cell>
          <cell r="AP1564" t="str">
            <v>Approver</v>
          </cell>
          <cell r="AQ1564" t="str">
            <v>Locate</v>
          </cell>
        </row>
        <row r="1565">
          <cell r="B1565" t="str">
            <v>MM-ZTK-1F-ZWPX-STR-DWG-1641</v>
          </cell>
          <cell r="C1565" t="str">
            <v>TOPSIDES - SAFETY SIGNS SUPPORT DETAILS SHEET 1</v>
          </cell>
          <cell r="D1565" t="str">
            <v/>
          </cell>
          <cell r="E1565" t="str">
            <v>A1</v>
          </cell>
          <cell r="F1565" t="str">
            <v>Project Document</v>
          </cell>
          <cell r="G1565" t="str">
            <v>Engineering Document</v>
          </cell>
          <cell r="H1565" t="str">
            <v>Part C - Engineering Dwg</v>
          </cell>
          <cell r="I1565" t="str">
            <v>ZWPX</v>
          </cell>
          <cell r="J1565" t="str">
            <v/>
          </cell>
          <cell r="K1565" t="str">
            <v/>
          </cell>
          <cell r="L1565" t="str">
            <v>STR</v>
          </cell>
          <cell r="M1565" t="str">
            <v>Structural</v>
          </cell>
          <cell r="N1565" t="str">
            <v>DWG</v>
          </cell>
          <cell r="O1565" t="str">
            <v>General Drawing</v>
          </cell>
          <cell r="P1565" t="str">
            <v>0</v>
          </cell>
          <cell r="Q1565" t="str">
            <v>Submitted</v>
          </cell>
          <cell r="R1565" t="str">
            <v>IFR</v>
          </cell>
          <cell r="S1565" t="str">
            <v>Issued for Review</v>
          </cell>
          <cell r="T1565" t="str">
            <v/>
          </cell>
          <cell r="U1565" t="str">
            <v>03-Aug-2026 11:28:50</v>
          </cell>
          <cell r="V1565" t="str">
            <v>wisuda.c@jutal.com</v>
          </cell>
          <cell r="W1565" t="str">
            <v>03-Aug-2026 13:10:02</v>
          </cell>
          <cell r="X1565" t="str">
            <v>Jumpol Sudjitjul</v>
          </cell>
          <cell r="Y1565" t="str">
            <v>10-Aug-2026</v>
          </cell>
          <cell r="Z1565" t="str">
            <v/>
          </cell>
          <cell r="AA1565" t="str">
            <v>Sompop Singhatiraj</v>
          </cell>
          <cell r="AB1565" t="str">
            <v>13-Aug-2026</v>
          </cell>
          <cell r="AC1565" t="str">
            <v>09-Aug-2026 12:09:56</v>
          </cell>
          <cell r="AD1565" t="str">
            <v>Pornlert Wanaphattharaphan</v>
          </cell>
          <cell r="AE1565" t="str">
            <v>14-Aug-2026</v>
          </cell>
          <cell r="AF1565" t="str">
            <v>10-Aug-2026 01:01:11</v>
          </cell>
          <cell r="AG1565" t="str">
            <v>AWC-C</v>
          </cell>
          <cell r="AH1565" t="str">
            <v>Approved with Comment (Proceed to Rev.C)</v>
          </cell>
          <cell r="AI1565" t="str">
            <v>Jumpol Sudjitjul</v>
          </cell>
          <cell r="AJ1565" t="str">
            <v>17-Aug-2026</v>
          </cell>
          <cell r="AK1565" t="str">
            <v>10-Aug-2026 10:10:22</v>
          </cell>
          <cell r="AL1565" t="str">
            <v>10-Aug-2026 03:24:52</v>
          </cell>
          <cell r="AM1565" t="str">
            <v>0</v>
          </cell>
          <cell r="AP1565" t="str">
            <v>Approver</v>
          </cell>
          <cell r="AQ1565" t="str">
            <v>Locate</v>
          </cell>
        </row>
        <row r="1566">
          <cell r="B1566" t="str">
            <v>MM-ZTK-1F-ZWPX-STR-DWG-1642</v>
          </cell>
          <cell r="C1566" t="str">
            <v>TOPSIDES - SAFETY SIGNS SUPPORT DETAILS SHEET 2</v>
          </cell>
          <cell r="D1566" t="str">
            <v/>
          </cell>
          <cell r="E1566" t="str">
            <v>A1</v>
          </cell>
          <cell r="F1566" t="str">
            <v>Project Document</v>
          </cell>
          <cell r="G1566" t="str">
            <v>Engineering Document</v>
          </cell>
          <cell r="H1566" t="str">
            <v>Part C - Engineering Dwg</v>
          </cell>
          <cell r="I1566" t="str">
            <v>ZWPX</v>
          </cell>
          <cell r="J1566" t="str">
            <v/>
          </cell>
          <cell r="K1566" t="str">
            <v/>
          </cell>
          <cell r="L1566" t="str">
            <v>STR</v>
          </cell>
          <cell r="M1566" t="str">
            <v>Structural</v>
          </cell>
          <cell r="N1566" t="str">
            <v>DWG</v>
          </cell>
          <cell r="O1566" t="str">
            <v>General Drawing</v>
          </cell>
          <cell r="P1566" t="str">
            <v>0</v>
          </cell>
          <cell r="Q1566" t="str">
            <v>Submitted</v>
          </cell>
          <cell r="R1566" t="str">
            <v>IFR</v>
          </cell>
          <cell r="S1566" t="str">
            <v>Issued for Review</v>
          </cell>
          <cell r="T1566" t="str">
            <v/>
          </cell>
          <cell r="U1566" t="str">
            <v>03-Aug-2026 11:29:21</v>
          </cell>
          <cell r="V1566" t="str">
            <v>wisuda.c@jutal.com</v>
          </cell>
          <cell r="W1566" t="str">
            <v>03-Aug-2026 13:10:26</v>
          </cell>
          <cell r="X1566" t="str">
            <v>Jumpol Sudjitjul</v>
          </cell>
          <cell r="Y1566" t="str">
            <v>10-Aug-2026</v>
          </cell>
          <cell r="Z1566" t="str">
            <v/>
          </cell>
          <cell r="AA1566" t="str">
            <v>Sompop Singhatiraj</v>
          </cell>
          <cell r="AB1566" t="str">
            <v>13-Aug-2026</v>
          </cell>
          <cell r="AC1566" t="str">
            <v>09-Aug-2026 12:12:30</v>
          </cell>
          <cell r="AD1566" t="str">
            <v>Pornlert Wanaphattharaphan</v>
          </cell>
          <cell r="AE1566" t="str">
            <v>14-Aug-2026</v>
          </cell>
          <cell r="AF1566" t="str">
            <v>10-Aug-2026 01:00:42</v>
          </cell>
          <cell r="AG1566" t="str">
            <v>AWC-C</v>
          </cell>
          <cell r="AH1566" t="str">
            <v>Approved with Comment (Proceed to Rev.C)</v>
          </cell>
          <cell r="AI1566" t="str">
            <v>Jumpol Sudjitjul</v>
          </cell>
          <cell r="AJ1566" t="str">
            <v>17-Aug-2026</v>
          </cell>
          <cell r="AK1566" t="str">
            <v>10-Aug-2026 10:11:30</v>
          </cell>
          <cell r="AL1566" t="str">
            <v>10-Aug-2026 03:26:14</v>
          </cell>
          <cell r="AM1566" t="str">
            <v>0</v>
          </cell>
          <cell r="AP1566" t="str">
            <v>Approver</v>
          </cell>
          <cell r="AQ1566" t="str">
            <v>Locate</v>
          </cell>
        </row>
        <row r="1567">
          <cell r="B1567" t="str">
            <v>MM-ZTK-1F-ZWPX-STR-DWG-1644</v>
          </cell>
          <cell r="C1567" t="str">
            <v>TOPSIDES - MEZZANINE DECK FLOORING LAYOUT FOR SAFETY SIGN SUPPORT AT TOG EL(+) 21138 &amp; 21338</v>
          </cell>
          <cell r="D1567" t="str">
            <v/>
          </cell>
          <cell r="E1567" t="str">
            <v>A1</v>
          </cell>
          <cell r="F1567" t="str">
            <v>Project Document</v>
          </cell>
          <cell r="G1567" t="str">
            <v>Engineering Document</v>
          </cell>
          <cell r="H1567" t="str">
            <v>Part C - Engineering Dwg</v>
          </cell>
          <cell r="I1567" t="str">
            <v>ZWPX</v>
          </cell>
          <cell r="J1567" t="str">
            <v/>
          </cell>
          <cell r="K1567" t="str">
            <v/>
          </cell>
          <cell r="L1567" t="str">
            <v>STR</v>
          </cell>
          <cell r="M1567" t="str">
            <v>Structural</v>
          </cell>
          <cell r="N1567" t="str">
            <v>DWG</v>
          </cell>
          <cell r="O1567" t="str">
            <v>General Drawing</v>
          </cell>
          <cell r="P1567" t="str">
            <v>0</v>
          </cell>
          <cell r="Q1567" t="str">
            <v>Submitted</v>
          </cell>
          <cell r="R1567" t="str">
            <v>IFR</v>
          </cell>
          <cell r="S1567" t="str">
            <v>Issued for Review</v>
          </cell>
          <cell r="T1567" t="str">
            <v/>
          </cell>
          <cell r="U1567" t="str">
            <v>03-Aug-2026 11:29:49</v>
          </cell>
          <cell r="V1567" t="str">
            <v>wisuda.c@jutal.com</v>
          </cell>
          <cell r="W1567" t="str">
            <v>03-Aug-2026 13:13:00</v>
          </cell>
          <cell r="X1567" t="str">
            <v>Jumpol Sudjitjul</v>
          </cell>
          <cell r="Y1567" t="str">
            <v>10-Aug-2026</v>
          </cell>
          <cell r="Z1567" t="str">
            <v/>
          </cell>
          <cell r="AA1567" t="str">
            <v>Sompop Singhatiraj</v>
          </cell>
          <cell r="AB1567" t="str">
            <v>13-Aug-2026</v>
          </cell>
          <cell r="AC1567" t="str">
            <v>09-Aug-2026 12:12:23</v>
          </cell>
          <cell r="AD1567" t="str">
            <v>Pornlert Wanaphattharaphan</v>
          </cell>
          <cell r="AE1567" t="str">
            <v>14-Aug-2026</v>
          </cell>
          <cell r="AF1567" t="str">
            <v>10-Aug-2026 01:00:14</v>
          </cell>
          <cell r="AG1567" t="str">
            <v>AWC-C</v>
          </cell>
          <cell r="AH1567" t="str">
            <v>Approved with Comment (Proceed to Rev.C)</v>
          </cell>
          <cell r="AI1567" t="str">
            <v>Jumpol Sudjitjul</v>
          </cell>
          <cell r="AJ1567" t="str">
            <v>17-Aug-2026</v>
          </cell>
          <cell r="AK1567" t="str">
            <v>10-Aug-2026 10:08:22</v>
          </cell>
          <cell r="AL1567" t="str">
            <v>10-Aug-2026 03:21:25</v>
          </cell>
          <cell r="AM1567" t="str">
            <v>0</v>
          </cell>
          <cell r="AP1567" t="str">
            <v>Approver</v>
          </cell>
          <cell r="AQ1567" t="str">
            <v>Locate</v>
          </cell>
        </row>
        <row r="1568">
          <cell r="B1568" t="str">
            <v>MM-ZTK-1F-ZWPX-STR-DWG-1645</v>
          </cell>
          <cell r="C1568" t="str">
            <v>TOPSIDES - LOWER DECK FLOORING LAYOUT FOR SAFETY SIGN SUPPORT AT TOPL EL(+) 18310</v>
          </cell>
          <cell r="D1568" t="str">
            <v/>
          </cell>
          <cell r="E1568" t="str">
            <v>A1</v>
          </cell>
          <cell r="F1568" t="str">
            <v>Project Document</v>
          </cell>
          <cell r="G1568" t="str">
            <v>Engineering Document</v>
          </cell>
          <cell r="H1568" t="str">
            <v>Part C - Engineering Dwg</v>
          </cell>
          <cell r="I1568" t="str">
            <v>ZWPX</v>
          </cell>
          <cell r="J1568" t="str">
            <v/>
          </cell>
          <cell r="K1568" t="str">
            <v/>
          </cell>
          <cell r="L1568" t="str">
            <v>STR</v>
          </cell>
          <cell r="M1568" t="str">
            <v>Structural</v>
          </cell>
          <cell r="N1568" t="str">
            <v>DWG</v>
          </cell>
          <cell r="O1568" t="str">
            <v>General Drawing</v>
          </cell>
          <cell r="P1568" t="str">
            <v>0</v>
          </cell>
          <cell r="Q1568" t="str">
            <v>Submitted</v>
          </cell>
          <cell r="R1568" t="str">
            <v>IFR</v>
          </cell>
          <cell r="S1568" t="str">
            <v>Issued for Review</v>
          </cell>
          <cell r="T1568" t="str">
            <v/>
          </cell>
          <cell r="U1568" t="str">
            <v>03-Aug-2026 10:57:31</v>
          </cell>
          <cell r="V1568" t="str">
            <v>wisuda.c@jutal.com</v>
          </cell>
          <cell r="W1568" t="str">
            <v>03-Aug-2026 13:13:19</v>
          </cell>
          <cell r="X1568" t="str">
            <v>Jumpol Sudjitjul</v>
          </cell>
          <cell r="Y1568" t="str">
            <v>10-Aug-2026</v>
          </cell>
          <cell r="Z1568" t="str">
            <v/>
          </cell>
          <cell r="AA1568" t="str">
            <v>Sompop Singhatiraj</v>
          </cell>
          <cell r="AB1568" t="str">
            <v>13-Aug-2026</v>
          </cell>
          <cell r="AC1568" t="str">
            <v>09-Aug-2026 12:13:54</v>
          </cell>
          <cell r="AD1568" t="str">
            <v>Pornlert Wanaphattharaphan</v>
          </cell>
          <cell r="AE1568" t="str">
            <v>14-Aug-2026</v>
          </cell>
          <cell r="AF1568" t="str">
            <v>10-Aug-2026 00:59:51</v>
          </cell>
          <cell r="AG1568" t="str">
            <v>AWC-C</v>
          </cell>
          <cell r="AH1568" t="str">
            <v>Approved with Comment (Proceed to Rev.C)</v>
          </cell>
          <cell r="AI1568" t="str">
            <v>Jumpol Sudjitjul</v>
          </cell>
          <cell r="AJ1568" t="str">
            <v>17-Aug-2026</v>
          </cell>
          <cell r="AK1568" t="str">
            <v>10-Aug-2026 10:07:36</v>
          </cell>
          <cell r="AL1568" t="str">
            <v>10-Aug-2026 03:20:04</v>
          </cell>
          <cell r="AM1568" t="str">
            <v>0</v>
          </cell>
          <cell r="AP1568" t="str">
            <v>Approver</v>
          </cell>
          <cell r="AQ1568" t="str">
            <v>Locate</v>
          </cell>
        </row>
        <row r="1569">
          <cell r="B1569" t="str">
            <v>MM-ZTK-1F-ZWPX-STR-DWG-1646</v>
          </cell>
          <cell r="C1569" t="str">
            <v>TOPSIDES - SUMP DECK FLOORING LAYOUT FOR SAFETY SIGN SUPPORT
AT TOG EL(+) 14738 &amp; 8488</v>
          </cell>
          <cell r="D1569" t="str">
            <v/>
          </cell>
          <cell r="E1569" t="str">
            <v>A1</v>
          </cell>
          <cell r="F1569" t="str">
            <v>Project Document</v>
          </cell>
          <cell r="G1569" t="str">
            <v>Engineering Document</v>
          </cell>
          <cell r="H1569" t="str">
            <v>Part C - Engineering Dwg</v>
          </cell>
          <cell r="I1569" t="str">
            <v>ZWPX</v>
          </cell>
          <cell r="J1569" t="str">
            <v/>
          </cell>
          <cell r="K1569" t="str">
            <v/>
          </cell>
          <cell r="L1569" t="str">
            <v>STR</v>
          </cell>
          <cell r="M1569" t="str">
            <v>Structural</v>
          </cell>
          <cell r="N1569" t="str">
            <v>DWG</v>
          </cell>
          <cell r="O1569" t="str">
            <v>General Drawing</v>
          </cell>
          <cell r="P1569" t="str">
            <v>0</v>
          </cell>
          <cell r="Q1569" t="str">
            <v>Submitted</v>
          </cell>
          <cell r="R1569" t="str">
            <v>IFR</v>
          </cell>
          <cell r="S1569" t="str">
            <v>Issued for Review</v>
          </cell>
          <cell r="T1569" t="str">
            <v/>
          </cell>
          <cell r="U1569" t="str">
            <v>03-Aug-2026 10:57:55</v>
          </cell>
          <cell r="V1569" t="str">
            <v>wisuda.c@jutal.com</v>
          </cell>
          <cell r="W1569" t="str">
            <v>03-Aug-2026 13:13:39</v>
          </cell>
          <cell r="X1569" t="str">
            <v>Jumpol Sudjitjul</v>
          </cell>
          <cell r="Y1569" t="str">
            <v>10-Aug-2026</v>
          </cell>
          <cell r="Z1569" t="str">
            <v/>
          </cell>
          <cell r="AA1569" t="str">
            <v>Sompop Singhatiraj</v>
          </cell>
          <cell r="AB1569" t="str">
            <v>13-Aug-2026</v>
          </cell>
          <cell r="AC1569" t="str">
            <v>09-Aug-2026 12:14:03</v>
          </cell>
          <cell r="AD1569" t="str">
            <v>Pornlert Wanaphattharaphan</v>
          </cell>
          <cell r="AE1569" t="str">
            <v>14-Aug-2026</v>
          </cell>
          <cell r="AF1569" t="str">
            <v>10-Aug-2026 00:59:28</v>
          </cell>
          <cell r="AG1569" t="str">
            <v>AWC-C</v>
          </cell>
          <cell r="AH1569" t="str">
            <v>Approved with Comment (Proceed to Rev.C)</v>
          </cell>
          <cell r="AI1569" t="str">
            <v>Jumpol Sudjitjul</v>
          </cell>
          <cell r="AJ1569" t="str">
            <v>17-Aug-2026</v>
          </cell>
          <cell r="AK1569" t="str">
            <v>10-Aug-2026 10:06:28</v>
          </cell>
          <cell r="AL1569" t="str">
            <v>10-Aug-2026 03:18:44</v>
          </cell>
          <cell r="AM1569" t="str">
            <v>0</v>
          </cell>
          <cell r="AP1569" t="str">
            <v>Approver</v>
          </cell>
          <cell r="AQ1569" t="str">
            <v>Locate</v>
          </cell>
        </row>
        <row r="1570">
          <cell r="B1570" t="str">
            <v>MM-ZTK-1F-ZWPX-STR-DWG-1711</v>
          </cell>
          <cell r="C1570" t="str">
            <v xml:space="preserve"> TOPSIDES - AMENITIES CUBICLE PLAN AND SECTIONS</v>
          </cell>
          <cell r="D1570" t="str">
            <v/>
          </cell>
          <cell r="E1570" t="str">
            <v>A1</v>
          </cell>
          <cell r="F1570" t="str">
            <v>Project Document</v>
          </cell>
          <cell r="G1570" t="str">
            <v>Engineering Document</v>
          </cell>
          <cell r="H1570" t="str">
            <v>Part C - Engineering Dwg</v>
          </cell>
          <cell r="I1570" t="str">
            <v>ZWPX</v>
          </cell>
          <cell r="J1570" t="str">
            <v/>
          </cell>
          <cell r="K1570" t="str">
            <v/>
          </cell>
          <cell r="L1570" t="str">
            <v>STR</v>
          </cell>
          <cell r="M1570" t="str">
            <v>Structural</v>
          </cell>
          <cell r="N1570" t="str">
            <v>DWG</v>
          </cell>
          <cell r="O1570" t="str">
            <v>General Drawing</v>
          </cell>
          <cell r="P1570" t="str">
            <v>0</v>
          </cell>
          <cell r="Q1570" t="str">
            <v>Submitted</v>
          </cell>
          <cell r="R1570" t="str">
            <v>IFR</v>
          </cell>
          <cell r="S1570" t="str">
            <v>Issued for Review</v>
          </cell>
          <cell r="T1570" t="str">
            <v/>
          </cell>
          <cell r="U1570" t="str">
            <v>14-Jun-2026 22:11:13</v>
          </cell>
          <cell r="V1570" t="str">
            <v>wisuda.c@jutal.com</v>
          </cell>
          <cell r="W1570" t="str">
            <v>15-Jun-2026 08:59:29</v>
          </cell>
          <cell r="X1570" t="str">
            <v>Jumpol Sudjitjul</v>
          </cell>
          <cell r="Y1570" t="str">
            <v>22-Jun-2026</v>
          </cell>
          <cell r="Z1570" t="str">
            <v/>
          </cell>
          <cell r="AA1570" t="str">
            <v>Sompop Singhatiraj</v>
          </cell>
          <cell r="AB1570" t="str">
            <v>24-Jun-2026</v>
          </cell>
          <cell r="AC1570" t="str">
            <v>17-Jun-2026 16:41:34</v>
          </cell>
          <cell r="AD1570" t="str">
            <v>Pornlert Wanaphattharaphan</v>
          </cell>
          <cell r="AE1570" t="str">
            <v>25-Jun-2026</v>
          </cell>
          <cell r="AF1570" t="str">
            <v>18-Jun-2026 10:16:33</v>
          </cell>
          <cell r="AG1570" t="str">
            <v>AWC</v>
          </cell>
          <cell r="AH1570" t="str">
            <v>Approved with Comment</v>
          </cell>
          <cell r="AI1570" t="str">
            <v>Jumpol Sudjitjul</v>
          </cell>
          <cell r="AJ1570" t="str">
            <v>26-Jun-2026</v>
          </cell>
          <cell r="AK1570" t="str">
            <v>18-Jun-2026 10:29:21</v>
          </cell>
          <cell r="AL1570" t="str">
            <v>18-Jun-2026 04:39:13</v>
          </cell>
          <cell r="AM1570" t="str">
            <v>0</v>
          </cell>
          <cell r="AP1570" t="str">
            <v>Approver</v>
          </cell>
          <cell r="AQ1570" t="str">
            <v>Locate</v>
          </cell>
        </row>
        <row r="1571">
          <cell r="B1571" t="str">
            <v>MM-ZTK-1F-ZWPX-STR-DWG-1712</v>
          </cell>
          <cell r="C1571" t="str">
            <v xml:space="preserve"> TOPSIDES - AMENITIES CUBICLE  SECTIONS AND DETAILS</v>
          </cell>
          <cell r="D1571" t="str">
            <v/>
          </cell>
          <cell r="E1571" t="str">
            <v>A1</v>
          </cell>
          <cell r="F1571" t="str">
            <v>Project Document</v>
          </cell>
          <cell r="G1571" t="str">
            <v>Engineering Document</v>
          </cell>
          <cell r="H1571" t="str">
            <v>Part C - Engineering Dwg</v>
          </cell>
          <cell r="I1571" t="str">
            <v>ZWPX</v>
          </cell>
          <cell r="J1571" t="str">
            <v/>
          </cell>
          <cell r="K1571" t="str">
            <v/>
          </cell>
          <cell r="L1571" t="str">
            <v>STR</v>
          </cell>
          <cell r="M1571" t="str">
            <v>Structural</v>
          </cell>
          <cell r="N1571" t="str">
            <v>DWG</v>
          </cell>
          <cell r="O1571" t="str">
            <v>General Drawing</v>
          </cell>
          <cell r="P1571" t="str">
            <v>0</v>
          </cell>
          <cell r="Q1571" t="str">
            <v>Submitted</v>
          </cell>
          <cell r="R1571" t="str">
            <v>IFR</v>
          </cell>
          <cell r="S1571" t="str">
            <v>Issued for Review</v>
          </cell>
          <cell r="T1571" t="str">
            <v/>
          </cell>
          <cell r="U1571" t="str">
            <v>14-Jun-2026 22:11:37</v>
          </cell>
          <cell r="V1571" t="str">
            <v>wisuda.c@jutal.com</v>
          </cell>
          <cell r="W1571" t="str">
            <v>15-Jun-2026 08:59:47</v>
          </cell>
          <cell r="X1571" t="str">
            <v>Jumpol Sudjitjul</v>
          </cell>
          <cell r="Y1571" t="str">
            <v>22-Jun-2026</v>
          </cell>
          <cell r="Z1571" t="str">
            <v/>
          </cell>
          <cell r="AA1571" t="str">
            <v>Sompop Singhatiraj</v>
          </cell>
          <cell r="AB1571" t="str">
            <v>24-Jun-2026</v>
          </cell>
          <cell r="AC1571" t="str">
            <v>17-Jun-2026 16:44:08</v>
          </cell>
          <cell r="AD1571" t="str">
            <v>Pornlert Wanaphattharaphan</v>
          </cell>
          <cell r="AE1571" t="str">
            <v>25-Jun-2026</v>
          </cell>
          <cell r="AF1571" t="str">
            <v>18-Jun-2026 10:16:14</v>
          </cell>
          <cell r="AG1571" t="str">
            <v>AWC-C</v>
          </cell>
          <cell r="AH1571" t="str">
            <v>Approved with Comment (Proceed to Rev.C)</v>
          </cell>
          <cell r="AI1571" t="str">
            <v>Jumpol Sudjitjul</v>
          </cell>
          <cell r="AJ1571" t="str">
            <v>26-Jun-2026</v>
          </cell>
          <cell r="AK1571" t="str">
            <v>18-Jun-2026 10:30:09</v>
          </cell>
          <cell r="AL1571" t="str">
            <v>18-Jun-2026 04:41:44</v>
          </cell>
          <cell r="AM1571" t="str">
            <v>0</v>
          </cell>
          <cell r="AP1571" t="str">
            <v>Approver</v>
          </cell>
          <cell r="AQ1571" t="str">
            <v>Locate</v>
          </cell>
        </row>
        <row r="1572">
          <cell r="B1572" t="str">
            <v>MM-ZTK-1F-ZWPX-STR-DWG-1713</v>
          </cell>
          <cell r="C1572" t="str">
            <v xml:space="preserve"> TOPSIDES - PLATFORM NAME PLATE/IDENTIFICATION PANEL</v>
          </cell>
          <cell r="D1572" t="str">
            <v/>
          </cell>
          <cell r="E1572" t="str">
            <v>A1</v>
          </cell>
          <cell r="F1572" t="str">
            <v>Project Document</v>
          </cell>
          <cell r="G1572" t="str">
            <v>Engineering Document</v>
          </cell>
          <cell r="H1572" t="str">
            <v>Part C - Engineering Dwg</v>
          </cell>
          <cell r="I1572" t="str">
            <v>ZWPX</v>
          </cell>
          <cell r="J1572" t="str">
            <v/>
          </cell>
          <cell r="K1572" t="str">
            <v/>
          </cell>
          <cell r="L1572" t="str">
            <v>STR</v>
          </cell>
          <cell r="M1572" t="str">
            <v>Structural</v>
          </cell>
          <cell r="N1572" t="str">
            <v>DWG</v>
          </cell>
          <cell r="O1572" t="str">
            <v>General Drawing</v>
          </cell>
          <cell r="P1572" t="str">
            <v>0</v>
          </cell>
          <cell r="Q1572" t="str">
            <v>Submitted</v>
          </cell>
          <cell r="R1572" t="str">
            <v>IFR</v>
          </cell>
          <cell r="S1572" t="str">
            <v>Issued for Review</v>
          </cell>
          <cell r="T1572" t="str">
            <v/>
          </cell>
          <cell r="U1572" t="str">
            <v>14-Jun-2026 22:12:01</v>
          </cell>
          <cell r="V1572" t="str">
            <v>wisuda.c@jutal.com</v>
          </cell>
          <cell r="W1572" t="str">
            <v>15-Jun-2026 09:02:06</v>
          </cell>
          <cell r="X1572" t="str">
            <v>Jumpol Sudjitjul</v>
          </cell>
          <cell r="Y1572" t="str">
            <v>22-Jun-2026</v>
          </cell>
          <cell r="Z1572" t="str">
            <v/>
          </cell>
          <cell r="AA1572" t="str">
            <v>Sompop Singhatiraj</v>
          </cell>
          <cell r="AB1572" t="str">
            <v>24-Jun-2026</v>
          </cell>
          <cell r="AC1572" t="str">
            <v>17-Jun-2026 16:44:34</v>
          </cell>
          <cell r="AD1572" t="str">
            <v>Pornlert Wanaphattharaphan</v>
          </cell>
          <cell r="AE1572" t="str">
            <v>25-Jun-2026</v>
          </cell>
          <cell r="AF1572" t="str">
            <v>18-Jun-2026 10:15:58</v>
          </cell>
          <cell r="AG1572" t="str">
            <v>AWC-C</v>
          </cell>
          <cell r="AH1572" t="str">
            <v>Approved with Comment (Proceed to Rev.C)</v>
          </cell>
          <cell r="AI1572" t="str">
            <v>Jumpol Sudjitjul</v>
          </cell>
          <cell r="AJ1572" t="str">
            <v>26-Jun-2026</v>
          </cell>
          <cell r="AK1572" t="str">
            <v>18-Jun-2026 10:30:22</v>
          </cell>
          <cell r="AL1572" t="str">
            <v>18-Jun-2026 04:43:01</v>
          </cell>
          <cell r="AM1572" t="str">
            <v>0</v>
          </cell>
          <cell r="AP1572" t="str">
            <v>Approver</v>
          </cell>
          <cell r="AQ1572" t="str">
            <v>Locate</v>
          </cell>
        </row>
        <row r="1573">
          <cell r="B1573" t="str">
            <v>MM-ZTK-1F-ZWPX-STR-DWG-1714</v>
          </cell>
          <cell r="C1573" t="str">
            <v>TOPSIDES - SWING ROPES AND DETAILS - SHEET 1</v>
          </cell>
          <cell r="D1573" t="str">
            <v/>
          </cell>
          <cell r="E1573" t="str">
            <v>A1</v>
          </cell>
          <cell r="F1573" t="str">
            <v>Project Document</v>
          </cell>
          <cell r="G1573" t="str">
            <v>Engineering Document</v>
          </cell>
          <cell r="H1573" t="str">
            <v>Part C - Engineering Dwg</v>
          </cell>
          <cell r="I1573" t="str">
            <v>ZWPX</v>
          </cell>
          <cell r="J1573" t="str">
            <v/>
          </cell>
          <cell r="K1573" t="str">
            <v/>
          </cell>
          <cell r="L1573" t="str">
            <v>STR</v>
          </cell>
          <cell r="M1573" t="str">
            <v>Structural</v>
          </cell>
          <cell r="N1573" t="str">
            <v>DWG</v>
          </cell>
          <cell r="O1573" t="str">
            <v>General Drawing</v>
          </cell>
          <cell r="P1573" t="str">
            <v>0</v>
          </cell>
          <cell r="Q1573" t="str">
            <v>Submitted</v>
          </cell>
          <cell r="R1573" t="str">
            <v>IFR</v>
          </cell>
          <cell r="S1573" t="str">
            <v>Issued for Review</v>
          </cell>
          <cell r="T1573" t="str">
            <v/>
          </cell>
          <cell r="U1573" t="str">
            <v>29-May-2026 18:11:35</v>
          </cell>
          <cell r="V1573" t="str">
            <v>wisuda.c@jutal.com</v>
          </cell>
          <cell r="W1573" t="str">
            <v>29-May-2026 18:56:08</v>
          </cell>
          <cell r="X1573" t="str">
            <v>Jumpol Sudjitjul</v>
          </cell>
          <cell r="Y1573" t="str">
            <v>10-Jun-2026</v>
          </cell>
          <cell r="Z1573" t="str">
            <v/>
          </cell>
          <cell r="AA1573" t="str">
            <v>Sompop Singhatiraj</v>
          </cell>
          <cell r="AB1573" t="str">
            <v>12-Jun-2026</v>
          </cell>
          <cell r="AC1573" t="str">
            <v>31-May-2026 14:30:53</v>
          </cell>
          <cell r="AD1573" t="str">
            <v>Pornlert Wanaphattharaphan</v>
          </cell>
          <cell r="AE1573" t="str">
            <v>15-Jun-2026</v>
          </cell>
          <cell r="AF1573" t="str">
            <v>31-May-2026 22:29:26</v>
          </cell>
          <cell r="AG1573" t="str">
            <v>AWC</v>
          </cell>
          <cell r="AH1573" t="str">
            <v>Approved with Comment</v>
          </cell>
          <cell r="AI1573" t="str">
            <v>Jumpol Sudjitjul</v>
          </cell>
          <cell r="AJ1573" t="str">
            <v>16-Jun-2026</v>
          </cell>
          <cell r="AK1573" t="str">
            <v>31-May-2026 22:31:22</v>
          </cell>
          <cell r="AL1573" t="str">
            <v>31-May-2026 15:50:19</v>
          </cell>
          <cell r="AM1573" t="str">
            <v>0</v>
          </cell>
          <cell r="AP1573" t="str">
            <v>Approver</v>
          </cell>
          <cell r="AQ1573" t="str">
            <v>Locate</v>
          </cell>
        </row>
        <row r="1574">
          <cell r="B1574" t="str">
            <v>MM-ZTK-1F-ZWPX-STR-DWG-1715</v>
          </cell>
          <cell r="C1574" t="str">
            <v>TOPSIDES - SWING ROPES AND DETAILS - SHEET 2</v>
          </cell>
          <cell r="D1574" t="str">
            <v/>
          </cell>
          <cell r="E1574" t="str">
            <v>A1</v>
          </cell>
          <cell r="F1574" t="str">
            <v>Project Document</v>
          </cell>
          <cell r="G1574" t="str">
            <v>Engineering Document</v>
          </cell>
          <cell r="H1574" t="str">
            <v>Part C - Engineering Dwg</v>
          </cell>
          <cell r="I1574" t="str">
            <v>ZWPX</v>
          </cell>
          <cell r="J1574" t="str">
            <v/>
          </cell>
          <cell r="K1574" t="str">
            <v/>
          </cell>
          <cell r="L1574" t="str">
            <v>STR</v>
          </cell>
          <cell r="M1574" t="str">
            <v>Structural</v>
          </cell>
          <cell r="N1574" t="str">
            <v>DWG</v>
          </cell>
          <cell r="O1574" t="str">
            <v>General Drawing</v>
          </cell>
          <cell r="P1574" t="str">
            <v>0</v>
          </cell>
          <cell r="Q1574" t="str">
            <v>Submitted</v>
          </cell>
          <cell r="R1574" t="str">
            <v>IFR</v>
          </cell>
          <cell r="S1574" t="str">
            <v>Issued for Review</v>
          </cell>
          <cell r="T1574" t="str">
            <v/>
          </cell>
          <cell r="U1574" t="str">
            <v>29-May-2026 18:11:59</v>
          </cell>
          <cell r="V1574" t="str">
            <v>wisuda.c@jutal.com</v>
          </cell>
          <cell r="W1574" t="str">
            <v>29-May-2026 18:56:34</v>
          </cell>
          <cell r="X1574" t="str">
            <v>Jumpol Sudjitjul</v>
          </cell>
          <cell r="Y1574" t="str">
            <v>10-Jun-2026</v>
          </cell>
          <cell r="Z1574" t="str">
            <v/>
          </cell>
          <cell r="AA1574" t="str">
            <v>Sompop Singhatiraj</v>
          </cell>
          <cell r="AB1574" t="str">
            <v>12-Jun-2026</v>
          </cell>
          <cell r="AC1574" t="str">
            <v>31-May-2026 14:32:44</v>
          </cell>
          <cell r="AD1574" t="str">
            <v>Pornlert Wanaphattharaphan</v>
          </cell>
          <cell r="AE1574" t="str">
            <v>15-Jun-2026</v>
          </cell>
          <cell r="AF1574" t="str">
            <v>31-May-2026 22:22:40</v>
          </cell>
          <cell r="AG1574" t="str">
            <v>AWC</v>
          </cell>
          <cell r="AH1574" t="str">
            <v>Approved with Comment</v>
          </cell>
          <cell r="AI1574" t="str">
            <v>Jumpol Sudjitjul</v>
          </cell>
          <cell r="AJ1574" t="str">
            <v>16-Jun-2026</v>
          </cell>
          <cell r="AK1574" t="str">
            <v>31-May-2026 22:30:16</v>
          </cell>
          <cell r="AL1574" t="str">
            <v>31-May-2026 15:49:03</v>
          </cell>
          <cell r="AM1574" t="str">
            <v>0</v>
          </cell>
          <cell r="AP1574" t="str">
            <v>Approver</v>
          </cell>
          <cell r="AQ1574" t="str">
            <v>Locate</v>
          </cell>
        </row>
        <row r="1575">
          <cell r="B1575" t="str">
            <v>MM-ZTK-1F-ZWPX-STR-DWG-1716</v>
          </cell>
          <cell r="C1575" t="str">
            <v xml:space="preserve"> TOPSIDES - LIFE RAFT AND DESCENDING DEVICES SUPPORTING DETAILS</v>
          </cell>
          <cell r="D1575" t="str">
            <v/>
          </cell>
          <cell r="E1575" t="str">
            <v>A1</v>
          </cell>
          <cell r="F1575" t="str">
            <v>Project Document</v>
          </cell>
          <cell r="G1575" t="str">
            <v>Engineering Document</v>
          </cell>
          <cell r="H1575" t="str">
            <v>Part C - Engineering Dwg</v>
          </cell>
          <cell r="I1575" t="str">
            <v>ZWPX</v>
          </cell>
          <cell r="J1575" t="str">
            <v/>
          </cell>
          <cell r="K1575" t="str">
            <v/>
          </cell>
          <cell r="L1575" t="str">
            <v>STR</v>
          </cell>
          <cell r="M1575" t="str">
            <v>Structural</v>
          </cell>
          <cell r="N1575" t="str">
            <v>DWG</v>
          </cell>
          <cell r="O1575" t="str">
            <v>General Drawing</v>
          </cell>
          <cell r="P1575" t="str">
            <v>0</v>
          </cell>
          <cell r="Q1575" t="str">
            <v>Submitted</v>
          </cell>
          <cell r="R1575" t="str">
            <v>IFR</v>
          </cell>
          <cell r="S1575" t="str">
            <v>Issued for Review</v>
          </cell>
          <cell r="T1575" t="str">
            <v/>
          </cell>
          <cell r="U1575" t="str">
            <v>17-Aug-2026 14:41:02</v>
          </cell>
          <cell r="V1575" t="str">
            <v>wisuda.c@jutal.com</v>
          </cell>
          <cell r="W1575" t="str">
            <v>17-Aug-2026 15:28:11</v>
          </cell>
          <cell r="X1575" t="str">
            <v>Jumpol Sudjitjul</v>
          </cell>
          <cell r="Y1575" t="str">
            <v>24-Aug-2026</v>
          </cell>
          <cell r="Z1575" t="str">
            <v/>
          </cell>
          <cell r="AA1575" t="str">
            <v>Sompop Singhatiraj</v>
          </cell>
          <cell r="AB1575" t="str">
            <v>26-Aug-2026</v>
          </cell>
          <cell r="AC1575" t="str">
            <v>24-Aug-2026 07:54:11</v>
          </cell>
          <cell r="AD1575" t="str">
            <v>Pornlert Wanaphattharaphan</v>
          </cell>
          <cell r="AE1575" t="str">
            <v>27-Aug-2026</v>
          </cell>
          <cell r="AF1575" t="str">
            <v>27-Aug-2026 22:28:18</v>
          </cell>
          <cell r="AG1575" t="str">
            <v>AWC-C</v>
          </cell>
          <cell r="AH1575" t="str">
            <v>Approved with Comment (Proceed to Rev.C)</v>
          </cell>
          <cell r="AI1575" t="str">
            <v>Jumpol Sudjitjul</v>
          </cell>
          <cell r="AJ1575" t="str">
            <v>28-Aug-2026</v>
          </cell>
          <cell r="AK1575" t="str">
            <v>28-Aug-2026 11:11:36</v>
          </cell>
          <cell r="AL1575" t="str">
            <v>28-Aug-2026 04:47:43</v>
          </cell>
          <cell r="AM1575" t="str">
            <v>0</v>
          </cell>
          <cell r="AP1575" t="str">
            <v>Approver</v>
          </cell>
          <cell r="AQ1575" t="str">
            <v>Locate</v>
          </cell>
        </row>
        <row r="1576">
          <cell r="B1576" t="str">
            <v>MM-ZTK-1F-ZWPX-STR-DWG-1717</v>
          </cell>
          <cell r="C1576" t="str">
            <v xml:space="preserve"> TOPSIDES - LIFE RAFT AND DESCENDING DEVICES SECTION AND DETAILS</v>
          </cell>
          <cell r="D1576" t="str">
            <v/>
          </cell>
          <cell r="E1576" t="str">
            <v>A1</v>
          </cell>
          <cell r="F1576" t="str">
            <v>Project Document</v>
          </cell>
          <cell r="G1576" t="str">
            <v>Engineering Document</v>
          </cell>
          <cell r="H1576" t="str">
            <v>Part C - Engineering Dwg</v>
          </cell>
          <cell r="I1576" t="str">
            <v>ZWPX</v>
          </cell>
          <cell r="J1576" t="str">
            <v/>
          </cell>
          <cell r="K1576" t="str">
            <v/>
          </cell>
          <cell r="L1576" t="str">
            <v>STR</v>
          </cell>
          <cell r="M1576" t="str">
            <v>Structural</v>
          </cell>
          <cell r="N1576" t="str">
            <v>DWG</v>
          </cell>
          <cell r="O1576" t="str">
            <v>General Drawing</v>
          </cell>
          <cell r="P1576" t="str">
            <v>0</v>
          </cell>
          <cell r="Q1576" t="str">
            <v>Submitted</v>
          </cell>
          <cell r="R1576" t="str">
            <v>IFR</v>
          </cell>
          <cell r="S1576" t="str">
            <v>Issued for Review</v>
          </cell>
          <cell r="T1576" t="str">
            <v/>
          </cell>
          <cell r="U1576" t="str">
            <v>17-Aug-2026 14:41:32</v>
          </cell>
          <cell r="V1576" t="str">
            <v>wisuda.c@jutal.com</v>
          </cell>
          <cell r="W1576" t="str">
            <v>17-Aug-2026 15:28:53</v>
          </cell>
          <cell r="X1576" t="str">
            <v>Jumpol Sudjitjul</v>
          </cell>
          <cell r="Y1576" t="str">
            <v>24-Aug-2026</v>
          </cell>
          <cell r="Z1576" t="str">
            <v/>
          </cell>
          <cell r="AA1576" t="str">
            <v>Sompop Singhatiraj</v>
          </cell>
          <cell r="AB1576" t="str">
            <v>26-Aug-2026</v>
          </cell>
          <cell r="AC1576" t="str">
            <v>24-Aug-2026 07:30:52</v>
          </cell>
          <cell r="AD1576" t="str">
            <v>Pornlert Wanaphattharaphan</v>
          </cell>
          <cell r="AE1576" t="str">
            <v>27-Aug-2026</v>
          </cell>
          <cell r="AF1576" t="str">
            <v>27-Aug-2026 22:27:32</v>
          </cell>
          <cell r="AG1576" t="str">
            <v>AWC-C</v>
          </cell>
          <cell r="AH1576" t="str">
            <v>Approved with Comment (Proceed to Rev.C)</v>
          </cell>
          <cell r="AI1576" t="str">
            <v>Jumpol Sudjitjul</v>
          </cell>
          <cell r="AJ1576" t="str">
            <v>28-Aug-2026</v>
          </cell>
          <cell r="AK1576" t="str">
            <v>28-Aug-2026 11:12:26</v>
          </cell>
          <cell r="AL1576" t="str">
            <v>28-Aug-2026 04:48:59</v>
          </cell>
          <cell r="AM1576" t="str">
            <v>0</v>
          </cell>
          <cell r="AP1576" t="str">
            <v>Approver</v>
          </cell>
          <cell r="AQ1576" t="str">
            <v>Locate</v>
          </cell>
        </row>
        <row r="1577">
          <cell r="B1577" t="str">
            <v>MM-ZTK-1F-ZWPX-STR-DWG-1722</v>
          </cell>
          <cell r="C1577" t="str">
            <v xml:space="preserve"> TOPSIDES - SECURITY GATE PLAN AND DETAILS - SHEET 1</v>
          </cell>
          <cell r="D1577" t="str">
            <v/>
          </cell>
          <cell r="E1577" t="str">
            <v>A1</v>
          </cell>
          <cell r="F1577" t="str">
            <v>Project Document</v>
          </cell>
          <cell r="G1577" t="str">
            <v>Engineering Document</v>
          </cell>
          <cell r="H1577" t="str">
            <v>Part C - Engineering Dwg</v>
          </cell>
          <cell r="I1577" t="str">
            <v>ZWPX</v>
          </cell>
          <cell r="J1577" t="str">
            <v/>
          </cell>
          <cell r="K1577" t="str">
            <v/>
          </cell>
          <cell r="L1577" t="str">
            <v>STR</v>
          </cell>
          <cell r="M1577" t="str">
            <v>Structural</v>
          </cell>
          <cell r="N1577" t="str">
            <v>DWG</v>
          </cell>
          <cell r="O1577" t="str">
            <v>General Drawing</v>
          </cell>
          <cell r="P1577" t="str">
            <v>0</v>
          </cell>
          <cell r="Q1577" t="str">
            <v>Submitted</v>
          </cell>
          <cell r="R1577" t="str">
            <v>IFR</v>
          </cell>
          <cell r="S1577" t="str">
            <v>Issued for Review</v>
          </cell>
          <cell r="T1577" t="str">
            <v/>
          </cell>
          <cell r="U1577" t="str">
            <v>14-Jun-2026 22:12:25</v>
          </cell>
          <cell r="V1577" t="str">
            <v>wisuda.c@jutal.com</v>
          </cell>
          <cell r="W1577" t="str">
            <v>15-Jun-2026 09:03:41</v>
          </cell>
          <cell r="X1577" t="str">
            <v>Jumpol Sudjitjul</v>
          </cell>
          <cell r="Y1577" t="str">
            <v>22-Jun-2026</v>
          </cell>
          <cell r="Z1577" t="str">
            <v/>
          </cell>
          <cell r="AA1577" t="str">
            <v>Sompop Singhatiraj</v>
          </cell>
          <cell r="AB1577" t="str">
            <v>24-Jun-2026</v>
          </cell>
          <cell r="AC1577" t="str">
            <v>17-Jun-2026 16:44:53</v>
          </cell>
          <cell r="AD1577" t="str">
            <v>Pornlert Wanaphattharaphan</v>
          </cell>
          <cell r="AE1577" t="str">
            <v>25-Jun-2026</v>
          </cell>
          <cell r="AF1577" t="str">
            <v>18-Jun-2026 10:15:42</v>
          </cell>
          <cell r="AG1577" t="str">
            <v>AWC</v>
          </cell>
          <cell r="AH1577" t="str">
            <v>Approved with Comment</v>
          </cell>
          <cell r="AI1577" t="str">
            <v>Jumpol Sudjitjul</v>
          </cell>
          <cell r="AJ1577" t="str">
            <v>26-Jun-2026</v>
          </cell>
          <cell r="AK1577" t="str">
            <v>18-Jun-2026 10:30:00</v>
          </cell>
          <cell r="AL1577" t="str">
            <v>18-Jun-2026 04:40:30</v>
          </cell>
          <cell r="AM1577" t="str">
            <v>0</v>
          </cell>
          <cell r="AP1577" t="str">
            <v>Approver</v>
          </cell>
          <cell r="AQ1577" t="str">
            <v>Locate</v>
          </cell>
        </row>
        <row r="1578">
          <cell r="B1578" t="str">
            <v>MM-ZTK-1F-ZWPX-STR-DWG-1723</v>
          </cell>
          <cell r="C1578" t="str">
            <v xml:space="preserve"> TOPSIDES - SECURITY GATE PLAN AND DETAILS - SHEET 2</v>
          </cell>
          <cell r="D1578" t="str">
            <v/>
          </cell>
          <cell r="E1578" t="str">
            <v>A1</v>
          </cell>
          <cell r="F1578" t="str">
            <v>Project Document</v>
          </cell>
          <cell r="G1578" t="str">
            <v>Engineering Document</v>
          </cell>
          <cell r="H1578" t="str">
            <v>Part C - Engineering Dwg</v>
          </cell>
          <cell r="I1578" t="str">
            <v>ZWPX</v>
          </cell>
          <cell r="J1578" t="str">
            <v/>
          </cell>
          <cell r="K1578" t="str">
            <v/>
          </cell>
          <cell r="L1578" t="str">
            <v>STR</v>
          </cell>
          <cell r="M1578" t="str">
            <v>Structural</v>
          </cell>
          <cell r="N1578" t="str">
            <v>DWG</v>
          </cell>
          <cell r="O1578" t="str">
            <v>General Drawing</v>
          </cell>
          <cell r="P1578" t="str">
            <v>0</v>
          </cell>
          <cell r="Q1578" t="str">
            <v>Submitted</v>
          </cell>
          <cell r="R1578" t="str">
            <v>IFR</v>
          </cell>
          <cell r="S1578" t="str">
            <v>Issued for Review</v>
          </cell>
          <cell r="T1578" t="str">
            <v/>
          </cell>
          <cell r="U1578" t="str">
            <v>14-Jun-2026 22:12:48</v>
          </cell>
          <cell r="V1578" t="str">
            <v>wisuda.c@jutal.com</v>
          </cell>
          <cell r="W1578" t="str">
            <v>15-Jun-2026 09:04:07</v>
          </cell>
          <cell r="X1578" t="str">
            <v>Jumpol Sudjitjul</v>
          </cell>
          <cell r="Y1578" t="str">
            <v>22-Jun-2026</v>
          </cell>
          <cell r="Z1578" t="str">
            <v/>
          </cell>
          <cell r="AA1578" t="str">
            <v>Sompop Singhatiraj</v>
          </cell>
          <cell r="AB1578" t="str">
            <v>24-Jun-2026</v>
          </cell>
          <cell r="AC1578" t="str">
            <v>17-Jun-2026 16:47:02</v>
          </cell>
          <cell r="AD1578" t="str">
            <v>Pornlert Wanaphattharaphan</v>
          </cell>
          <cell r="AE1578" t="str">
            <v>25-Jun-2026</v>
          </cell>
          <cell r="AF1578" t="str">
            <v>18-Jun-2026 10:15:25</v>
          </cell>
          <cell r="AG1578" t="str">
            <v>AWC-C</v>
          </cell>
          <cell r="AH1578" t="str">
            <v>Approved with Comment (Proceed to Rev.C)</v>
          </cell>
          <cell r="AI1578" t="str">
            <v>Jumpol Sudjitjul</v>
          </cell>
          <cell r="AJ1578" t="str">
            <v>26-Jun-2026</v>
          </cell>
          <cell r="AK1578" t="str">
            <v>18-Jun-2026 10:29:28</v>
          </cell>
          <cell r="AL1578" t="str">
            <v>18-Jun-2026 04:37:56</v>
          </cell>
          <cell r="AM1578" t="str">
            <v>0</v>
          </cell>
          <cell r="AP1578" t="str">
            <v>Approver</v>
          </cell>
          <cell r="AQ1578" t="str">
            <v>Locate</v>
          </cell>
        </row>
        <row r="1579">
          <cell r="B1579" t="str">
            <v>MM-ZTK-1F-ZWPX-STR-DWG-1801</v>
          </cell>
          <cell r="C1579" t="str">
            <v>TOPSIDES - GENERAL MUD WALL - FRAMING PLAN &amp; DETAILS AT LOWER DECK TOPL EL(+) 18308</v>
          </cell>
          <cell r="D1579" t="str">
            <v/>
          </cell>
          <cell r="E1579" t="str">
            <v>A1</v>
          </cell>
          <cell r="F1579" t="str">
            <v>Project Document</v>
          </cell>
          <cell r="G1579" t="str">
            <v>Engineering Document</v>
          </cell>
          <cell r="H1579" t="str">
            <v>Part C - Engineering Dwg</v>
          </cell>
          <cell r="I1579" t="str">
            <v>ZWPX</v>
          </cell>
          <cell r="J1579" t="str">
            <v/>
          </cell>
          <cell r="K1579" t="str">
            <v/>
          </cell>
          <cell r="L1579" t="str">
            <v>STR</v>
          </cell>
          <cell r="M1579" t="str">
            <v>Structural</v>
          </cell>
          <cell r="N1579" t="str">
            <v>DWG</v>
          </cell>
          <cell r="O1579" t="str">
            <v>General Drawing</v>
          </cell>
          <cell r="P1579" t="str">
            <v>0</v>
          </cell>
          <cell r="Q1579" t="str">
            <v>Submitted</v>
          </cell>
          <cell r="R1579" t="str">
            <v>IFR</v>
          </cell>
          <cell r="S1579" t="str">
            <v>Issued for Review</v>
          </cell>
          <cell r="T1579" t="str">
            <v/>
          </cell>
          <cell r="U1579" t="str">
            <v>29-May-2026 18:12:22</v>
          </cell>
          <cell r="V1579" t="str">
            <v>wisuda.c@jutal.com</v>
          </cell>
          <cell r="W1579" t="str">
            <v>29-May-2026 18:53:12</v>
          </cell>
          <cell r="X1579" t="str">
            <v>Jumpol Sudjitjul</v>
          </cell>
          <cell r="Y1579" t="str">
            <v>10-Jun-2026</v>
          </cell>
          <cell r="Z1579" t="str">
            <v/>
          </cell>
          <cell r="AA1579" t="str">
            <v>Sompop Singhatiraj</v>
          </cell>
          <cell r="AB1579" t="str">
            <v>12-Jun-2026</v>
          </cell>
          <cell r="AC1579" t="str">
            <v>31-May-2026 14:59:09</v>
          </cell>
          <cell r="AD1579" t="str">
            <v>Pornlert Wanaphattharaphan</v>
          </cell>
          <cell r="AE1579" t="str">
            <v>15-Jun-2026</v>
          </cell>
          <cell r="AF1579" t="str">
            <v>31-May-2026 23:41:44</v>
          </cell>
          <cell r="AG1579" t="str">
            <v>AWC</v>
          </cell>
          <cell r="AH1579" t="str">
            <v>Approved with Comment</v>
          </cell>
          <cell r="AI1579" t="str">
            <v>Jumpol Sudjitjul</v>
          </cell>
          <cell r="AJ1579" t="str">
            <v>16-Jun-2026</v>
          </cell>
          <cell r="AK1579" t="str">
            <v>01-Jun-2026 09:23:11</v>
          </cell>
          <cell r="AL1579" t="str">
            <v>01-Jun-2026 02:52:11</v>
          </cell>
          <cell r="AM1579" t="str">
            <v>0</v>
          </cell>
          <cell r="AP1579" t="str">
            <v>Approver</v>
          </cell>
          <cell r="AQ1579" t="str">
            <v>Locate</v>
          </cell>
        </row>
        <row r="1580">
          <cell r="B1580" t="str">
            <v>MM-ZTK-1F-ZWPX-STR-DWG-1802</v>
          </cell>
          <cell r="C1580" t="str">
            <v>TOPSIDES - GENERAL MUD WALL - SECTIONS AND DETAILS - SHEET 1</v>
          </cell>
          <cell r="D1580" t="str">
            <v/>
          </cell>
          <cell r="E1580" t="str">
            <v>A1</v>
          </cell>
          <cell r="F1580" t="str">
            <v>Project Document</v>
          </cell>
          <cell r="G1580" t="str">
            <v>Engineering Document</v>
          </cell>
          <cell r="H1580" t="str">
            <v>Part C - Engineering Dwg</v>
          </cell>
          <cell r="I1580" t="str">
            <v>ZWPX</v>
          </cell>
          <cell r="J1580" t="str">
            <v/>
          </cell>
          <cell r="K1580" t="str">
            <v/>
          </cell>
          <cell r="L1580" t="str">
            <v>STR</v>
          </cell>
          <cell r="M1580" t="str">
            <v>Structural</v>
          </cell>
          <cell r="N1580" t="str">
            <v>DWG</v>
          </cell>
          <cell r="O1580" t="str">
            <v>General Drawing</v>
          </cell>
          <cell r="P1580" t="str">
            <v>0</v>
          </cell>
          <cell r="Q1580" t="str">
            <v>Submitted</v>
          </cell>
          <cell r="R1580" t="str">
            <v>IFR</v>
          </cell>
          <cell r="S1580" t="str">
            <v>Issued for Review</v>
          </cell>
          <cell r="T1580" t="str">
            <v/>
          </cell>
          <cell r="U1580" t="str">
            <v>29-May-2026 18:12:47</v>
          </cell>
          <cell r="V1580" t="str">
            <v>wisuda.c@jutal.com</v>
          </cell>
          <cell r="W1580" t="str">
            <v>29-May-2026 18:53:40</v>
          </cell>
          <cell r="X1580" t="str">
            <v>Jumpol Sudjitjul</v>
          </cell>
          <cell r="Y1580" t="str">
            <v>10-Jun-2026</v>
          </cell>
          <cell r="Z1580" t="str">
            <v/>
          </cell>
          <cell r="AA1580" t="str">
            <v>Sompop Singhatiraj</v>
          </cell>
          <cell r="AB1580" t="str">
            <v>12-Jun-2026</v>
          </cell>
          <cell r="AC1580" t="str">
            <v>31-May-2026 14:57:36</v>
          </cell>
          <cell r="AD1580" t="str">
            <v>Pornlert Wanaphattharaphan</v>
          </cell>
          <cell r="AE1580" t="str">
            <v>15-Jun-2026</v>
          </cell>
          <cell r="AF1580" t="str">
            <v>31-May-2026 23:32:27</v>
          </cell>
          <cell r="AG1580" t="str">
            <v>AWC</v>
          </cell>
          <cell r="AH1580" t="str">
            <v>Approved with Comment</v>
          </cell>
          <cell r="AI1580" t="str">
            <v>Jumpol Sudjitjul</v>
          </cell>
          <cell r="AJ1580" t="str">
            <v>16-Jun-2026</v>
          </cell>
          <cell r="AK1580" t="str">
            <v>01-Jun-2026 09:23:33</v>
          </cell>
          <cell r="AL1580" t="str">
            <v>01-Jun-2026 02:53:26</v>
          </cell>
          <cell r="AM1580" t="str">
            <v>0</v>
          </cell>
          <cell r="AP1580" t="str">
            <v>Approver</v>
          </cell>
          <cell r="AQ1580" t="str">
            <v>Locate</v>
          </cell>
        </row>
        <row r="1581">
          <cell r="B1581" t="str">
            <v>MM-ZTK-1F-ZWPX-STR-DWG-1803</v>
          </cell>
          <cell r="C1581" t="str">
            <v>TOPSIDES - GENERAL MUD WALL - SECTIONS AND DETAILS - SHEET 2</v>
          </cell>
          <cell r="D1581" t="str">
            <v/>
          </cell>
          <cell r="E1581" t="str">
            <v>A1</v>
          </cell>
          <cell r="F1581" t="str">
            <v>Project Document</v>
          </cell>
          <cell r="G1581" t="str">
            <v>Engineering Document</v>
          </cell>
          <cell r="H1581" t="str">
            <v>Part C - Engineering Dwg</v>
          </cell>
          <cell r="I1581" t="str">
            <v>ZWPX</v>
          </cell>
          <cell r="J1581" t="str">
            <v/>
          </cell>
          <cell r="K1581" t="str">
            <v/>
          </cell>
          <cell r="L1581" t="str">
            <v>STR</v>
          </cell>
          <cell r="M1581" t="str">
            <v>Structural</v>
          </cell>
          <cell r="N1581" t="str">
            <v>DWG</v>
          </cell>
          <cell r="O1581" t="str">
            <v>General Drawing</v>
          </cell>
          <cell r="P1581" t="str">
            <v>0</v>
          </cell>
          <cell r="Q1581" t="str">
            <v>Submitted</v>
          </cell>
          <cell r="R1581" t="str">
            <v>IFR</v>
          </cell>
          <cell r="S1581" t="str">
            <v>Issued for Review</v>
          </cell>
          <cell r="T1581" t="str">
            <v/>
          </cell>
          <cell r="U1581" t="str">
            <v>29-May-2026 18:13:12</v>
          </cell>
          <cell r="V1581" t="str">
            <v>wisuda.c@jutal.com</v>
          </cell>
          <cell r="W1581" t="str">
            <v>29-May-2026 18:53:56</v>
          </cell>
          <cell r="X1581" t="str">
            <v>Jumpol Sudjitjul</v>
          </cell>
          <cell r="Y1581" t="str">
            <v>10-Jun-2026</v>
          </cell>
          <cell r="Z1581" t="str">
            <v/>
          </cell>
          <cell r="AA1581" t="str">
            <v>Sompop Singhatiraj</v>
          </cell>
          <cell r="AB1581" t="str">
            <v>12-Jun-2026</v>
          </cell>
          <cell r="AC1581" t="str">
            <v>31-May-2026 14:56:02</v>
          </cell>
          <cell r="AD1581" t="str">
            <v>Pornlert Wanaphattharaphan</v>
          </cell>
          <cell r="AE1581" t="str">
            <v>15-Jun-2026</v>
          </cell>
          <cell r="AF1581" t="str">
            <v>31-May-2026 23:18:59</v>
          </cell>
          <cell r="AG1581" t="str">
            <v>AWC</v>
          </cell>
          <cell r="AH1581" t="str">
            <v>Approved with Comment</v>
          </cell>
          <cell r="AI1581" t="str">
            <v>Jumpol Sudjitjul</v>
          </cell>
          <cell r="AJ1581" t="str">
            <v>16-Jun-2026</v>
          </cell>
          <cell r="AK1581" t="str">
            <v>01-Jun-2026 09:23:39</v>
          </cell>
          <cell r="AL1581" t="str">
            <v>01-Jun-2026 02:54:40</v>
          </cell>
          <cell r="AM1581" t="str">
            <v>0</v>
          </cell>
          <cell r="AP1581" t="str">
            <v>Approver</v>
          </cell>
          <cell r="AQ1581" t="str">
            <v>Locate</v>
          </cell>
        </row>
        <row r="1582">
          <cell r="B1582" t="str">
            <v>MM-ZTK-1F-ZWPX-STR-DWG-1804</v>
          </cell>
          <cell r="C1582" t="str">
            <v>TOPSIDES - GENERAL MUD WALL - CANVAS PLAN AT LOWER DECK TOS EL(+) 18300</v>
          </cell>
          <cell r="D1582" t="str">
            <v/>
          </cell>
          <cell r="E1582" t="str">
            <v>A1</v>
          </cell>
          <cell r="F1582" t="str">
            <v>Project Document</v>
          </cell>
          <cell r="G1582" t="str">
            <v>Engineering Document</v>
          </cell>
          <cell r="H1582" t="str">
            <v>Part C - Engineering Dwg</v>
          </cell>
          <cell r="I1582" t="str">
            <v>ZWPX</v>
          </cell>
          <cell r="J1582" t="str">
            <v/>
          </cell>
          <cell r="K1582" t="str">
            <v/>
          </cell>
          <cell r="L1582" t="str">
            <v>STR</v>
          </cell>
          <cell r="M1582" t="str">
            <v>Structural</v>
          </cell>
          <cell r="N1582" t="str">
            <v>DWG</v>
          </cell>
          <cell r="O1582" t="str">
            <v>General Drawing</v>
          </cell>
          <cell r="P1582" t="str">
            <v>0</v>
          </cell>
          <cell r="Q1582" t="str">
            <v>Submitted</v>
          </cell>
          <cell r="R1582" t="str">
            <v>IFR</v>
          </cell>
          <cell r="S1582" t="str">
            <v>Issued for Review</v>
          </cell>
          <cell r="T1582" t="str">
            <v/>
          </cell>
          <cell r="U1582" t="str">
            <v>29-May-2026 18:13:37</v>
          </cell>
          <cell r="V1582" t="str">
            <v>wisuda.c@jutal.com</v>
          </cell>
          <cell r="W1582" t="str">
            <v>29-May-2026 18:54:11</v>
          </cell>
          <cell r="X1582" t="str">
            <v>Jumpol Sudjitjul</v>
          </cell>
          <cell r="Y1582" t="str">
            <v>10-Jun-2026</v>
          </cell>
          <cell r="Z1582" t="str">
            <v/>
          </cell>
          <cell r="AA1582" t="str">
            <v>Sompop Singhatiraj</v>
          </cell>
          <cell r="AB1582" t="str">
            <v>12-Jun-2026</v>
          </cell>
          <cell r="AC1582" t="str">
            <v>31-May-2026 14:54:44</v>
          </cell>
          <cell r="AD1582" t="str">
            <v>Pornlert Wanaphattharaphan</v>
          </cell>
          <cell r="AE1582" t="str">
            <v>15-Jun-2026</v>
          </cell>
          <cell r="AF1582" t="str">
            <v>31-May-2026 22:41:41</v>
          </cell>
          <cell r="AG1582" t="str">
            <v>AWC</v>
          </cell>
          <cell r="AH1582" t="str">
            <v>Approved with Comment</v>
          </cell>
          <cell r="AI1582" t="str">
            <v>Jumpol Sudjitjul</v>
          </cell>
          <cell r="AJ1582" t="str">
            <v>16-Jun-2026</v>
          </cell>
          <cell r="AK1582" t="str">
            <v>01-Jun-2026 09:21:27</v>
          </cell>
          <cell r="AL1582" t="str">
            <v>01-Jun-2026 02:47:25</v>
          </cell>
          <cell r="AM1582" t="str">
            <v>0</v>
          </cell>
          <cell r="AP1582" t="str">
            <v>Approver</v>
          </cell>
          <cell r="AQ1582" t="str">
            <v>Locate</v>
          </cell>
        </row>
        <row r="1583">
          <cell r="B1583" t="str">
            <v>MM-ZTK-1F-ZWPX-STR-DWG-1901</v>
          </cell>
          <cell r="C1583" t="str">
            <v xml:space="preserve"> TOPSIDES - LIFTING ARRANGEMENT</v>
          </cell>
          <cell r="D1583" t="str">
            <v/>
          </cell>
          <cell r="E1583" t="str">
            <v>A1</v>
          </cell>
          <cell r="F1583" t="str">
            <v>Project Document</v>
          </cell>
          <cell r="G1583" t="str">
            <v>Engineering Document</v>
          </cell>
          <cell r="H1583" t="str">
            <v>Part C - Engineering Dwg</v>
          </cell>
          <cell r="I1583" t="str">
            <v>ZWPX</v>
          </cell>
          <cell r="J1583" t="str">
            <v/>
          </cell>
          <cell r="K1583" t="str">
            <v/>
          </cell>
          <cell r="L1583" t="str">
            <v>STR</v>
          </cell>
          <cell r="M1583" t="str">
            <v>Structural</v>
          </cell>
          <cell r="N1583" t="str">
            <v>DWG</v>
          </cell>
          <cell r="O1583" t="str">
            <v>General Drawing</v>
          </cell>
          <cell r="P1583" t="str">
            <v>0</v>
          </cell>
          <cell r="Q1583" t="str">
            <v>Submitted</v>
          </cell>
          <cell r="R1583" t="str">
            <v>IFR</v>
          </cell>
          <cell r="S1583" t="str">
            <v>Issued for Review</v>
          </cell>
          <cell r="T1583" t="str">
            <v/>
          </cell>
          <cell r="U1583" t="str">
            <v>14-Jun-2026 22:13:11</v>
          </cell>
          <cell r="V1583" t="str">
            <v>wisuda.c@jutal.com</v>
          </cell>
          <cell r="W1583" t="str">
            <v>15-Jun-2026 09:05:02</v>
          </cell>
          <cell r="X1583" t="str">
            <v>Jumpol Sudjitjul</v>
          </cell>
          <cell r="Y1583" t="str">
            <v>22-Jun-2026</v>
          </cell>
          <cell r="Z1583" t="str">
            <v/>
          </cell>
          <cell r="AA1583" t="str">
            <v>Sompop Singhatiraj</v>
          </cell>
          <cell r="AB1583" t="str">
            <v>24-Jun-2026</v>
          </cell>
          <cell r="AC1583" t="str">
            <v>17-Jun-2026 16:46:34</v>
          </cell>
          <cell r="AD1583" t="str">
            <v>Pornlert Wanaphattharaphan</v>
          </cell>
          <cell r="AE1583" t="str">
            <v>25-Jun-2026</v>
          </cell>
          <cell r="AF1583" t="str">
            <v>18-Jun-2026 10:15:09</v>
          </cell>
          <cell r="AG1583" t="str">
            <v>AWC</v>
          </cell>
          <cell r="AH1583" t="str">
            <v>Approved with Comment</v>
          </cell>
          <cell r="AI1583" t="str">
            <v>Jumpol Sudjitjul</v>
          </cell>
          <cell r="AJ1583" t="str">
            <v>26-Jun-2026</v>
          </cell>
          <cell r="AK1583" t="str">
            <v>18-Jun-2026 10:29:01</v>
          </cell>
          <cell r="AL1583" t="str">
            <v>18-Jun-2026 04:36:39</v>
          </cell>
          <cell r="AM1583" t="str">
            <v>0</v>
          </cell>
          <cell r="AP1583" t="str">
            <v>Approver</v>
          </cell>
          <cell r="AQ1583" t="str">
            <v>Locate</v>
          </cell>
        </row>
        <row r="1584">
          <cell r="B1584" t="str">
            <v>MM-ZTK-1F-ZWPX-STR-DWG-1902</v>
          </cell>
          <cell r="C1584" t="str">
            <v xml:space="preserve"> TOPSIDES - LIFTING PADEYE DETAILS</v>
          </cell>
          <cell r="D1584" t="str">
            <v/>
          </cell>
          <cell r="E1584" t="str">
            <v>A1</v>
          </cell>
          <cell r="F1584" t="str">
            <v>Project Document</v>
          </cell>
          <cell r="G1584" t="str">
            <v>Engineering Document</v>
          </cell>
          <cell r="H1584" t="str">
            <v>Part C - Engineering Dwg</v>
          </cell>
          <cell r="I1584" t="str">
            <v>ZWPX</v>
          </cell>
          <cell r="J1584" t="str">
            <v/>
          </cell>
          <cell r="K1584" t="str">
            <v/>
          </cell>
          <cell r="L1584" t="str">
            <v>STR</v>
          </cell>
          <cell r="M1584" t="str">
            <v>Structural</v>
          </cell>
          <cell r="N1584" t="str">
            <v>DWG</v>
          </cell>
          <cell r="O1584" t="str">
            <v>General Drawing</v>
          </cell>
          <cell r="P1584" t="str">
            <v>0</v>
          </cell>
          <cell r="Q1584" t="str">
            <v>Submitted</v>
          </cell>
          <cell r="R1584" t="str">
            <v>IFR</v>
          </cell>
          <cell r="S1584" t="str">
            <v>Issued for Review</v>
          </cell>
          <cell r="T1584" t="str">
            <v/>
          </cell>
          <cell r="U1584" t="str">
            <v>14-Jun-2026 22:13:36</v>
          </cell>
          <cell r="V1584" t="str">
            <v>wisuda.c@jutal.com</v>
          </cell>
          <cell r="W1584" t="str">
            <v>15-Jun-2026 09:05:19</v>
          </cell>
          <cell r="X1584" t="str">
            <v>Jumpol Sudjitjul</v>
          </cell>
          <cell r="Y1584" t="str">
            <v>22-Jun-2026</v>
          </cell>
          <cell r="Z1584" t="str">
            <v/>
          </cell>
          <cell r="AA1584" t="str">
            <v>Sompop Singhatiraj</v>
          </cell>
          <cell r="AB1584" t="str">
            <v>24-Jun-2026</v>
          </cell>
          <cell r="AC1584" t="str">
            <v>17-Jun-2026 16:50:35</v>
          </cell>
          <cell r="AD1584" t="str">
            <v>Pornlert Wanaphattharaphan</v>
          </cell>
          <cell r="AE1584" t="str">
            <v>25-Jun-2026</v>
          </cell>
          <cell r="AF1584" t="str">
            <v>18-Jun-2026 10:14:52</v>
          </cell>
          <cell r="AG1584" t="str">
            <v>AWC</v>
          </cell>
          <cell r="AH1584" t="str">
            <v>Approved with Comment</v>
          </cell>
          <cell r="AI1584" t="str">
            <v>Jumpol Sudjitjul</v>
          </cell>
          <cell r="AJ1584" t="str">
            <v>26-Jun-2026</v>
          </cell>
          <cell r="AK1584" t="str">
            <v>18-Jun-2026 10:28:35</v>
          </cell>
          <cell r="AL1584" t="str">
            <v>18-Jun-2026 04:35:23</v>
          </cell>
          <cell r="AM1584" t="str">
            <v>0</v>
          </cell>
          <cell r="AP1584" t="str">
            <v>Approver</v>
          </cell>
          <cell r="AQ1584" t="str">
            <v>Locate</v>
          </cell>
        </row>
        <row r="1585">
          <cell r="B1585" t="str">
            <v>MM-ZTK-1F-ZWPX-STR-DWG-1903</v>
          </cell>
          <cell r="C1585" t="str">
            <v>TOPSIDE - LIFTING PADEYE DETAILS SHEET 2</v>
          </cell>
          <cell r="D1585" t="str">
            <v/>
          </cell>
          <cell r="E1585" t="str">
            <v>A1</v>
          </cell>
          <cell r="F1585" t="str">
            <v>Project Document</v>
          </cell>
          <cell r="G1585" t="str">
            <v>Engineering Document</v>
          </cell>
          <cell r="H1585" t="str">
            <v>Part C - Engineering Dwg</v>
          </cell>
          <cell r="I1585" t="str">
            <v>ZWPX</v>
          </cell>
          <cell r="J1585" t="str">
            <v/>
          </cell>
          <cell r="K1585" t="str">
            <v/>
          </cell>
          <cell r="L1585" t="str">
            <v>STR</v>
          </cell>
          <cell r="M1585" t="str">
            <v>Structural</v>
          </cell>
          <cell r="N1585" t="str">
            <v>DWG</v>
          </cell>
          <cell r="O1585" t="str">
            <v>General Drawing</v>
          </cell>
          <cell r="P1585" t="str">
            <v>0</v>
          </cell>
          <cell r="Q1585" t="str">
            <v>Submitted</v>
          </cell>
          <cell r="R1585" t="str">
            <v>IFR</v>
          </cell>
          <cell r="S1585" t="str">
            <v>Issued for Review</v>
          </cell>
          <cell r="T1585" t="str">
            <v/>
          </cell>
          <cell r="U1585" t="str">
            <v>15-Jun-2026 22:49:46</v>
          </cell>
          <cell r="V1585" t="str">
            <v>wisuda.c@jutal.com</v>
          </cell>
          <cell r="W1585" t="str">
            <v>16-Jun-2026 10:51:04</v>
          </cell>
          <cell r="X1585" t="str">
            <v>Jumpol Sudjitjul</v>
          </cell>
          <cell r="Y1585" t="str">
            <v>23-Jun-2026</v>
          </cell>
          <cell r="Z1585" t="str">
            <v/>
          </cell>
          <cell r="AA1585" t="str">
            <v>Sompop Singhatiraj</v>
          </cell>
          <cell r="AB1585" t="str">
            <v>25-Jun-2026</v>
          </cell>
          <cell r="AC1585" t="str">
            <v>18-Jun-2026 07:22:36</v>
          </cell>
          <cell r="AD1585" t="str">
            <v>Pornlert Wanaphattharaphan</v>
          </cell>
          <cell r="AE1585" t="str">
            <v>26-Jun-2026</v>
          </cell>
          <cell r="AF1585" t="str">
            <v>18-Jun-2026 10:14:39</v>
          </cell>
          <cell r="AG1585" t="str">
            <v>AWC</v>
          </cell>
          <cell r="AH1585" t="str">
            <v>Approved with Comment</v>
          </cell>
          <cell r="AI1585" t="str">
            <v>Jumpol Sudjitjul</v>
          </cell>
          <cell r="AJ1585" t="str">
            <v>29-Jun-2026</v>
          </cell>
          <cell r="AK1585" t="str">
            <v>18-Jun-2026 10:18:32</v>
          </cell>
          <cell r="AL1585" t="str">
            <v>18-Jun-2026 03:57:38</v>
          </cell>
          <cell r="AM1585" t="str">
            <v>0</v>
          </cell>
          <cell r="AP1585" t="str">
            <v>Approver</v>
          </cell>
          <cell r="AQ1585" t="str">
            <v>Locate</v>
          </cell>
        </row>
        <row r="1586">
          <cell r="B1586" t="str">
            <v>MM-ZTK-1F-ZWPX-STR-DWG-2221</v>
          </cell>
          <cell r="C1586" t="str">
            <v>JACKET - JACKET ACCESS LAYOUT AND DETAILS - SHEET 1</v>
          </cell>
          <cell r="D1586" t="str">
            <v/>
          </cell>
          <cell r="E1586" t="str">
            <v>A1</v>
          </cell>
          <cell r="F1586" t="str">
            <v>Project Document</v>
          </cell>
          <cell r="G1586" t="str">
            <v>Engineering Document</v>
          </cell>
          <cell r="H1586" t="str">
            <v>Part C - Engineering Dwg</v>
          </cell>
          <cell r="I1586" t="str">
            <v>ZWPX</v>
          </cell>
          <cell r="J1586" t="str">
            <v/>
          </cell>
          <cell r="K1586" t="str">
            <v/>
          </cell>
          <cell r="L1586" t="str">
            <v>STR</v>
          </cell>
          <cell r="M1586" t="str">
            <v>Structural</v>
          </cell>
          <cell r="N1586" t="str">
            <v>DWG</v>
          </cell>
          <cell r="O1586" t="str">
            <v>General Drawing</v>
          </cell>
          <cell r="P1586" t="str">
            <v>0</v>
          </cell>
          <cell r="Q1586" t="str">
            <v>Submitted</v>
          </cell>
          <cell r="R1586" t="str">
            <v>IFR</v>
          </cell>
          <cell r="S1586" t="str">
            <v>Issued for Review</v>
          </cell>
          <cell r="T1586" t="str">
            <v/>
          </cell>
          <cell r="U1586" t="str">
            <v>09-Jun-2026 17:22:14</v>
          </cell>
          <cell r="V1586" t="str">
            <v>wisuda.c@jutal.com</v>
          </cell>
          <cell r="W1586" t="str">
            <v>10-Jun-2026 08:22:45</v>
          </cell>
          <cell r="X1586" t="str">
            <v>Jumpol Sudjitjul</v>
          </cell>
          <cell r="Y1586" t="str">
            <v>17-Jun-2026</v>
          </cell>
          <cell r="Z1586" t="str">
            <v/>
          </cell>
          <cell r="AA1586" t="str">
            <v>Sompop Singhatiraj</v>
          </cell>
          <cell r="AB1586" t="str">
            <v>19-Jun-2026</v>
          </cell>
          <cell r="AC1586" t="str">
            <v>12-Jun-2026 15:05:38</v>
          </cell>
          <cell r="AD1586" t="str">
            <v>Pornlert Wanaphattharaphan</v>
          </cell>
          <cell r="AE1586" t="str">
            <v>22-Jun-2026</v>
          </cell>
          <cell r="AF1586" t="str">
            <v>14-Jun-2026 01:04:56</v>
          </cell>
          <cell r="AG1586" t="str">
            <v>AWC-C</v>
          </cell>
          <cell r="AH1586" t="str">
            <v>Approved with Comment (Proceed to Rev.C)</v>
          </cell>
          <cell r="AI1586" t="str">
            <v>Jumpol Sudjitjul</v>
          </cell>
          <cell r="AJ1586" t="str">
            <v>23-Jun-2026</v>
          </cell>
          <cell r="AK1586" t="str">
            <v>14-Jun-2026 21:41:37</v>
          </cell>
          <cell r="AL1586" t="str">
            <v>14-Jun-2026 14:57:09</v>
          </cell>
          <cell r="AM1586" t="str">
            <v>0</v>
          </cell>
          <cell r="AP1586" t="str">
            <v>Approver</v>
          </cell>
          <cell r="AQ1586" t="str">
            <v>Locate</v>
          </cell>
        </row>
        <row r="1587">
          <cell r="B1587" t="str">
            <v>MM-ZTK-1F-ZWPX-STR-DWG-2222</v>
          </cell>
          <cell r="C1587" t="str">
            <v>JACKET - JACKET ACCESS LAYOUT AND DETAILS - SHEET 2</v>
          </cell>
          <cell r="D1587" t="str">
            <v/>
          </cell>
          <cell r="E1587" t="str">
            <v>A1</v>
          </cell>
          <cell r="F1587" t="str">
            <v>Project Document</v>
          </cell>
          <cell r="G1587" t="str">
            <v>Engineering Document</v>
          </cell>
          <cell r="H1587" t="str">
            <v>Part C - Engineering Dwg</v>
          </cell>
          <cell r="I1587" t="str">
            <v>ZWPX</v>
          </cell>
          <cell r="J1587" t="str">
            <v/>
          </cell>
          <cell r="K1587" t="str">
            <v/>
          </cell>
          <cell r="L1587" t="str">
            <v>STR</v>
          </cell>
          <cell r="M1587" t="str">
            <v>Structural</v>
          </cell>
          <cell r="N1587" t="str">
            <v>DWG</v>
          </cell>
          <cell r="O1587" t="str">
            <v>General Drawing</v>
          </cell>
          <cell r="P1587" t="str">
            <v>0</v>
          </cell>
          <cell r="Q1587" t="str">
            <v>Submitted</v>
          </cell>
          <cell r="R1587" t="str">
            <v>IFR</v>
          </cell>
          <cell r="S1587" t="str">
            <v>Issued for Review</v>
          </cell>
          <cell r="T1587" t="str">
            <v/>
          </cell>
          <cell r="U1587" t="str">
            <v>09-Jun-2026 15:27:52</v>
          </cell>
          <cell r="V1587" t="str">
            <v>wisuda.c@jutal.com</v>
          </cell>
          <cell r="W1587" t="str">
            <v>09-Jun-2026 15:39:48</v>
          </cell>
          <cell r="X1587" t="str">
            <v>Jumpol Sudjitjul</v>
          </cell>
          <cell r="Y1587" t="str">
            <v>16-Jun-2026</v>
          </cell>
          <cell r="Z1587" t="str">
            <v/>
          </cell>
          <cell r="AA1587" t="str">
            <v>Sompop Singhatiraj</v>
          </cell>
          <cell r="AB1587" t="str">
            <v>18-Jun-2026</v>
          </cell>
          <cell r="AC1587" t="str">
            <v>12-Jun-2026 14:49:58</v>
          </cell>
          <cell r="AD1587" t="str">
            <v>Pornlert Wanaphattharaphan</v>
          </cell>
          <cell r="AE1587" t="str">
            <v>19-Jun-2026</v>
          </cell>
          <cell r="AF1587" t="str">
            <v>14-Jun-2026 01:10:35</v>
          </cell>
          <cell r="AG1587" t="str">
            <v>AWC-C</v>
          </cell>
          <cell r="AH1587" t="str">
            <v>Approved with Comment (Proceed to Rev.C)</v>
          </cell>
          <cell r="AI1587" t="str">
            <v>Jumpol Sudjitjul</v>
          </cell>
          <cell r="AJ1587" t="str">
            <v>22-Jun-2026</v>
          </cell>
          <cell r="AK1587" t="str">
            <v>14-Jun-2026 21:41:13</v>
          </cell>
          <cell r="AL1587" t="str">
            <v>14-Jun-2026 15:07:30</v>
          </cell>
          <cell r="AM1587" t="str">
            <v>0</v>
          </cell>
          <cell r="AP1587" t="str">
            <v>Approver</v>
          </cell>
          <cell r="AQ1587" t="str">
            <v>Locate</v>
          </cell>
        </row>
        <row r="1588">
          <cell r="B1588" t="str">
            <v>MM-ZTK-1F-ZWPX-STR-DWG-2223</v>
          </cell>
          <cell r="C1588" t="str">
            <v>JACKET - JACKET ACCESS LAYOUT AND DETAILS - SHEET 3</v>
          </cell>
          <cell r="D1588" t="str">
            <v/>
          </cell>
          <cell r="E1588" t="str">
            <v>A1</v>
          </cell>
          <cell r="F1588" t="str">
            <v>Project Document</v>
          </cell>
          <cell r="G1588" t="str">
            <v>Engineering Document</v>
          </cell>
          <cell r="H1588" t="str">
            <v>Part C - Engineering Dwg</v>
          </cell>
          <cell r="I1588" t="str">
            <v>ZWPX</v>
          </cell>
          <cell r="J1588" t="str">
            <v/>
          </cell>
          <cell r="K1588" t="str">
            <v/>
          </cell>
          <cell r="L1588" t="str">
            <v>STR</v>
          </cell>
          <cell r="M1588" t="str">
            <v>Structural</v>
          </cell>
          <cell r="N1588" t="str">
            <v>DWG</v>
          </cell>
          <cell r="O1588" t="str">
            <v>General Drawing</v>
          </cell>
          <cell r="P1588" t="str">
            <v>0</v>
          </cell>
          <cell r="Q1588" t="str">
            <v>Submitted</v>
          </cell>
          <cell r="R1588" t="str">
            <v>IFR</v>
          </cell>
          <cell r="S1588" t="str">
            <v>Issued for Review</v>
          </cell>
          <cell r="T1588" t="str">
            <v/>
          </cell>
          <cell r="U1588" t="str">
            <v>09-Jun-2026 15:28:25</v>
          </cell>
          <cell r="V1588" t="str">
            <v>wisuda.c@jutal.com</v>
          </cell>
          <cell r="W1588" t="str">
            <v>09-Jun-2026 15:40:12</v>
          </cell>
          <cell r="X1588" t="str">
            <v>Jumpol Sudjitjul</v>
          </cell>
          <cell r="Y1588" t="str">
            <v>16-Jun-2026</v>
          </cell>
          <cell r="Z1588" t="str">
            <v/>
          </cell>
          <cell r="AA1588" t="str">
            <v>Sompop Singhatiraj</v>
          </cell>
          <cell r="AB1588" t="str">
            <v>18-Jun-2026</v>
          </cell>
          <cell r="AC1588" t="str">
            <v>12-Jun-2026 14:55:27</v>
          </cell>
          <cell r="AD1588" t="str">
            <v>Pornlert Wanaphattharaphan</v>
          </cell>
          <cell r="AE1588" t="str">
            <v>19-Jun-2026</v>
          </cell>
          <cell r="AF1588" t="str">
            <v>14-Jun-2026 01:09:30</v>
          </cell>
          <cell r="AG1588" t="str">
            <v>AWC-C</v>
          </cell>
          <cell r="AH1588" t="str">
            <v>Approved with Comment (Proceed to Rev.C)</v>
          </cell>
          <cell r="AI1588" t="str">
            <v>Jumpol Sudjitjul</v>
          </cell>
          <cell r="AJ1588" t="str">
            <v>22-Jun-2026</v>
          </cell>
          <cell r="AK1588" t="str">
            <v>14-Jun-2026 21:40:50</v>
          </cell>
          <cell r="AL1588" t="str">
            <v>14-Jun-2026 15:06:13</v>
          </cell>
          <cell r="AM1588" t="str">
            <v>0</v>
          </cell>
          <cell r="AP1588" t="str">
            <v>Approver</v>
          </cell>
          <cell r="AQ1588" t="str">
            <v>Locate</v>
          </cell>
        </row>
        <row r="1589">
          <cell r="B1589" t="str">
            <v>MM-ZTK-1F-ZWPX-STR-DWG-2224</v>
          </cell>
          <cell r="C1589" t="str">
            <v>JACKET - JACKET WALKWAY STAIR NO 8 LANDING PLANS, SECTION &amp; DETAILS</v>
          </cell>
          <cell r="D1589" t="str">
            <v/>
          </cell>
          <cell r="E1589" t="str">
            <v>A1</v>
          </cell>
          <cell r="F1589" t="str">
            <v>Project Document</v>
          </cell>
          <cell r="G1589" t="str">
            <v>Engineering Document</v>
          </cell>
          <cell r="H1589" t="str">
            <v>Part C - Engineering Dwg</v>
          </cell>
          <cell r="I1589" t="str">
            <v>ZWPX</v>
          </cell>
          <cell r="J1589" t="str">
            <v/>
          </cell>
          <cell r="K1589" t="str">
            <v/>
          </cell>
          <cell r="L1589" t="str">
            <v>STR</v>
          </cell>
          <cell r="M1589" t="str">
            <v>Structural</v>
          </cell>
          <cell r="N1589" t="str">
            <v>DWG</v>
          </cell>
          <cell r="O1589" t="str">
            <v>General Drawing</v>
          </cell>
          <cell r="P1589" t="str">
            <v>0</v>
          </cell>
          <cell r="Q1589" t="str">
            <v>Submitted</v>
          </cell>
          <cell r="R1589" t="str">
            <v>IFR</v>
          </cell>
          <cell r="S1589" t="str">
            <v>Issued for Review</v>
          </cell>
          <cell r="T1589" t="str">
            <v/>
          </cell>
          <cell r="U1589" t="str">
            <v>09-Jun-2026 15:29:00</v>
          </cell>
          <cell r="V1589" t="str">
            <v>wisuda.c@jutal.com</v>
          </cell>
          <cell r="W1589" t="str">
            <v>09-Jun-2026 15:40:29</v>
          </cell>
          <cell r="X1589" t="str">
            <v>Jumpol Sudjitjul</v>
          </cell>
          <cell r="Y1589" t="str">
            <v>16-Jun-2026</v>
          </cell>
          <cell r="Z1589" t="str">
            <v/>
          </cell>
          <cell r="AA1589" t="str">
            <v>Sompop Singhatiraj</v>
          </cell>
          <cell r="AB1589" t="str">
            <v>18-Jun-2026</v>
          </cell>
          <cell r="AC1589" t="str">
            <v>12-Jun-2026 14:56:53</v>
          </cell>
          <cell r="AD1589" t="str">
            <v>Pornlert Wanaphattharaphan</v>
          </cell>
          <cell r="AE1589" t="str">
            <v>19-Jun-2026</v>
          </cell>
          <cell r="AF1589" t="str">
            <v>14-Jun-2026 01:07:52</v>
          </cell>
          <cell r="AG1589" t="str">
            <v>AWC-C</v>
          </cell>
          <cell r="AH1589" t="str">
            <v>Approved with Comment (Proceed to Rev.C)</v>
          </cell>
          <cell r="AI1589" t="str">
            <v>Jumpol Sudjitjul</v>
          </cell>
          <cell r="AJ1589" t="str">
            <v>22-Jun-2026</v>
          </cell>
          <cell r="AK1589" t="str">
            <v>14-Jun-2026 21:40:26</v>
          </cell>
          <cell r="AL1589" t="str">
            <v>14-Jun-2026 15:04:59</v>
          </cell>
          <cell r="AM1589" t="str">
            <v>0</v>
          </cell>
          <cell r="AP1589" t="str">
            <v>Approver</v>
          </cell>
          <cell r="AQ1589" t="str">
            <v>Locate</v>
          </cell>
        </row>
        <row r="1590">
          <cell r="B1590" t="str">
            <v>MM-ZTK-1F-ZWPX-STR-DWG-2225</v>
          </cell>
          <cell r="C1590" t="str">
            <v>JACKET - STAIR NO 9 PLANS, SECTIONS &amp; DETAILS</v>
          </cell>
          <cell r="D1590" t="str">
            <v/>
          </cell>
          <cell r="E1590" t="str">
            <v>A1</v>
          </cell>
          <cell r="F1590" t="str">
            <v>Project Document</v>
          </cell>
          <cell r="G1590" t="str">
            <v>Engineering Document</v>
          </cell>
          <cell r="H1590" t="str">
            <v>Part C - Engineering Dwg</v>
          </cell>
          <cell r="I1590" t="str">
            <v>ZWPX</v>
          </cell>
          <cell r="J1590" t="str">
            <v/>
          </cell>
          <cell r="K1590" t="str">
            <v/>
          </cell>
          <cell r="L1590" t="str">
            <v>STR</v>
          </cell>
          <cell r="M1590" t="str">
            <v>Structural</v>
          </cell>
          <cell r="N1590" t="str">
            <v>DWG</v>
          </cell>
          <cell r="O1590" t="str">
            <v>General Drawing</v>
          </cell>
          <cell r="P1590" t="str">
            <v>0</v>
          </cell>
          <cell r="Q1590" t="str">
            <v>Submitted</v>
          </cell>
          <cell r="R1590" t="str">
            <v>IFR</v>
          </cell>
          <cell r="S1590" t="str">
            <v>Issued for Review</v>
          </cell>
          <cell r="T1590" t="str">
            <v/>
          </cell>
          <cell r="U1590" t="str">
            <v>09-Jun-2026 15:29:25</v>
          </cell>
          <cell r="V1590" t="str">
            <v>wisuda.c@jutal.com</v>
          </cell>
          <cell r="W1590" t="str">
            <v>09-Jun-2026 15:40:47</v>
          </cell>
          <cell r="X1590" t="str">
            <v>Jumpol Sudjitjul</v>
          </cell>
          <cell r="Y1590" t="str">
            <v>16-Jun-2026</v>
          </cell>
          <cell r="Z1590" t="str">
            <v/>
          </cell>
          <cell r="AA1590" t="str">
            <v>Sompop Singhatiraj</v>
          </cell>
          <cell r="AB1590" t="str">
            <v>18-Jun-2026</v>
          </cell>
          <cell r="AC1590" t="str">
            <v>12-Jun-2026 14:58:18</v>
          </cell>
          <cell r="AD1590" t="str">
            <v>Pornlert Wanaphattharaphan</v>
          </cell>
          <cell r="AE1590" t="str">
            <v>19-Jun-2026</v>
          </cell>
          <cell r="AF1590" t="str">
            <v>14-Jun-2026 01:06:27</v>
          </cell>
          <cell r="AG1590" t="str">
            <v>AWC-C</v>
          </cell>
          <cell r="AH1590" t="str">
            <v>Approved with Comment (Proceed to Rev.C)</v>
          </cell>
          <cell r="AI1590" t="str">
            <v>Jumpol Sudjitjul</v>
          </cell>
          <cell r="AJ1590" t="str">
            <v>22-Jun-2026</v>
          </cell>
          <cell r="AK1590" t="str">
            <v>14-Jun-2026 21:40:02</v>
          </cell>
          <cell r="AL1590" t="str">
            <v>14-Jun-2026 15:03:43</v>
          </cell>
          <cell r="AM1590" t="str">
            <v>0</v>
          </cell>
          <cell r="AP1590" t="str">
            <v>Approver</v>
          </cell>
          <cell r="AQ1590" t="str">
            <v>Locate</v>
          </cell>
        </row>
        <row r="1591">
          <cell r="B1591" t="str">
            <v>MM-ZTK-1F-ZWPX-STR-DWG-2231</v>
          </cell>
          <cell r="C1591" t="str">
            <v>JACKET - BOATLANDING ARRANGEMENT</v>
          </cell>
          <cell r="D1591" t="str">
            <v/>
          </cell>
          <cell r="E1591" t="str">
            <v>A1</v>
          </cell>
          <cell r="F1591" t="str">
            <v>Project Document</v>
          </cell>
          <cell r="G1591" t="str">
            <v>Engineering Document</v>
          </cell>
          <cell r="H1591" t="str">
            <v>Part C - Engineering Dwg</v>
          </cell>
          <cell r="I1591" t="str">
            <v>ZWPX</v>
          </cell>
          <cell r="J1591" t="str">
            <v/>
          </cell>
          <cell r="K1591" t="str">
            <v/>
          </cell>
          <cell r="L1591" t="str">
            <v>STR</v>
          </cell>
          <cell r="M1591" t="str">
            <v>Structural</v>
          </cell>
          <cell r="N1591" t="str">
            <v>DWG</v>
          </cell>
          <cell r="O1591" t="str">
            <v>General Drawing</v>
          </cell>
          <cell r="P1591" t="str">
            <v>0</v>
          </cell>
          <cell r="Q1591" t="str">
            <v>Submitted</v>
          </cell>
          <cell r="R1591" t="str">
            <v>IFR</v>
          </cell>
          <cell r="S1591" t="str">
            <v>Issued for Review</v>
          </cell>
          <cell r="T1591" t="str">
            <v/>
          </cell>
          <cell r="U1591" t="str">
            <v>21-May-2026 13:32:33</v>
          </cell>
          <cell r="V1591" t="str">
            <v>wisuda.c@jutal.com</v>
          </cell>
          <cell r="W1591" t="str">
            <v>21-May-2026 14:16:26</v>
          </cell>
          <cell r="X1591" t="str">
            <v>Jumpol Sudjitjul</v>
          </cell>
          <cell r="Y1591" t="str">
            <v>28-May-2026</v>
          </cell>
          <cell r="Z1591" t="str">
            <v/>
          </cell>
          <cell r="AA1591" t="str">
            <v>Sompop Singhatiraj</v>
          </cell>
          <cell r="AB1591" t="str">
            <v>02-Jun-2026</v>
          </cell>
          <cell r="AC1591" t="str">
            <v>21-May-2026 18:25:14</v>
          </cell>
          <cell r="AD1591" t="str">
            <v>Pornlert Wanaphattharaphan</v>
          </cell>
          <cell r="AE1591" t="str">
            <v>04-Jun-2026</v>
          </cell>
          <cell r="AF1591" t="str">
            <v>22-May-2026 01:08:38</v>
          </cell>
          <cell r="AG1591" t="str">
            <v>AWC-C</v>
          </cell>
          <cell r="AH1591" t="str">
            <v>Approved with Comment (Proceed to Rev.C)</v>
          </cell>
          <cell r="AI1591" t="str">
            <v>Jumpol Sudjitjul</v>
          </cell>
          <cell r="AJ1591" t="str">
            <v>05-Jun-2026</v>
          </cell>
          <cell r="AK1591" t="str">
            <v>22-May-2026 12:18:48</v>
          </cell>
          <cell r="AL1591" t="str">
            <v>22-May-2026 15:45:23</v>
          </cell>
          <cell r="AM1591" t="str">
            <v>0</v>
          </cell>
          <cell r="AP1591" t="str">
            <v>Approver</v>
          </cell>
          <cell r="AQ1591" t="str">
            <v>Locate</v>
          </cell>
        </row>
        <row r="1592">
          <cell r="B1592" t="str">
            <v>MM-ZTK-1F-ZWPX-STR-DWG-2232</v>
          </cell>
          <cell r="C1592" t="str">
            <v>JACKET - BOATLANDING SECTIONS &amp; DETAILS - SHEET 1</v>
          </cell>
          <cell r="D1592" t="str">
            <v/>
          </cell>
          <cell r="E1592" t="str">
            <v>A1</v>
          </cell>
          <cell r="F1592" t="str">
            <v>Project Document</v>
          </cell>
          <cell r="G1592" t="str">
            <v>Engineering Document</v>
          </cell>
          <cell r="H1592" t="str">
            <v>Part C - Engineering Dwg</v>
          </cell>
          <cell r="I1592" t="str">
            <v>ZWPX</v>
          </cell>
          <cell r="J1592" t="str">
            <v/>
          </cell>
          <cell r="K1592" t="str">
            <v/>
          </cell>
          <cell r="L1592" t="str">
            <v>STR</v>
          </cell>
          <cell r="M1592" t="str">
            <v>Structural</v>
          </cell>
          <cell r="N1592" t="str">
            <v>DWG</v>
          </cell>
          <cell r="O1592" t="str">
            <v>General Drawing</v>
          </cell>
          <cell r="P1592" t="str">
            <v>0</v>
          </cell>
          <cell r="Q1592" t="str">
            <v>Submitted</v>
          </cell>
          <cell r="R1592" t="str">
            <v>IFR</v>
          </cell>
          <cell r="S1592" t="str">
            <v>Issued for Review</v>
          </cell>
          <cell r="T1592" t="str">
            <v/>
          </cell>
          <cell r="U1592" t="str">
            <v>21-May-2026 13:33:00</v>
          </cell>
          <cell r="V1592" t="str">
            <v>wisuda.c@jutal.com</v>
          </cell>
          <cell r="W1592" t="str">
            <v>21-May-2026 14:16:26</v>
          </cell>
          <cell r="X1592" t="str">
            <v>Jumpol Sudjitjul</v>
          </cell>
          <cell r="Y1592" t="str">
            <v>28-May-2026</v>
          </cell>
          <cell r="Z1592" t="str">
            <v/>
          </cell>
          <cell r="AA1592" t="str">
            <v>Sompop Singhatiraj</v>
          </cell>
          <cell r="AB1592" t="str">
            <v>02-Jun-2026</v>
          </cell>
          <cell r="AC1592" t="str">
            <v>21-May-2026 18:25:24</v>
          </cell>
          <cell r="AD1592" t="str">
            <v>Pornlert Wanaphattharaphan</v>
          </cell>
          <cell r="AE1592" t="str">
            <v>04-Jun-2026</v>
          </cell>
          <cell r="AF1592" t="str">
            <v>22-May-2026 01:09:23</v>
          </cell>
          <cell r="AG1592" t="str">
            <v>AWC-C</v>
          </cell>
          <cell r="AH1592" t="str">
            <v>Approved with Comment (Proceed to Rev.C)</v>
          </cell>
          <cell r="AI1592" t="str">
            <v>Jumpol Sudjitjul</v>
          </cell>
          <cell r="AJ1592" t="str">
            <v>05-Jun-2026</v>
          </cell>
          <cell r="AK1592" t="str">
            <v>22-May-2026 12:22:19</v>
          </cell>
          <cell r="AL1592" t="str">
            <v>22-May-2026 15:46:36</v>
          </cell>
          <cell r="AM1592" t="str">
            <v>0</v>
          </cell>
          <cell r="AP1592" t="str">
            <v>Approver</v>
          </cell>
          <cell r="AQ1592" t="str">
            <v>Locate</v>
          </cell>
        </row>
        <row r="1593">
          <cell r="B1593" t="str">
            <v>MM-ZTK-1F-ZWPX-STR-DWG-2233</v>
          </cell>
          <cell r="C1593" t="str">
            <v>JACKET - BOATLANDING SECTIONS &amp; DETAILS - SHEET 2</v>
          </cell>
          <cell r="D1593" t="str">
            <v/>
          </cell>
          <cell r="E1593" t="str">
            <v>A1</v>
          </cell>
          <cell r="F1593" t="str">
            <v>Project Document</v>
          </cell>
          <cell r="G1593" t="str">
            <v>Engineering Document</v>
          </cell>
          <cell r="H1593" t="str">
            <v>Part C - Engineering Dwg</v>
          </cell>
          <cell r="I1593" t="str">
            <v>ZWPX</v>
          </cell>
          <cell r="J1593" t="str">
            <v/>
          </cell>
          <cell r="K1593" t="str">
            <v/>
          </cell>
          <cell r="L1593" t="str">
            <v>STR</v>
          </cell>
          <cell r="M1593" t="str">
            <v>Structural</v>
          </cell>
          <cell r="N1593" t="str">
            <v>DWG</v>
          </cell>
          <cell r="O1593" t="str">
            <v>General Drawing</v>
          </cell>
          <cell r="P1593" t="str">
            <v>0</v>
          </cell>
          <cell r="Q1593" t="str">
            <v>Submitted</v>
          </cell>
          <cell r="R1593" t="str">
            <v>IFR</v>
          </cell>
          <cell r="S1593" t="str">
            <v>Issued for Review</v>
          </cell>
          <cell r="T1593" t="str">
            <v/>
          </cell>
          <cell r="U1593" t="str">
            <v>21-May-2026 13:33:25</v>
          </cell>
          <cell r="V1593" t="str">
            <v>wisuda.c@jutal.com</v>
          </cell>
          <cell r="W1593" t="str">
            <v>21-May-2026 14:16:26</v>
          </cell>
          <cell r="X1593" t="str">
            <v>Jumpol Sudjitjul</v>
          </cell>
          <cell r="Y1593" t="str">
            <v>28-May-2026</v>
          </cell>
          <cell r="Z1593" t="str">
            <v/>
          </cell>
          <cell r="AA1593" t="str">
            <v>Sompop Singhatiraj</v>
          </cell>
          <cell r="AB1593" t="str">
            <v>02-Jun-2026</v>
          </cell>
          <cell r="AC1593" t="str">
            <v>21-May-2026 18:25:36</v>
          </cell>
          <cell r="AD1593" t="str">
            <v>Pornlert Wanaphattharaphan</v>
          </cell>
          <cell r="AE1593" t="str">
            <v>04-Jun-2026</v>
          </cell>
          <cell r="AF1593" t="str">
            <v>22-May-2026 01:09:55</v>
          </cell>
          <cell r="AG1593" t="str">
            <v>AWC-C</v>
          </cell>
          <cell r="AH1593" t="str">
            <v>Approved with Comment (Proceed to Rev.C)</v>
          </cell>
          <cell r="AI1593" t="str">
            <v>Jumpol Sudjitjul</v>
          </cell>
          <cell r="AJ1593" t="str">
            <v>05-Jun-2026</v>
          </cell>
          <cell r="AK1593" t="str">
            <v>22-May-2026 12:23:33</v>
          </cell>
          <cell r="AL1593" t="str">
            <v>22-May-2026 15:47:49</v>
          </cell>
          <cell r="AM1593" t="str">
            <v>0</v>
          </cell>
          <cell r="AP1593" t="str">
            <v>Approver</v>
          </cell>
          <cell r="AQ1593" t="str">
            <v>Locate</v>
          </cell>
        </row>
        <row r="1594">
          <cell r="B1594" t="str">
            <v>MM-ZTK-1F-ZWPX-STR-DWG-2234</v>
          </cell>
          <cell r="C1594" t="str">
            <v>JACKET - BOATLANDING SECTIONS &amp; DETAILS - SHEET 3</v>
          </cell>
          <cell r="D1594" t="str">
            <v/>
          </cell>
          <cell r="E1594" t="str">
            <v>A1</v>
          </cell>
          <cell r="F1594" t="str">
            <v>Project Document</v>
          </cell>
          <cell r="G1594" t="str">
            <v>Engineering Document</v>
          </cell>
          <cell r="H1594" t="str">
            <v>Part C - Engineering Dwg</v>
          </cell>
          <cell r="I1594" t="str">
            <v>ZWPX</v>
          </cell>
          <cell r="J1594" t="str">
            <v/>
          </cell>
          <cell r="K1594" t="str">
            <v/>
          </cell>
          <cell r="L1594" t="str">
            <v>STR</v>
          </cell>
          <cell r="M1594" t="str">
            <v>Structural</v>
          </cell>
          <cell r="N1594" t="str">
            <v>DWG</v>
          </cell>
          <cell r="O1594" t="str">
            <v>General Drawing</v>
          </cell>
          <cell r="P1594" t="str">
            <v>0</v>
          </cell>
          <cell r="Q1594" t="str">
            <v>Submitted</v>
          </cell>
          <cell r="R1594" t="str">
            <v>IFR</v>
          </cell>
          <cell r="S1594" t="str">
            <v>Issued for Review</v>
          </cell>
          <cell r="T1594" t="str">
            <v/>
          </cell>
          <cell r="U1594" t="str">
            <v>21-May-2026 13:33:49</v>
          </cell>
          <cell r="V1594" t="str">
            <v>wisuda.c@jutal.com</v>
          </cell>
          <cell r="W1594" t="str">
            <v>21-May-2026 14:16:32</v>
          </cell>
          <cell r="X1594" t="str">
            <v>Jumpol Sudjitjul</v>
          </cell>
          <cell r="Y1594" t="str">
            <v>28-May-2026</v>
          </cell>
          <cell r="Z1594" t="str">
            <v/>
          </cell>
          <cell r="AA1594" t="str">
            <v>Sompop Singhatiraj</v>
          </cell>
          <cell r="AB1594" t="str">
            <v>02-Jun-2026</v>
          </cell>
          <cell r="AC1594" t="str">
            <v>21-May-2026 18:26:50</v>
          </cell>
          <cell r="AD1594" t="str">
            <v>Pornlert Wanaphattharaphan</v>
          </cell>
          <cell r="AE1594" t="str">
            <v>04-Jun-2026</v>
          </cell>
          <cell r="AF1594" t="str">
            <v>22-May-2026 01:11:27</v>
          </cell>
          <cell r="AG1594" t="str">
            <v>AWC-C</v>
          </cell>
          <cell r="AH1594" t="str">
            <v>Approved with Comment (Proceed to Rev.C)</v>
          </cell>
          <cell r="AI1594" t="str">
            <v>Jumpol Sudjitjul</v>
          </cell>
          <cell r="AJ1594" t="str">
            <v>05-Jun-2026</v>
          </cell>
          <cell r="AK1594" t="str">
            <v>22-May-2026 12:18:26</v>
          </cell>
          <cell r="AL1594" t="str">
            <v>22-May-2026 15:44:11</v>
          </cell>
          <cell r="AM1594" t="str">
            <v>0</v>
          </cell>
          <cell r="AP1594" t="str">
            <v>Approver</v>
          </cell>
          <cell r="AQ1594" t="str">
            <v>Locate</v>
          </cell>
        </row>
        <row r="1595">
          <cell r="B1595" t="str">
            <v>MM-ZTK-1F-ZWPX-STR-DWG-2235</v>
          </cell>
          <cell r="C1595" t="str">
            <v>JACKET - BOATLANDING SECTIONS &amp; DETAILS - SHEET 4</v>
          </cell>
          <cell r="D1595" t="str">
            <v/>
          </cell>
          <cell r="E1595" t="str">
            <v>A1</v>
          </cell>
          <cell r="F1595" t="str">
            <v>Project Document</v>
          </cell>
          <cell r="G1595" t="str">
            <v>Engineering Document</v>
          </cell>
          <cell r="H1595" t="str">
            <v>Part C - Engineering Dwg</v>
          </cell>
          <cell r="I1595" t="str">
            <v>ZWPX</v>
          </cell>
          <cell r="J1595" t="str">
            <v/>
          </cell>
          <cell r="K1595" t="str">
            <v/>
          </cell>
          <cell r="L1595" t="str">
            <v>STR</v>
          </cell>
          <cell r="M1595" t="str">
            <v>Structural</v>
          </cell>
          <cell r="N1595" t="str">
            <v>DWG</v>
          </cell>
          <cell r="O1595" t="str">
            <v>General Drawing</v>
          </cell>
          <cell r="P1595" t="str">
            <v>0</v>
          </cell>
          <cell r="Q1595" t="str">
            <v>Submitted</v>
          </cell>
          <cell r="R1595" t="str">
            <v>IFR</v>
          </cell>
          <cell r="S1595" t="str">
            <v>Issued for Review</v>
          </cell>
          <cell r="T1595" t="str">
            <v/>
          </cell>
          <cell r="U1595" t="str">
            <v>21-May-2026 13:34:15</v>
          </cell>
          <cell r="V1595" t="str">
            <v>wisuda.c@jutal.com</v>
          </cell>
          <cell r="W1595" t="str">
            <v>21-May-2026 14:16:27</v>
          </cell>
          <cell r="X1595" t="str">
            <v>Jumpol Sudjitjul</v>
          </cell>
          <cell r="Y1595" t="str">
            <v>28-May-2026</v>
          </cell>
          <cell r="Z1595" t="str">
            <v/>
          </cell>
          <cell r="AA1595" t="str">
            <v>Sompop Singhatiraj</v>
          </cell>
          <cell r="AB1595" t="str">
            <v>02-Jun-2026</v>
          </cell>
          <cell r="AC1595" t="str">
            <v>21-May-2026 18:26:58</v>
          </cell>
          <cell r="AD1595" t="str">
            <v>Pornlert Wanaphattharaphan</v>
          </cell>
          <cell r="AE1595" t="str">
            <v>04-Jun-2026</v>
          </cell>
          <cell r="AF1595" t="str">
            <v>22-May-2026 01:12:18</v>
          </cell>
          <cell r="AG1595" t="str">
            <v>AWC-C</v>
          </cell>
          <cell r="AH1595" t="str">
            <v>Approved with Comment (Proceed to Rev.C)</v>
          </cell>
          <cell r="AI1595" t="str">
            <v>Jumpol Sudjitjul</v>
          </cell>
          <cell r="AJ1595" t="str">
            <v>05-Jun-2026</v>
          </cell>
          <cell r="AK1595" t="str">
            <v>22-May-2026 12:16:47</v>
          </cell>
          <cell r="AL1595" t="str">
            <v>22-May-2026 15:42:57</v>
          </cell>
          <cell r="AM1595" t="str">
            <v>0</v>
          </cell>
          <cell r="AP1595" t="str">
            <v>Approver</v>
          </cell>
          <cell r="AQ1595" t="str">
            <v>Locate</v>
          </cell>
        </row>
        <row r="1596">
          <cell r="B1596" t="str">
            <v>MM-ZTK-1F-ZWPX-STR-DWG-2236</v>
          </cell>
          <cell r="C1596" t="str">
            <v>JACKET - BOATLANDING SECTIONS &amp; DETAILS - SHEET 5</v>
          </cell>
          <cell r="D1596" t="str">
            <v/>
          </cell>
          <cell r="E1596" t="str">
            <v>A1</v>
          </cell>
          <cell r="F1596" t="str">
            <v>Project Document</v>
          </cell>
          <cell r="G1596" t="str">
            <v>Engineering Document</v>
          </cell>
          <cell r="H1596" t="str">
            <v>Part C - Engineering Dwg</v>
          </cell>
          <cell r="I1596" t="str">
            <v>ZWPX</v>
          </cell>
          <cell r="J1596" t="str">
            <v/>
          </cell>
          <cell r="K1596" t="str">
            <v/>
          </cell>
          <cell r="L1596" t="str">
            <v>STR</v>
          </cell>
          <cell r="M1596" t="str">
            <v>Structural</v>
          </cell>
          <cell r="N1596" t="str">
            <v>DWG</v>
          </cell>
          <cell r="O1596" t="str">
            <v>General Drawing</v>
          </cell>
          <cell r="P1596" t="str">
            <v>0</v>
          </cell>
          <cell r="Q1596" t="str">
            <v>Submitted</v>
          </cell>
          <cell r="R1596" t="str">
            <v>IFR</v>
          </cell>
          <cell r="S1596" t="str">
            <v>Issued for Review</v>
          </cell>
          <cell r="T1596" t="str">
            <v/>
          </cell>
          <cell r="U1596" t="str">
            <v>21-May-2026 13:34:40</v>
          </cell>
          <cell r="V1596" t="str">
            <v>wisuda.c@jutal.com</v>
          </cell>
          <cell r="W1596" t="str">
            <v>21-May-2026 14:16:27</v>
          </cell>
          <cell r="X1596" t="str">
            <v>Jumpol Sudjitjul</v>
          </cell>
          <cell r="Y1596" t="str">
            <v>28-May-2026</v>
          </cell>
          <cell r="Z1596" t="str">
            <v/>
          </cell>
          <cell r="AA1596" t="str">
            <v>Sompop Singhatiraj</v>
          </cell>
          <cell r="AB1596" t="str">
            <v>02-Jun-2026</v>
          </cell>
          <cell r="AC1596" t="str">
            <v>21-May-2026 18:27:06</v>
          </cell>
          <cell r="AD1596" t="str">
            <v>Pornlert Wanaphattharaphan</v>
          </cell>
          <cell r="AE1596" t="str">
            <v>04-Jun-2026</v>
          </cell>
          <cell r="AF1596" t="str">
            <v>22-May-2026 01:12:43</v>
          </cell>
          <cell r="AG1596" t="str">
            <v>AWC-C</v>
          </cell>
          <cell r="AH1596" t="str">
            <v>Approved with Comment (Proceed to Rev.C)</v>
          </cell>
          <cell r="AI1596" t="str">
            <v>Jumpol Sudjitjul</v>
          </cell>
          <cell r="AJ1596" t="str">
            <v>05-Jun-2026</v>
          </cell>
          <cell r="AK1596" t="str">
            <v>22-May-2026 12:15:26</v>
          </cell>
          <cell r="AL1596" t="str">
            <v>22-May-2026 15:41:44</v>
          </cell>
          <cell r="AM1596" t="str">
            <v>0</v>
          </cell>
          <cell r="AP1596" t="str">
            <v>Approver</v>
          </cell>
          <cell r="AQ1596" t="str">
            <v>Locate</v>
          </cell>
        </row>
        <row r="1597">
          <cell r="B1597" t="str">
            <v>MM-ZTK-1F-ZWPX-STR-DWG-2237</v>
          </cell>
          <cell r="C1597" t="str">
            <v>JACKET - BOATLANDING SECTIONS &amp; DETAILS - SHEET 6</v>
          </cell>
          <cell r="D1597" t="str">
            <v/>
          </cell>
          <cell r="E1597" t="str">
            <v>A1</v>
          </cell>
          <cell r="F1597" t="str">
            <v>Project Document</v>
          </cell>
          <cell r="G1597" t="str">
            <v>Engineering Document</v>
          </cell>
          <cell r="H1597" t="str">
            <v>Part C - Engineering Dwg</v>
          </cell>
          <cell r="I1597" t="str">
            <v>ZWPX</v>
          </cell>
          <cell r="J1597" t="str">
            <v/>
          </cell>
          <cell r="K1597" t="str">
            <v/>
          </cell>
          <cell r="L1597" t="str">
            <v>STR</v>
          </cell>
          <cell r="M1597" t="str">
            <v>Structural</v>
          </cell>
          <cell r="N1597" t="str">
            <v>DWG</v>
          </cell>
          <cell r="O1597" t="str">
            <v>General Drawing</v>
          </cell>
          <cell r="P1597" t="str">
            <v>0</v>
          </cell>
          <cell r="Q1597" t="str">
            <v>Submitted</v>
          </cell>
          <cell r="R1597" t="str">
            <v>IFR</v>
          </cell>
          <cell r="S1597" t="str">
            <v>Issued for Review</v>
          </cell>
          <cell r="T1597" t="str">
            <v/>
          </cell>
          <cell r="U1597" t="str">
            <v>21-May-2026 13:35:06</v>
          </cell>
          <cell r="V1597" t="str">
            <v>wisuda.c@jutal.com</v>
          </cell>
          <cell r="W1597" t="str">
            <v>21-May-2026 14:16:31</v>
          </cell>
          <cell r="X1597" t="str">
            <v>Jumpol Sudjitjul</v>
          </cell>
          <cell r="Y1597" t="str">
            <v>28-May-2026</v>
          </cell>
          <cell r="Z1597" t="str">
            <v/>
          </cell>
          <cell r="AA1597" t="str">
            <v>Sompop Singhatiraj</v>
          </cell>
          <cell r="AB1597" t="str">
            <v>02-Jun-2026</v>
          </cell>
          <cell r="AC1597" t="str">
            <v>21-May-2026 18:28:05</v>
          </cell>
          <cell r="AD1597" t="str">
            <v>Pornlert Wanaphattharaphan</v>
          </cell>
          <cell r="AE1597" t="str">
            <v>04-Jun-2026</v>
          </cell>
          <cell r="AF1597" t="str">
            <v>22-May-2026 01:13:46</v>
          </cell>
          <cell r="AG1597" t="str">
            <v>AWC-C</v>
          </cell>
          <cell r="AH1597" t="str">
            <v>Approved with Comment (Proceed to Rev.C)</v>
          </cell>
          <cell r="AI1597" t="str">
            <v>Jumpol Sudjitjul</v>
          </cell>
          <cell r="AJ1597" t="str">
            <v>05-Jun-2026</v>
          </cell>
          <cell r="AK1597" t="str">
            <v>22-May-2026 11:01:44</v>
          </cell>
          <cell r="AL1597" t="str">
            <v>22-May-2026 06:14:37</v>
          </cell>
          <cell r="AM1597" t="str">
            <v>0</v>
          </cell>
          <cell r="AP1597" t="str">
            <v>Approver</v>
          </cell>
          <cell r="AQ1597" t="str">
            <v>Locate</v>
          </cell>
        </row>
        <row r="1598">
          <cell r="B1598" t="str">
            <v>MM-ZTK-1F-ZWPX-STR-DWG-2238</v>
          </cell>
          <cell r="C1598" t="str">
            <v>JACKET - BOATLANDING SECTIONS &amp; DETAILS - SHEET 7</v>
          </cell>
          <cell r="D1598" t="str">
            <v/>
          </cell>
          <cell r="E1598" t="str">
            <v>A1</v>
          </cell>
          <cell r="F1598" t="str">
            <v>Project Document</v>
          </cell>
          <cell r="G1598" t="str">
            <v>Engineering Document</v>
          </cell>
          <cell r="H1598" t="str">
            <v>Part C - Engineering Dwg</v>
          </cell>
          <cell r="I1598" t="str">
            <v>ZWPX</v>
          </cell>
          <cell r="J1598" t="str">
            <v/>
          </cell>
          <cell r="K1598" t="str">
            <v/>
          </cell>
          <cell r="L1598" t="str">
            <v>STR</v>
          </cell>
          <cell r="M1598" t="str">
            <v>Structural</v>
          </cell>
          <cell r="N1598" t="str">
            <v>DWG</v>
          </cell>
          <cell r="O1598" t="str">
            <v>General Drawing</v>
          </cell>
          <cell r="P1598" t="str">
            <v>0</v>
          </cell>
          <cell r="Q1598" t="str">
            <v>Submitted</v>
          </cell>
          <cell r="R1598" t="str">
            <v>IFR</v>
          </cell>
          <cell r="S1598" t="str">
            <v>Issued for Review</v>
          </cell>
          <cell r="T1598" t="str">
            <v/>
          </cell>
          <cell r="U1598" t="str">
            <v>21-May-2026 13:35:32</v>
          </cell>
          <cell r="V1598" t="str">
            <v>wisuda.c@jutal.com</v>
          </cell>
          <cell r="W1598" t="str">
            <v>21-May-2026 14:16:31</v>
          </cell>
          <cell r="X1598" t="str">
            <v>Jumpol Sudjitjul</v>
          </cell>
          <cell r="Y1598" t="str">
            <v>28-May-2026</v>
          </cell>
          <cell r="Z1598" t="str">
            <v/>
          </cell>
          <cell r="AA1598" t="str">
            <v>Sompop Singhatiraj</v>
          </cell>
          <cell r="AB1598" t="str">
            <v>02-Jun-2026</v>
          </cell>
          <cell r="AC1598" t="str">
            <v>21-May-2026 18:28:17</v>
          </cell>
          <cell r="AD1598" t="str">
            <v>Pornlert Wanaphattharaphan</v>
          </cell>
          <cell r="AE1598" t="str">
            <v>04-Jun-2026</v>
          </cell>
          <cell r="AF1598" t="str">
            <v>22-May-2026 01:17:09</v>
          </cell>
          <cell r="AG1598" t="str">
            <v>AWC-C</v>
          </cell>
          <cell r="AH1598" t="str">
            <v>Approved with Comment (Proceed to Rev.C)</v>
          </cell>
          <cell r="AI1598" t="str">
            <v>Jumpol Sudjitjul</v>
          </cell>
          <cell r="AJ1598" t="str">
            <v>05-Jun-2026</v>
          </cell>
          <cell r="AK1598" t="str">
            <v>22-May-2026 11:00:00</v>
          </cell>
          <cell r="AL1598" t="str">
            <v>22-May-2026 06:13:22</v>
          </cell>
          <cell r="AM1598" t="str">
            <v>0</v>
          </cell>
          <cell r="AP1598" t="str">
            <v>Approver</v>
          </cell>
          <cell r="AQ1598" t="str">
            <v>Locate</v>
          </cell>
        </row>
        <row r="1599">
          <cell r="B1599" t="str">
            <v>MM-ZTK-1F-ZWPX-TEL-BLD-0001</v>
          </cell>
          <cell r="C1599" t="str">
            <v>TELECOMMUNICATION OVERALL BLOCK DIAGRAM</v>
          </cell>
          <cell r="D1599" t="str">
            <v/>
          </cell>
          <cell r="E1599" t="str">
            <v>A1</v>
          </cell>
          <cell r="F1599" t="str">
            <v>Project Document</v>
          </cell>
          <cell r="G1599" t="str">
            <v>Engineering Document</v>
          </cell>
          <cell r="H1599" t="str">
            <v>Part C - Engineering Dwg</v>
          </cell>
          <cell r="I1599" t="str">
            <v>ZWPX</v>
          </cell>
          <cell r="J1599" t="str">
            <v/>
          </cell>
          <cell r="K1599" t="str">
            <v/>
          </cell>
          <cell r="L1599" t="str">
            <v>TEL</v>
          </cell>
          <cell r="M1599" t="str">
            <v>Telecommunication</v>
          </cell>
          <cell r="N1599" t="str">
            <v>BLD</v>
          </cell>
          <cell r="O1599" t="str">
            <v>Block Diagram</v>
          </cell>
          <cell r="P1599" t="str">
            <v>0</v>
          </cell>
          <cell r="Q1599" t="str">
            <v>Revised</v>
          </cell>
          <cell r="R1599" t="str">
            <v>IFA</v>
          </cell>
          <cell r="S1599" t="str">
            <v>Issued for Review</v>
          </cell>
          <cell r="T1599" t="str">
            <v/>
          </cell>
          <cell r="U1599" t="str">
            <v>21-Jun-2026 22:42:11</v>
          </cell>
          <cell r="V1599" t="str">
            <v>wisuda.c@jutal.com</v>
          </cell>
          <cell r="W1599" t="str">
            <v>24-Apr-2026 15:42:36</v>
          </cell>
          <cell r="X1599" t="str">
            <v>Jumpol Sudjitjul</v>
          </cell>
          <cell r="Y1599" t="str">
            <v/>
          </cell>
          <cell r="Z1599" t="str">
            <v/>
          </cell>
          <cell r="AA1599" t="str">
            <v>Wichai Salee</v>
          </cell>
          <cell r="AB1599" t="str">
            <v/>
          </cell>
          <cell r="AC1599" t="str">
            <v>21-May-2026 23:40:22</v>
          </cell>
          <cell r="AD1599" t="str">
            <v>Pornlert Wanaphattharaphan</v>
          </cell>
          <cell r="AE1599" t="str">
            <v/>
          </cell>
          <cell r="AF1599" t="str">
            <v>22-May-2026 09:44:42</v>
          </cell>
          <cell r="AG1599" t="str">
            <v/>
          </cell>
          <cell r="AI1599" t="str">
            <v>Jumpol Sudjitjul</v>
          </cell>
          <cell r="AJ1599" t="str">
            <v/>
          </cell>
          <cell r="AK1599" t="str">
            <v>22-May-2026 12:20:33</v>
          </cell>
          <cell r="AL1599" t="str">
            <v/>
          </cell>
          <cell r="AM1599" t="str">
            <v>0</v>
          </cell>
          <cell r="AP1599" t="str">
            <v>Approver</v>
          </cell>
          <cell r="AQ1599" t="str">
            <v>Locate</v>
          </cell>
        </row>
        <row r="1600">
          <cell r="B1600" t="str">
            <v>MM-ZTK-1F-ZWPX-TEL-LAY-0001</v>
          </cell>
          <cell r="C1600" t="str">
            <v>TELECOMMUNICATION EQUIPMENT LAYOUT COVER SHEET FOR ZWP20/21/22/23</v>
          </cell>
          <cell r="D1600" t="str">
            <v/>
          </cell>
          <cell r="E1600" t="str">
            <v>A1</v>
          </cell>
          <cell r="F1600" t="str">
            <v>Project Document</v>
          </cell>
          <cell r="G1600" t="str">
            <v>Engineering Document</v>
          </cell>
          <cell r="H1600" t="str">
            <v>Part C - Engineering Dwg</v>
          </cell>
          <cell r="I1600" t="str">
            <v>ZWPX</v>
          </cell>
          <cell r="J1600" t="str">
            <v/>
          </cell>
          <cell r="K1600" t="str">
            <v/>
          </cell>
          <cell r="L1600" t="str">
            <v>TEL</v>
          </cell>
          <cell r="M1600" t="str">
            <v>Telecommunication</v>
          </cell>
          <cell r="N1600" t="str">
            <v>LAY</v>
          </cell>
          <cell r="O1600" t="str">
            <v>Layout Drawing</v>
          </cell>
          <cell r="P1600" t="str">
            <v>0</v>
          </cell>
          <cell r="Q1600" t="str">
            <v>Submitted</v>
          </cell>
          <cell r="R1600" t="str">
            <v>IFR</v>
          </cell>
          <cell r="S1600" t="str">
            <v>Issued for Review</v>
          </cell>
          <cell r="T1600" t="str">
            <v/>
          </cell>
          <cell r="U1600" t="str">
            <v>24-May-2026 15:30:32</v>
          </cell>
          <cell r="V1600" t="str">
            <v>wisuda.c@jutal.com</v>
          </cell>
          <cell r="W1600" t="str">
            <v>24-May-2026 20:50:56</v>
          </cell>
          <cell r="X1600" t="str">
            <v>Jumpol Sudjitjul</v>
          </cell>
          <cell r="Y1600" t="str">
            <v>02-Jun-2026</v>
          </cell>
          <cell r="Z1600" t="str">
            <v/>
          </cell>
          <cell r="AA1600" t="str">
            <v>Wichai Salee</v>
          </cell>
          <cell r="AB1600" t="str">
            <v>05-Jun-2026</v>
          </cell>
          <cell r="AC1600" t="str">
            <v>19-Jun-2026 23:07:04</v>
          </cell>
          <cell r="AD1600" t="str">
            <v>Pornlert Wanaphattharaphan</v>
          </cell>
          <cell r="AE1600" t="str">
            <v>08-Jun-2026</v>
          </cell>
          <cell r="AF1600" t="str">
            <v>22-Jun-2026 11:43:51</v>
          </cell>
          <cell r="AG1600" t="str">
            <v>AWC</v>
          </cell>
          <cell r="AH1600" t="str">
            <v>Approved with Comment</v>
          </cell>
          <cell r="AI1600" t="str">
            <v>Jumpol Sudjitjul</v>
          </cell>
          <cell r="AJ1600" t="str">
            <v>09-Jun-2026</v>
          </cell>
          <cell r="AK1600" t="str">
            <v>22-Jun-2026 12:57:36</v>
          </cell>
          <cell r="AL1600" t="str">
            <v>22-Jun-2026 06:48:32</v>
          </cell>
          <cell r="AM1600" t="str">
            <v>0</v>
          </cell>
          <cell r="AP1600" t="str">
            <v>Approver</v>
          </cell>
          <cell r="AQ1600" t="str">
            <v>Locate</v>
          </cell>
        </row>
        <row r="1601">
          <cell r="B1601" t="str">
            <v>MM-ZTK-1F-ZWPX-TEL-LAY-0002</v>
          </cell>
          <cell r="C1601" t="str">
            <v>TELECOMMUNICATION CABLE ROUTING PLAN</v>
          </cell>
          <cell r="D1601" t="str">
            <v/>
          </cell>
          <cell r="E1601" t="str">
            <v>A1</v>
          </cell>
          <cell r="F1601" t="str">
            <v>Project Document</v>
          </cell>
          <cell r="G1601" t="str">
            <v>Engineering Document</v>
          </cell>
          <cell r="H1601" t="str">
            <v>Part C - Engineering Dwg</v>
          </cell>
          <cell r="I1601" t="str">
            <v>ZWPX</v>
          </cell>
          <cell r="J1601" t="str">
            <v/>
          </cell>
          <cell r="K1601" t="str">
            <v/>
          </cell>
          <cell r="L1601" t="str">
            <v>TEL</v>
          </cell>
          <cell r="M1601" t="str">
            <v>Telecommunication</v>
          </cell>
          <cell r="N1601" t="str">
            <v>LAY</v>
          </cell>
          <cell r="O1601" t="str">
            <v>Layout Drawing</v>
          </cell>
          <cell r="P1601" t="str">
            <v>0</v>
          </cell>
          <cell r="Q1601" t="str">
            <v>Submitted</v>
          </cell>
          <cell r="R1601" t="str">
            <v>IFR</v>
          </cell>
          <cell r="S1601" t="str">
            <v>Issued for Review</v>
          </cell>
          <cell r="T1601" t="str">
            <v/>
          </cell>
          <cell r="U1601" t="str">
            <v>05-Jun-2026 21:01:06</v>
          </cell>
          <cell r="V1601" t="str">
            <v>wisuda.c@jutal.com</v>
          </cell>
          <cell r="W1601" t="str">
            <v>07-Jun-2026 18:14:06</v>
          </cell>
          <cell r="X1601" t="str">
            <v>Jumpol Sudjitjul</v>
          </cell>
          <cell r="Y1601" t="str">
            <v>15-Jun-2026</v>
          </cell>
          <cell r="Z1601" t="str">
            <v/>
          </cell>
          <cell r="AA1601" t="str">
            <v>Wichai Salee</v>
          </cell>
          <cell r="AB1601" t="str">
            <v>17-Jun-2026</v>
          </cell>
          <cell r="AC1601" t="str">
            <v>24-Jun-2026 10:06:50</v>
          </cell>
          <cell r="AD1601" t="str">
            <v>Pornlert Wanaphattharaphan</v>
          </cell>
          <cell r="AE1601" t="str">
            <v>18-Jun-2026</v>
          </cell>
          <cell r="AF1601" t="str">
            <v>24-Jun-2026 20:11:07</v>
          </cell>
          <cell r="AG1601" t="str">
            <v>AWC</v>
          </cell>
          <cell r="AH1601" t="str">
            <v>Approved with Comment</v>
          </cell>
          <cell r="AI1601" t="str">
            <v>Jumpol Sudjitjul</v>
          </cell>
          <cell r="AJ1601" t="str">
            <v>19-Jun-2026</v>
          </cell>
          <cell r="AK1601" t="str">
            <v>25-Jun-2026 13:58:42</v>
          </cell>
          <cell r="AL1601" t="str">
            <v>25-Jun-2026 07:23:44</v>
          </cell>
          <cell r="AM1601" t="str">
            <v>0</v>
          </cell>
          <cell r="AP1601" t="str">
            <v>Approver</v>
          </cell>
          <cell r="AQ1601" t="str">
            <v>Locate</v>
          </cell>
        </row>
        <row r="1602">
          <cell r="B1602" t="str">
            <v>MM-ZTK-1F-ZWPX-TEL-LIS-0002</v>
          </cell>
          <cell r="C1602" t="str">
            <v>TELECOMMUNICATION DRAWING INDEX</v>
          </cell>
          <cell r="D1602" t="str">
            <v/>
          </cell>
          <cell r="E1602" t="str">
            <v>A1</v>
          </cell>
          <cell r="F1602" t="str">
            <v>Project Document</v>
          </cell>
          <cell r="G1602" t="str">
            <v>Engineering Document</v>
          </cell>
          <cell r="H1602" t="str">
            <v>Part C - Engineering Dwg</v>
          </cell>
          <cell r="I1602" t="str">
            <v>ZWPX</v>
          </cell>
          <cell r="J1602" t="str">
            <v/>
          </cell>
          <cell r="K1602" t="str">
            <v/>
          </cell>
          <cell r="L1602" t="str">
            <v>TEL</v>
          </cell>
          <cell r="M1602" t="str">
            <v>Telecommunication</v>
          </cell>
          <cell r="N1602" t="str">
            <v>LIS</v>
          </cell>
          <cell r="O1602" t="str">
            <v>List, Index, Schedule, Listing</v>
          </cell>
          <cell r="P1602" t="str">
            <v>0</v>
          </cell>
          <cell r="Q1602" t="str">
            <v>Submitted</v>
          </cell>
          <cell r="R1602" t="str">
            <v>IFR</v>
          </cell>
          <cell r="S1602" t="str">
            <v>Issued for Review</v>
          </cell>
          <cell r="T1602" t="str">
            <v/>
          </cell>
          <cell r="U1602" t="str">
            <v>17-Jun-2026 21:58:38</v>
          </cell>
          <cell r="V1602" t="str">
            <v>wisuda.c@jutal.com</v>
          </cell>
          <cell r="W1602" t="str">
            <v>18-Jun-2026 09:56:23</v>
          </cell>
          <cell r="X1602" t="str">
            <v>Jumpol Sudjitjul</v>
          </cell>
          <cell r="Y1602" t="str">
            <v>25-Jun-2026</v>
          </cell>
          <cell r="Z1602" t="str">
            <v/>
          </cell>
          <cell r="AA1602" t="str">
            <v>Wichai Salee</v>
          </cell>
          <cell r="AB1602" t="str">
            <v>29-Jun-2026</v>
          </cell>
          <cell r="AC1602" t="str">
            <v>02-Jul-2026 17:23:45</v>
          </cell>
          <cell r="AD1602" t="str">
            <v>Pornlert Wanaphattharaphan</v>
          </cell>
          <cell r="AE1602" t="str">
            <v>30-Jun-2026</v>
          </cell>
          <cell r="AF1602" t="str">
            <v>02-Jul-2026 22:06:56</v>
          </cell>
          <cell r="AG1602" t="str">
            <v>AWC</v>
          </cell>
          <cell r="AH1602" t="str">
            <v>Approved with Comment</v>
          </cell>
          <cell r="AI1602" t="str">
            <v>Jumpol Sudjitjul</v>
          </cell>
          <cell r="AJ1602" t="str">
            <v>01-Jul-2026</v>
          </cell>
          <cell r="AK1602" t="str">
            <v>03-Jul-2026 10:36:49</v>
          </cell>
          <cell r="AL1602" t="str">
            <v>03-Jul-2026 04:22:08</v>
          </cell>
          <cell r="AM1602" t="str">
            <v>0</v>
          </cell>
          <cell r="AP1602" t="str">
            <v>Approver</v>
          </cell>
          <cell r="AQ1602" t="str">
            <v>Locate</v>
          </cell>
        </row>
        <row r="1603">
          <cell r="B1603" t="str">
            <v>MM-ZTK-1F-ZWPX-TEL-SCH-0001</v>
          </cell>
          <cell r="C1603" t="str">
            <v>TELECOMMUNICATION SCHEMATIC DIAGRAM</v>
          </cell>
          <cell r="D1603" t="str">
            <v/>
          </cell>
          <cell r="E1603" t="str">
            <v>A1</v>
          </cell>
          <cell r="F1603" t="str">
            <v>Project Document</v>
          </cell>
          <cell r="G1603" t="str">
            <v>Engineering Document</v>
          </cell>
          <cell r="H1603" t="str">
            <v>Part C - Engineering Dwg</v>
          </cell>
          <cell r="I1603" t="str">
            <v>ZWPX</v>
          </cell>
          <cell r="J1603" t="str">
            <v/>
          </cell>
          <cell r="K1603" t="str">
            <v/>
          </cell>
          <cell r="L1603" t="str">
            <v>TEL</v>
          </cell>
          <cell r="M1603" t="str">
            <v>Telecommunication</v>
          </cell>
          <cell r="N1603" t="str">
            <v>SCH</v>
          </cell>
          <cell r="O1603" t="str">
            <v>Schematic</v>
          </cell>
          <cell r="P1603" t="str">
            <v>0</v>
          </cell>
          <cell r="Q1603" t="str">
            <v>Submitted</v>
          </cell>
          <cell r="R1603" t="str">
            <v>IFR</v>
          </cell>
          <cell r="S1603" t="str">
            <v>Issued for Review</v>
          </cell>
          <cell r="T1603" t="str">
            <v/>
          </cell>
          <cell r="U1603" t="str">
            <v>05-Jun-2026 21:01:46</v>
          </cell>
          <cell r="V1603" t="str">
            <v>wisuda.c@jutal.com</v>
          </cell>
          <cell r="W1603" t="str">
            <v>07-Jun-2026 18:15:10</v>
          </cell>
          <cell r="X1603" t="str">
            <v>Jumpol Sudjitjul</v>
          </cell>
          <cell r="Y1603" t="str">
            <v>15-Jun-2026</v>
          </cell>
          <cell r="Z1603" t="str">
            <v/>
          </cell>
          <cell r="AA1603" t="str">
            <v>Wichai Salee</v>
          </cell>
          <cell r="AB1603" t="str">
            <v>17-Jun-2026</v>
          </cell>
          <cell r="AC1603" t="str">
            <v>24-Jun-2026 10:08:51</v>
          </cell>
          <cell r="AD1603" t="str">
            <v>Pornlert Wanaphattharaphan</v>
          </cell>
          <cell r="AE1603" t="str">
            <v>18-Jun-2026</v>
          </cell>
          <cell r="AF1603" t="str">
            <v>24-Jun-2026 20:36:28</v>
          </cell>
          <cell r="AG1603" t="str">
            <v>AWC</v>
          </cell>
          <cell r="AH1603" t="str">
            <v>Approved with Comment</v>
          </cell>
          <cell r="AI1603" t="str">
            <v>Jumpol Sudjitjul</v>
          </cell>
          <cell r="AJ1603" t="str">
            <v>19-Jun-2026</v>
          </cell>
          <cell r="AK1603" t="str">
            <v>25-Jun-2026 13:57:37</v>
          </cell>
          <cell r="AL1603" t="str">
            <v>25-Jun-2026 07:21:53</v>
          </cell>
          <cell r="AM1603" t="str">
            <v>0</v>
          </cell>
          <cell r="AP1603" t="str">
            <v>Approver</v>
          </cell>
          <cell r="AQ1603" t="str">
            <v>Locate</v>
          </cell>
        </row>
        <row r="1604">
          <cell r="B1604" t="str">
            <v>MM-ZTK-1F-ZWPX-TEL-STD-0001</v>
          </cell>
          <cell r="C1604" t="str">
            <v>TELECOMMUNICATION INSTALLATION AND MOUNTING DETAIL</v>
          </cell>
          <cell r="D1604" t="str">
            <v/>
          </cell>
          <cell r="E1604" t="str">
            <v>A1</v>
          </cell>
          <cell r="F1604" t="str">
            <v>Project Document</v>
          </cell>
          <cell r="G1604" t="str">
            <v>Engineering Document</v>
          </cell>
          <cell r="H1604" t="str">
            <v>Part C - Engineering Dwg</v>
          </cell>
          <cell r="I1604" t="str">
            <v>ZWPX</v>
          </cell>
          <cell r="J1604" t="str">
            <v/>
          </cell>
          <cell r="K1604" t="str">
            <v/>
          </cell>
          <cell r="L1604" t="str">
            <v>TEL</v>
          </cell>
          <cell r="M1604" t="str">
            <v>Telecommunication</v>
          </cell>
          <cell r="N1604" t="str">
            <v>STD</v>
          </cell>
          <cell r="O1604" t="str">
            <v>Standard</v>
          </cell>
          <cell r="P1604" t="str">
            <v>0</v>
          </cell>
          <cell r="Q1604" t="str">
            <v>Submitted</v>
          </cell>
          <cell r="R1604" t="str">
            <v>IFR</v>
          </cell>
          <cell r="S1604" t="str">
            <v>Issued for Review</v>
          </cell>
          <cell r="T1604" t="str">
            <v/>
          </cell>
          <cell r="U1604" t="str">
            <v>17-Jun-2026 21:59:03</v>
          </cell>
          <cell r="V1604" t="str">
            <v>wisuda.c@jutal.com</v>
          </cell>
          <cell r="W1604" t="str">
            <v>18-Jun-2026 09:58:20</v>
          </cell>
          <cell r="X1604" t="str">
            <v>Jumpol Sudjitjul</v>
          </cell>
          <cell r="Y1604" t="str">
            <v>25-Jun-2026</v>
          </cell>
          <cell r="Z1604" t="str">
            <v/>
          </cell>
          <cell r="AA1604" t="str">
            <v>Wichai Salee</v>
          </cell>
          <cell r="AB1604" t="str">
            <v>29-Jun-2026</v>
          </cell>
          <cell r="AC1604" t="str">
            <v>02-Jul-2026 17:17:44</v>
          </cell>
          <cell r="AD1604" t="str">
            <v>Pornlert Wanaphattharaphan</v>
          </cell>
          <cell r="AE1604" t="str">
            <v>30-Jun-2026</v>
          </cell>
          <cell r="AF1604" t="str">
            <v>02-Jul-2026 22:09:05</v>
          </cell>
          <cell r="AG1604" t="str">
            <v>AWC</v>
          </cell>
          <cell r="AH1604" t="str">
            <v>Approved with Comment</v>
          </cell>
          <cell r="AI1604" t="str">
            <v>Jumpol Sudjitjul</v>
          </cell>
          <cell r="AJ1604" t="str">
            <v>01-Jul-2026</v>
          </cell>
          <cell r="AK1604" t="str">
            <v>03-Jul-2026 10:19:40</v>
          </cell>
          <cell r="AL1604" t="str">
            <v>03-Jul-2026 04:20:23</v>
          </cell>
          <cell r="AM1604" t="str">
            <v>0</v>
          </cell>
          <cell r="AP1604" t="str">
            <v>Approver</v>
          </cell>
          <cell r="AQ1604" t="str">
            <v>Locate</v>
          </cell>
        </row>
        <row r="1605">
          <cell r="B1605" t="str">
            <v>MM-ZTK-1F-ZWPX-TEL-WIR-0001</v>
          </cell>
          <cell r="C1605" t="str">
            <v>TELECOMMUNICATION SYSTEM WIRING DIAGRAM</v>
          </cell>
          <cell r="D1605" t="str">
            <v/>
          </cell>
          <cell r="E1605" t="str">
            <v>A1</v>
          </cell>
          <cell r="F1605" t="str">
            <v>Project Document</v>
          </cell>
          <cell r="G1605" t="str">
            <v>Engineering Document</v>
          </cell>
          <cell r="H1605" t="str">
            <v>Part C - Engineering Dwg</v>
          </cell>
          <cell r="I1605" t="str">
            <v>ZWPX</v>
          </cell>
          <cell r="J1605" t="str">
            <v/>
          </cell>
          <cell r="K1605" t="str">
            <v/>
          </cell>
          <cell r="L1605" t="str">
            <v>TEL</v>
          </cell>
          <cell r="M1605" t="str">
            <v>Telecommunication</v>
          </cell>
          <cell r="N1605" t="str">
            <v>WIR</v>
          </cell>
          <cell r="O1605" t="str">
            <v>Wiring Diagram</v>
          </cell>
          <cell r="P1605" t="str">
            <v>0</v>
          </cell>
          <cell r="Q1605" t="str">
            <v>Submitted</v>
          </cell>
          <cell r="R1605" t="str">
            <v>IFR</v>
          </cell>
          <cell r="S1605" t="str">
            <v>Issued for Review</v>
          </cell>
          <cell r="T1605" t="str">
            <v/>
          </cell>
          <cell r="U1605" t="str">
            <v>05-Jun-2026 21:02:36</v>
          </cell>
          <cell r="V1605" t="str">
            <v>wisuda.c@jutal.com</v>
          </cell>
          <cell r="W1605" t="str">
            <v>07-Jun-2026 18:16:47</v>
          </cell>
          <cell r="X1605" t="str">
            <v>Jumpol Sudjitjul</v>
          </cell>
          <cell r="Y1605" t="str">
            <v>15-Jun-2026</v>
          </cell>
          <cell r="Z1605" t="str">
            <v/>
          </cell>
          <cell r="AA1605" t="str">
            <v>Wichai Salee</v>
          </cell>
          <cell r="AB1605" t="str">
            <v>17-Jun-2026</v>
          </cell>
          <cell r="AC1605" t="str">
            <v>24-Jun-2026 10:13:00</v>
          </cell>
          <cell r="AD1605" t="str">
            <v>Pornlert Wanaphattharaphan</v>
          </cell>
          <cell r="AE1605" t="str">
            <v>18-Jun-2026</v>
          </cell>
          <cell r="AF1605" t="str">
            <v>24-Jun-2026 20:41:46</v>
          </cell>
          <cell r="AG1605" t="str">
            <v>AWC</v>
          </cell>
          <cell r="AH1605" t="str">
            <v>Approved with Comment</v>
          </cell>
          <cell r="AI1605" t="str">
            <v>Jumpol Sudjitjul</v>
          </cell>
          <cell r="AJ1605" t="str">
            <v>19-Jun-2026</v>
          </cell>
          <cell r="AK1605" t="str">
            <v>25-Jun-2026 13:56:48</v>
          </cell>
          <cell r="AL1605" t="str">
            <v>25-Jun-2026 07:19:30</v>
          </cell>
          <cell r="AM1605" t="str">
            <v>0</v>
          </cell>
          <cell r="AP1605" t="str">
            <v>Approver</v>
          </cell>
          <cell r="AQ1605" t="str">
            <v>Locate</v>
          </cell>
        </row>
        <row r="1606">
          <cell r="B1606" t="str">
            <v>MM-ZTK-1F-ZWPX-TNI-BLD-8001</v>
          </cell>
          <cell r="C1606" t="str">
            <v>DESIGN BASIS FOR PLATFORMS TRANSPORTATION AND INSTALLATION ENGINEERING</v>
          </cell>
          <cell r="D1606" t="str">
            <v/>
          </cell>
          <cell r="E1606" t="str">
            <v>A1</v>
          </cell>
          <cell r="F1606" t="str">
            <v>Project Document</v>
          </cell>
          <cell r="G1606" t="str">
            <v>Engineering Document</v>
          </cell>
          <cell r="H1606" t="str">
            <v>Part F - Transportation &amp; Installation</v>
          </cell>
          <cell r="I1606" t="str">
            <v>ZWPX</v>
          </cell>
          <cell r="J1606" t="str">
            <v/>
          </cell>
          <cell r="K1606" t="str">
            <v/>
          </cell>
          <cell r="L1606" t="str">
            <v>TNI</v>
          </cell>
          <cell r="M1606" t="str">
            <v>Transportation and Installation</v>
          </cell>
          <cell r="N1606" t="str">
            <v>BLD</v>
          </cell>
          <cell r="O1606" t="str">
            <v>Block Diagram</v>
          </cell>
          <cell r="P1606" t="str">
            <v>0</v>
          </cell>
          <cell r="Q1606" t="str">
            <v>Submitted</v>
          </cell>
          <cell r="R1606" t="str">
            <v>IFR</v>
          </cell>
          <cell r="S1606" t="str">
            <v>Issued for Review</v>
          </cell>
          <cell r="T1606" t="str">
            <v/>
          </cell>
          <cell r="U1606" t="str">
            <v>16-Jul-2026 14:05:01</v>
          </cell>
          <cell r="V1606" t="str">
            <v/>
          </cell>
          <cell r="W1606" t="str">
            <v/>
          </cell>
          <cell r="Y1606" t="str">
            <v/>
          </cell>
          <cell r="Z1606" t="str">
            <v/>
          </cell>
          <cell r="AB1606" t="str">
            <v/>
          </cell>
          <cell r="AC1606" t="str">
            <v/>
          </cell>
          <cell r="AE1606" t="str">
            <v/>
          </cell>
          <cell r="AF1606" t="str">
            <v/>
          </cell>
          <cell r="AG1606" t="str">
            <v/>
          </cell>
          <cell r="AJ1606" t="str">
            <v/>
          </cell>
          <cell r="AK1606" t="str">
            <v/>
          </cell>
          <cell r="AL1606" t="str">
            <v>14-Jul-2026 07:04:52</v>
          </cell>
          <cell r="AM1606" t="str">
            <v>0</v>
          </cell>
          <cell r="AP1606" t="str">
            <v>Approver</v>
          </cell>
          <cell r="AQ1606" t="str">
            <v>Locate</v>
          </cell>
        </row>
        <row r="1607">
          <cell r="B1607" t="str">
            <v>MM-ZTK-1F-ZWPX-TNI-BOD-8001</v>
          </cell>
          <cell r="C1607" t="str">
            <v>DESIGN BASIS FOR PLATFORMS TRANSPORTATION AND INSTALLATION ENGINEERING</v>
          </cell>
          <cell r="D1607" t="str">
            <v/>
          </cell>
          <cell r="E1607" t="str">
            <v>A1</v>
          </cell>
          <cell r="F1607" t="str">
            <v>Project Document</v>
          </cell>
          <cell r="G1607" t="str">
            <v>Engineering Document</v>
          </cell>
          <cell r="H1607" t="str">
            <v>Part F - Transportation &amp; Installation</v>
          </cell>
          <cell r="I1607" t="str">
            <v>ZWPX</v>
          </cell>
          <cell r="J1607" t="str">
            <v/>
          </cell>
          <cell r="K1607" t="str">
            <v/>
          </cell>
          <cell r="L1607" t="str">
            <v>TNI</v>
          </cell>
          <cell r="M1607" t="str">
            <v>Transportation and Installation</v>
          </cell>
          <cell r="N1607" t="str">
            <v>BOD</v>
          </cell>
          <cell r="O1607" t="str">
            <v>Basis of Design</v>
          </cell>
          <cell r="P1607" t="str">
            <v>0</v>
          </cell>
          <cell r="Q1607" t="str">
            <v>Submitted</v>
          </cell>
          <cell r="R1607" t="str">
            <v>IFR</v>
          </cell>
          <cell r="S1607" t="str">
            <v>Issued for Review</v>
          </cell>
          <cell r="T1607" t="str">
            <v/>
          </cell>
          <cell r="U1607" t="str">
            <v>16-Jul-2026 18:01:25</v>
          </cell>
          <cell r="V1607" t="str">
            <v>kjb@coes.cn</v>
          </cell>
          <cell r="W1607" t="str">
            <v>16-Jul-2026 20:54:09</v>
          </cell>
          <cell r="X1607" t="str">
            <v>Jumpol Sudjitjul</v>
          </cell>
          <cell r="Y1607" t="str">
            <v>24-Jul-2026</v>
          </cell>
          <cell r="Z1607" t="str">
            <v>23-Jul-2026 11:09:05</v>
          </cell>
          <cell r="AA1607" t="str">
            <v>Sukit Nualchanchai</v>
          </cell>
          <cell r="AB1607" t="str">
            <v>30-Jul-2026</v>
          </cell>
          <cell r="AC1607" t="str">
            <v>27-Jul-2026 09:46:09</v>
          </cell>
          <cell r="AD1607" t="str">
            <v>Pornlert Wanaphattharaphan</v>
          </cell>
          <cell r="AE1607" t="str">
            <v>31-Jul-2026</v>
          </cell>
          <cell r="AF1607" t="str">
            <v>29-Jul-2026 00:38:39</v>
          </cell>
          <cell r="AG1607" t="str">
            <v>AWC</v>
          </cell>
          <cell r="AH1607" t="str">
            <v>Approved with Comment</v>
          </cell>
          <cell r="AI1607" t="str">
            <v>Jumpol Sudjitjul</v>
          </cell>
          <cell r="AJ1607" t="str">
            <v>03-Aug-2026</v>
          </cell>
          <cell r="AK1607" t="str">
            <v>30-Jul-2026 09:40:09</v>
          </cell>
          <cell r="AL1607" t="str">
            <v>30-Jul-2026 03:48:20</v>
          </cell>
          <cell r="AM1607" t="str">
            <v>0</v>
          </cell>
          <cell r="AP1607" t="str">
            <v>Approver</v>
          </cell>
          <cell r="AQ1607" t="str">
            <v>Locate</v>
          </cell>
        </row>
        <row r="1608">
          <cell r="B1608" t="str">
            <v>MM-ZTK-MOD-19005-ZPQ-PRO-ESD-0001_A</v>
          </cell>
          <cell r="C1608" t="str">
            <v>ZPQM ESD LOGIC DIAGRAM</v>
          </cell>
          <cell r="D1608" t="str">
            <v/>
          </cell>
          <cell r="E1608" t="str">
            <v>A1</v>
          </cell>
          <cell r="F1608" t="str">
            <v>Project Document</v>
          </cell>
          <cell r="G1608" t="str">
            <v>Engineering Document</v>
          </cell>
          <cell r="H1608" t="str">
            <v>Part C - Engineering Dwg</v>
          </cell>
          <cell r="I1608" t="str">
            <v>ZPQ</v>
          </cell>
          <cell r="J1608" t="str">
            <v/>
          </cell>
          <cell r="K1608" t="str">
            <v/>
          </cell>
          <cell r="L1608" t="str">
            <v>PRO</v>
          </cell>
          <cell r="M1608" t="str">
            <v>Process</v>
          </cell>
          <cell r="N1608" t="str">
            <v>ESD</v>
          </cell>
          <cell r="O1608" t="str">
            <v>Emergency Logic Diagram</v>
          </cell>
          <cell r="P1608" t="str">
            <v>0</v>
          </cell>
          <cell r="Q1608" t="str">
            <v>Submitted</v>
          </cell>
          <cell r="R1608" t="str">
            <v>IFR</v>
          </cell>
          <cell r="S1608" t="str">
            <v>Issued for Review</v>
          </cell>
          <cell r="T1608" t="str">
            <v/>
          </cell>
          <cell r="U1608" t="str">
            <v>21-Jun-2026 22:45:55</v>
          </cell>
          <cell r="V1608" t="str">
            <v>wisuda.c@jutal.com</v>
          </cell>
          <cell r="W1608" t="str">
            <v>22-Jun-2026 14:20:50</v>
          </cell>
          <cell r="X1608" t="str">
            <v>Jumpol Sudjitjul</v>
          </cell>
          <cell r="Y1608" t="str">
            <v>29-Jun-2026</v>
          </cell>
          <cell r="Z1608" t="str">
            <v/>
          </cell>
          <cell r="AA1608" t="str">
            <v>Chananun Rojanarungruengporn</v>
          </cell>
          <cell r="AB1608" t="str">
            <v>01-Jul-2026</v>
          </cell>
          <cell r="AC1608" t="str">
            <v>05-Jul-2026 17:27:05</v>
          </cell>
          <cell r="AD1608" t="str">
            <v>Pornlert Wanaphattharaphan</v>
          </cell>
          <cell r="AE1608" t="str">
            <v>02-Jul-2026</v>
          </cell>
          <cell r="AF1608" t="str">
            <v>07-Jul-2026 00:50:22</v>
          </cell>
          <cell r="AG1608" t="str">
            <v>APPR</v>
          </cell>
          <cell r="AH1608" t="str">
            <v>Approved</v>
          </cell>
          <cell r="AI1608" t="str">
            <v>Jumpol Sudjitjul</v>
          </cell>
          <cell r="AJ1608" t="str">
            <v>03-Jul-2026</v>
          </cell>
          <cell r="AK1608" t="str">
            <v>07-Jul-2026 08:23:07</v>
          </cell>
          <cell r="AL1608" t="str">
            <v>07-Jul-2026 01:59:38</v>
          </cell>
          <cell r="AM1608" t="str">
            <v>0</v>
          </cell>
          <cell r="AP1608" t="str">
            <v>Approver</v>
          </cell>
          <cell r="AQ1608" t="str">
            <v>Locate</v>
          </cell>
        </row>
        <row r="1609">
          <cell r="B1609" t="str">
            <v>ZTK-1C-WP8-INS-LIS-0002_A</v>
          </cell>
          <cell r="C1609" t="str">
            <v>WP8 INSTRUMENT I/O LIST</v>
          </cell>
          <cell r="D1609" t="str">
            <v/>
          </cell>
          <cell r="E1609" t="str">
            <v>A1</v>
          </cell>
          <cell r="F1609" t="str">
            <v>Project Document</v>
          </cell>
          <cell r="G1609" t="str">
            <v>Engineering Document</v>
          </cell>
          <cell r="H1609" t="str">
            <v>Part C - Engineering Dwg</v>
          </cell>
          <cell r="I1609" t="str">
            <v>ZWP08</v>
          </cell>
          <cell r="J1609" t="str">
            <v/>
          </cell>
          <cell r="K1609" t="str">
            <v/>
          </cell>
          <cell r="L1609" t="str">
            <v>INS</v>
          </cell>
          <cell r="M1609" t="str">
            <v>Instrumentation and Control</v>
          </cell>
          <cell r="N1609" t="str">
            <v>LIS</v>
          </cell>
          <cell r="O1609" t="str">
            <v>List, Index, Schedule, Listing</v>
          </cell>
          <cell r="P1609" t="str">
            <v>0</v>
          </cell>
          <cell r="Q1609" t="str">
            <v>Latest</v>
          </cell>
          <cell r="R1609" t="str">
            <v>IFR</v>
          </cell>
          <cell r="S1609" t="str">
            <v>Issued for Review</v>
          </cell>
          <cell r="T1609" t="str">
            <v/>
          </cell>
          <cell r="U1609" t="str">
            <v>24-Aug-2026 09:43:27</v>
          </cell>
          <cell r="V1609" t="str">
            <v>wisuda.c@jutal.com</v>
          </cell>
          <cell r="W1609" t="str">
            <v>25-Aug-2026 08:32:53</v>
          </cell>
          <cell r="X1609" t="str">
            <v>Jumpol Sudjitjul</v>
          </cell>
          <cell r="Y1609" t="str">
            <v>01-Sep-2026</v>
          </cell>
          <cell r="Z1609" t="str">
            <v/>
          </cell>
          <cell r="AA1609" t="str">
            <v>Wichai Salee</v>
          </cell>
          <cell r="AB1609" t="str">
            <v>03-Sep-2026</v>
          </cell>
          <cell r="AC1609" t="str">
            <v/>
          </cell>
          <cell r="AD1609" t="str">
            <v>Pornlert Wanaphattharaphan</v>
          </cell>
          <cell r="AE1609" t="str">
            <v>04-Sep-2026</v>
          </cell>
          <cell r="AF1609" t="str">
            <v/>
          </cell>
          <cell r="AG1609" t="str">
            <v/>
          </cell>
          <cell r="AJ1609" t="str">
            <v>07-Sep-2026</v>
          </cell>
          <cell r="AK1609" t="str">
            <v/>
          </cell>
          <cell r="AL1609" t="str">
            <v/>
          </cell>
          <cell r="AM1609" t="str">
            <v>0</v>
          </cell>
          <cell r="AP1609" t="str">
            <v>Approver</v>
          </cell>
          <cell r="AQ1609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In Approval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31-Aug-2026 09:20:04</v>
          </cell>
          <cell r="V11" t="str">
            <v>wisuda.c@jutal.com</v>
          </cell>
          <cell r="W11" t="str">
            <v>31-Aug-2026 12:50:47</v>
          </cell>
          <cell r="X11" t="str">
            <v>Jumpol Sudjitjul</v>
          </cell>
          <cell r="Y11" t="str">
            <v>07-Sep-2026</v>
          </cell>
          <cell r="Z11" t="str">
            <v/>
          </cell>
          <cell r="AA11" t="str">
            <v>Wichai Salee</v>
          </cell>
          <cell r="AB11" t="str">
            <v>09-Sep-2026</v>
          </cell>
          <cell r="AC11" t="str">
            <v>09-Sep-2026 15:23:07</v>
          </cell>
          <cell r="AD11" t="str">
            <v>Pornlert Wanaphattharaphan</v>
          </cell>
          <cell r="AE11" t="str">
            <v>10-Sep-2026</v>
          </cell>
          <cell r="AF11" t="str">
            <v>11-Sep-2026 23:49:38</v>
          </cell>
          <cell r="AG11" t="str">
            <v>APPR</v>
          </cell>
          <cell r="AJ11" t="str">
            <v>11-Sep-2026</v>
          </cell>
          <cell r="AK11" t="str">
            <v/>
          </cell>
          <cell r="AL11" t="str">
            <v/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MM-ZTK-1B-WP7-INS-LIS-0003</v>
          </cell>
          <cell r="C12" t="str">
            <v>WP7 ESD CAUSE &amp; EFFECT MATRIX</v>
          </cell>
          <cell r="D12" t="str">
            <v/>
          </cell>
          <cell r="E12" t="str">
            <v>B1</v>
          </cell>
          <cell r="F12" t="str">
            <v>Project Working Copy</v>
          </cell>
          <cell r="G12" t="str">
            <v>Engineering Document</v>
          </cell>
          <cell r="H12" t="str">
            <v>Part B - Engineering Doc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INS</v>
          </cell>
          <cell r="M12" t="str">
            <v>Instrumentation and Control</v>
          </cell>
          <cell r="N12" t="str">
            <v>LIS</v>
          </cell>
          <cell r="O12" t="str">
            <v>List, Index, Schedule, Listing</v>
          </cell>
          <cell r="P12" t="str">
            <v>0</v>
          </cell>
          <cell r="Q12" t="str">
            <v>In Approval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31-Aug-2026 09:20:34</v>
          </cell>
          <cell r="V12" t="str">
            <v>wisuda.c@jutal.com</v>
          </cell>
          <cell r="W12" t="str">
            <v>31-Aug-2026 12:52:47</v>
          </cell>
          <cell r="X12" t="str">
            <v>Jumpol Sudjitjul</v>
          </cell>
          <cell r="Y12" t="str">
            <v>07-Sep-2026</v>
          </cell>
          <cell r="Z12" t="str">
            <v>07-Sep-2026 23:23:05</v>
          </cell>
          <cell r="AB12" t="str">
            <v>09-Sep-2026</v>
          </cell>
          <cell r="AC12" t="str">
            <v>09-Sep-2026 15:23:33</v>
          </cell>
          <cell r="AE12" t="str">
            <v>10-Sep-2026</v>
          </cell>
          <cell r="AF12" t="str">
            <v>11-Sep-2026 23:51:13</v>
          </cell>
          <cell r="AG12" t="str">
            <v>APPR</v>
          </cell>
          <cell r="AJ12" t="str">
            <v>11-Sep-2026</v>
          </cell>
          <cell r="AK12" t="str">
            <v/>
          </cell>
          <cell r="AL12" t="str">
            <v/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MM-ZTK-1C-WP8-INS-LIS-0003</v>
          </cell>
          <cell r="C13" t="str">
            <v>WP8 ESD CAUSE &amp; EFFECT DIAGRAMS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INS</v>
          </cell>
          <cell r="M13" t="str">
            <v>Instrumentation and Control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In Approval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31-Aug-2026 09:21:03</v>
          </cell>
          <cell r="V13" t="str">
            <v>wisuda.c@jutal.com</v>
          </cell>
          <cell r="W13" t="str">
            <v>31-Aug-2026 12:53:05</v>
          </cell>
          <cell r="X13" t="str">
            <v>Jumpol Sudjitjul</v>
          </cell>
          <cell r="Y13" t="str">
            <v>07-Sep-2026</v>
          </cell>
          <cell r="Z13" t="str">
            <v>07-Sep-2026 23:23:40</v>
          </cell>
          <cell r="AA13" t="str">
            <v>Wichai Salee</v>
          </cell>
          <cell r="AB13" t="str">
            <v>09-Sep-2026</v>
          </cell>
          <cell r="AC13" t="str">
            <v>09-Sep-2026 15:23:47</v>
          </cell>
          <cell r="AD13" t="str">
            <v>Pornlert Wanaphattharaphan</v>
          </cell>
          <cell r="AE13" t="str">
            <v>10-Sep-2026</v>
          </cell>
          <cell r="AF13" t="str">
            <v>11-Sep-2026 23:52:00</v>
          </cell>
          <cell r="AG13" t="str">
            <v>APPR</v>
          </cell>
          <cell r="AJ13" t="str">
            <v>11-Sep-2026</v>
          </cell>
          <cell r="AK13" t="str">
            <v/>
          </cell>
          <cell r="AL13" t="str">
            <v/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MM-ZTK-1D-ZPQ-INS-LIS-0001_A</v>
          </cell>
          <cell r="C14" t="str">
            <v>ZAWTIKA PLC GATEWAY CAUSE &amp; EFFECT DIAGRAM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C - Engineering Dwg</v>
          </cell>
          <cell r="I14" t="str">
            <v>ZPQ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In Approval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28-Aug-2026 18:09:28</v>
          </cell>
          <cell r="V14" t="str">
            <v>wisuda.c@jutal.com</v>
          </cell>
          <cell r="W14" t="str">
            <v>29-Aug-2026 13:31:54</v>
          </cell>
          <cell r="X14" t="str">
            <v>Jumpol Sudjitjul</v>
          </cell>
          <cell r="Y14" t="str">
            <v>04-Sep-2026</v>
          </cell>
          <cell r="Z14" t="str">
            <v/>
          </cell>
          <cell r="AA14" t="str">
            <v>Wichai Salee</v>
          </cell>
          <cell r="AB14" t="str">
            <v>08-Sep-2026</v>
          </cell>
          <cell r="AC14" t="str">
            <v>08-Sep-2026 16:19:18</v>
          </cell>
          <cell r="AD14" t="str">
            <v>Pornlert Wanaphattharaphan</v>
          </cell>
          <cell r="AE14" t="str">
            <v>09-Sep-2026</v>
          </cell>
          <cell r="AF14" t="str">
            <v>11-Sep-2026 22:27:03</v>
          </cell>
          <cell r="AG14" t="str">
            <v>APPR</v>
          </cell>
          <cell r="AJ14" t="str">
            <v>10-Sep-2026</v>
          </cell>
          <cell r="AK14" t="str">
            <v/>
          </cell>
          <cell r="AL14" t="str">
            <v/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MM-ZTK-1D-ZWP14-INS-LIS-0006_A</v>
          </cell>
          <cell r="C15" t="str">
            <v>ZWP14 ESD CAUSE &amp; EFFECT DIAGRAMS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ZWP14</v>
          </cell>
          <cell r="J15" t="str">
            <v/>
          </cell>
          <cell r="K15" t="str">
            <v/>
          </cell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In Approval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31-Aug-2026 09:21:33</v>
          </cell>
          <cell r="V15" t="str">
            <v>wisuda.c@jutal.com</v>
          </cell>
          <cell r="W15" t="str">
            <v>31-Aug-2026 12:51:05</v>
          </cell>
          <cell r="X15" t="str">
            <v>Jumpol Sudjitjul</v>
          </cell>
          <cell r="Y15" t="str">
            <v>07-Sep-2026</v>
          </cell>
          <cell r="Z15" t="str">
            <v/>
          </cell>
          <cell r="AA15" t="str">
            <v>Wichai Salee</v>
          </cell>
          <cell r="AB15" t="str">
            <v>09-Sep-2026</v>
          </cell>
          <cell r="AC15" t="str">
            <v>09-Sep-2026 15:23:20</v>
          </cell>
          <cell r="AD15" t="str">
            <v>Pornlert Wanaphattharaphan</v>
          </cell>
          <cell r="AE15" t="str">
            <v>10-Sep-2026</v>
          </cell>
          <cell r="AF15" t="str">
            <v>11-Sep-2026 23:50:13</v>
          </cell>
          <cell r="AG15" t="str">
            <v>APPR</v>
          </cell>
          <cell r="AJ15" t="str">
            <v>11-Sep-2026</v>
          </cell>
          <cell r="AK15" t="str">
            <v/>
          </cell>
          <cell r="AL15" t="str">
            <v/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MM-ZTK-1E-ZWP16-INS-ESD-0001</v>
          </cell>
          <cell r="C16" t="str">
            <v>ZWP16 CAUSE AND EFFECT DIAGRAM</v>
          </cell>
          <cell r="D16" t="str">
            <v/>
          </cell>
          <cell r="E16" t="str">
            <v>B1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ZWP16</v>
          </cell>
          <cell r="J16" t="str">
            <v/>
          </cell>
          <cell r="K16" t="str">
            <v/>
          </cell>
          <cell r="L16" t="str">
            <v>INS</v>
          </cell>
          <cell r="M16" t="str">
            <v>Instrumentation and Control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31-Aug-2026 09:22:00</v>
          </cell>
          <cell r="V16" t="str">
            <v>wisuda.c@jutal.com</v>
          </cell>
          <cell r="W16" t="str">
            <v>31-Aug-2026 11:49:13</v>
          </cell>
          <cell r="X16" t="str">
            <v>Jumpol Sudjitjul</v>
          </cell>
          <cell r="Y16" t="str">
            <v>07-Sep-2026</v>
          </cell>
          <cell r="Z16" t="str">
            <v/>
          </cell>
          <cell r="AB16" t="str">
            <v>09-Sep-2026</v>
          </cell>
          <cell r="AC16" t="str">
            <v>04-Sep-2026 10:58:53</v>
          </cell>
          <cell r="AE16" t="str">
            <v>10-Sep-2026</v>
          </cell>
          <cell r="AF16" t="str">
            <v>07-Sep-2026 00:11:26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11-Sep-2026</v>
          </cell>
          <cell r="AK16" t="str">
            <v>07-Sep-2026 11:35:55</v>
          </cell>
          <cell r="AL16" t="str">
            <v>07-Sep-2026 05:07:26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MM-ZTK-1E-ZWP18-INS-ESD-0001</v>
          </cell>
          <cell r="C17" t="str">
            <v>ZWP18 CAUSE AND EFFECT DIAGRAM</v>
          </cell>
          <cell r="D17" t="str">
            <v/>
          </cell>
          <cell r="E17" t="str">
            <v>B1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ZWP18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In Approval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31-Aug-2026 09:22:29</v>
          </cell>
          <cell r="V17" t="str">
            <v>wisuda.c@jutal.com</v>
          </cell>
          <cell r="W17" t="str">
            <v>31-Aug-2026 11:49:41</v>
          </cell>
          <cell r="X17" t="str">
            <v>Jumpol Sudjitjul</v>
          </cell>
          <cell r="Y17" t="str">
            <v>07-Sep-2026</v>
          </cell>
          <cell r="Z17" t="str">
            <v>07-Sep-2026 16:41:09</v>
          </cell>
          <cell r="AB17" t="str">
            <v>09-Sep-2026</v>
          </cell>
          <cell r="AC17" t="str">
            <v>09-Sep-2026 15:22:38</v>
          </cell>
          <cell r="AE17" t="str">
            <v>10-Sep-2026</v>
          </cell>
          <cell r="AF17" t="str">
            <v>11-Sep-2026 23:46:56</v>
          </cell>
          <cell r="AG17" t="str">
            <v>APPR</v>
          </cell>
          <cell r="AJ17" t="str">
            <v>11-Sep-2026</v>
          </cell>
          <cell r="AK17" t="str">
            <v/>
          </cell>
          <cell r="AL17" t="str">
            <v/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MM-ZTK-1E-ZWP19-INS-ESD-0001</v>
          </cell>
          <cell r="C18" t="str">
            <v>ZWP19 CAUSE AND EFFECT DIAGRAM</v>
          </cell>
          <cell r="D18" t="str">
            <v/>
          </cell>
          <cell r="E18" t="str">
            <v>B1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ZWP19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In Approval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31-Aug-2026 09:22:59</v>
          </cell>
          <cell r="V18" t="str">
            <v>wisuda.c@jutal.com</v>
          </cell>
          <cell r="W18" t="str">
            <v>31-Aug-2026 11:49:59</v>
          </cell>
          <cell r="X18" t="str">
            <v>Jumpol Sudjitjul</v>
          </cell>
          <cell r="Y18" t="str">
            <v>07-Sep-2026</v>
          </cell>
          <cell r="Z18" t="str">
            <v>07-Sep-2026 16:48:44</v>
          </cell>
          <cell r="AB18" t="str">
            <v>09-Sep-2026</v>
          </cell>
          <cell r="AC18" t="str">
            <v>09-Sep-2026 15:22:51</v>
          </cell>
          <cell r="AE18" t="str">
            <v>10-Sep-2026</v>
          </cell>
          <cell r="AF18" t="str">
            <v>11-Sep-2026 23:47:34</v>
          </cell>
          <cell r="AG18" t="str">
            <v>APPR</v>
          </cell>
          <cell r="AJ18" t="str">
            <v>11-Sep-2026</v>
          </cell>
          <cell r="AK18" t="str">
            <v/>
          </cell>
          <cell r="AL18" t="str">
            <v/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MM-ZTK-1F-GEN-CON-PDR-5001</v>
          </cell>
          <cell r="C19" t="str">
            <v>JACKET CONSTRUCTION PROCEDURE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E - Fabrication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CON</v>
          </cell>
          <cell r="M19" t="str">
            <v>Construction</v>
          </cell>
          <cell r="N19" t="str">
            <v>PDR</v>
          </cell>
          <cell r="O19" t="str">
            <v>Procedure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30-Jun-2026 18:39:44</v>
          </cell>
          <cell r="V19" t="str">
            <v>zm169dc@jutal.com</v>
          </cell>
          <cell r="W19" t="str">
            <v>01-Jul-2026 10:06:24</v>
          </cell>
          <cell r="X19" t="str">
            <v>Jumpol Sudjitjul</v>
          </cell>
          <cell r="Y19" t="str">
            <v>08-Jul-2026</v>
          </cell>
          <cell r="Z19" t="str">
            <v>07-Jul-2026 16:36:18</v>
          </cell>
          <cell r="AA19" t="str">
            <v>Poramate Kamlangkeng</v>
          </cell>
          <cell r="AB19" t="str">
            <v>10-Jul-2026</v>
          </cell>
          <cell r="AC19" t="str">
            <v>10-Jul-2026 07:48:09</v>
          </cell>
          <cell r="AD19" t="str">
            <v>Prin Jitatisil</v>
          </cell>
          <cell r="AE19" t="str">
            <v>13-Jul-2026</v>
          </cell>
          <cell r="AF19" t="str">
            <v>11-Jul-2026 12:12:30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14-Jul-2026</v>
          </cell>
          <cell r="AK19" t="str">
            <v>12-Jul-2026 11:28:17</v>
          </cell>
          <cell r="AL19" t="str">
            <v>12-Jul-2026 04:46:40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MM-ZTK-1F-GEN-CON-PDR-5004</v>
          </cell>
          <cell r="C20" t="str">
            <v>HANDLING AND LIFTING PROCEDURE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E - Fabrication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CON</v>
          </cell>
          <cell r="M20" t="str">
            <v>Construction</v>
          </cell>
          <cell r="N20" t="str">
            <v>PDR</v>
          </cell>
          <cell r="O20" t="str">
            <v>Procedure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05-Aug-2026 16:08:59</v>
          </cell>
          <cell r="V20" t="str">
            <v>zm169dc@jutal.com</v>
          </cell>
          <cell r="W20" t="str">
            <v>05-Aug-2026 16:15:39</v>
          </cell>
          <cell r="X20" t="str">
            <v>Jumpol Sudjitjul</v>
          </cell>
          <cell r="Y20" t="str">
            <v>13-Aug-2026</v>
          </cell>
          <cell r="Z20" t="str">
            <v>08-Aug-2026 06:46:55</v>
          </cell>
          <cell r="AA20" t="str">
            <v>Poramate Kamlangkeng</v>
          </cell>
          <cell r="AB20" t="str">
            <v>17-Aug-2026</v>
          </cell>
          <cell r="AC20" t="str">
            <v>14-Aug-2026 15:53:17</v>
          </cell>
          <cell r="AD20" t="str">
            <v>Prin Jitatisil</v>
          </cell>
          <cell r="AE20" t="str">
            <v>18-Aug-2026</v>
          </cell>
          <cell r="AF20" t="str">
            <v>14-Aug-2026 15:56:30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19-Aug-2026</v>
          </cell>
          <cell r="AK20" t="str">
            <v>14-Aug-2026 16:15:22</v>
          </cell>
          <cell r="AL20" t="str">
            <v>14-Aug-2026 09:34:59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MM-ZTK-1F-GEN-CON-PDR-5013</v>
          </cell>
          <cell r="C21" t="str">
            <v>LEVELING AND DIMENSIONAL CONTROL PROCEDURE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E - Fabrication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CON</v>
          </cell>
          <cell r="M21" t="str">
            <v>Construction</v>
          </cell>
          <cell r="N21" t="str">
            <v>PDR</v>
          </cell>
          <cell r="O21" t="str">
            <v>Procedure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18-Aug-2026 17:32:21</v>
          </cell>
          <cell r="V21" t="str">
            <v>zm169dc@jutal.com</v>
          </cell>
          <cell r="W21" t="str">
            <v>19-Aug-2026 15:12:21</v>
          </cell>
          <cell r="X21" t="str">
            <v>Jumpol Sudjitjul</v>
          </cell>
          <cell r="Y21" t="str">
            <v>26-Aug-2026</v>
          </cell>
          <cell r="Z21" t="str">
            <v>20-Aug-2026 16:26:08</v>
          </cell>
          <cell r="AA21" t="str">
            <v>Poramate Kamlangkeng</v>
          </cell>
          <cell r="AB21" t="str">
            <v>28-Aug-2026</v>
          </cell>
          <cell r="AC21" t="str">
            <v>24-Aug-2026 12:49:51</v>
          </cell>
          <cell r="AD21" t="str">
            <v>Prin Jitatisil</v>
          </cell>
          <cell r="AE21" t="str">
            <v>31-Aug-2026</v>
          </cell>
          <cell r="AF21" t="str">
            <v>24-Aug-2026 15:11:11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01-Sep-2026</v>
          </cell>
          <cell r="AK21" t="str">
            <v>25-Aug-2026 13:21:32</v>
          </cell>
          <cell r="AL21" t="str">
            <v>25-Aug-2026 07:26:10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MM-ZTK-1F-GEN-ELE-DTS-0001</v>
          </cell>
          <cell r="C22" t="str">
            <v>DATASHEET FOR SOLAR POWER SYSTEM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ELE</v>
          </cell>
          <cell r="M22" t="str">
            <v>Electrical</v>
          </cell>
          <cell r="N22" t="str">
            <v>DTS</v>
          </cell>
          <cell r="O22" t="str">
            <v>Data Sheet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20-Jul-2026 10:38:48</v>
          </cell>
          <cell r="V22" t="str">
            <v>wisuda.c@jutal.com</v>
          </cell>
          <cell r="W22" t="str">
            <v>20-Jul-2026 15:02:47</v>
          </cell>
          <cell r="X22" t="str">
            <v>Jumpol Sudjitjul</v>
          </cell>
          <cell r="Y22" t="str">
            <v>27-Jul-2026</v>
          </cell>
          <cell r="Z22" t="str">
            <v/>
          </cell>
          <cell r="AA22" t="str">
            <v>Wichai Salee</v>
          </cell>
          <cell r="AB22" t="str">
            <v>31-Jul-2026</v>
          </cell>
          <cell r="AC22" t="str">
            <v>06-Aug-2026 17:54:21</v>
          </cell>
          <cell r="AD22" t="str">
            <v>Pornlert Wanaphattharaphan</v>
          </cell>
          <cell r="AE22" t="str">
            <v>03-Aug-2026</v>
          </cell>
          <cell r="AF22" t="str">
            <v>07-Aug-2026 05:32:42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04-Aug-2026</v>
          </cell>
          <cell r="AK22" t="str">
            <v>07-Aug-2026 08:52:12</v>
          </cell>
          <cell r="AL22" t="str">
            <v>07-Aug-2026 02:04:30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MM-ZTK-1F-GEN-ELE-DTS-0002</v>
          </cell>
          <cell r="C23" t="str">
            <v>DATASHEET FOR DC DISTRIBUTION BOARDS/PANELS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ELE</v>
          </cell>
          <cell r="M23" t="str">
            <v>Electrical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20-Jul-2026 10:39:14</v>
          </cell>
          <cell r="V23" t="str">
            <v>wisuda.c@jutal.com</v>
          </cell>
          <cell r="W23" t="str">
            <v>20-Jul-2026 15:03:02</v>
          </cell>
          <cell r="X23" t="str">
            <v>Jumpol Sudjitjul</v>
          </cell>
          <cell r="Y23" t="str">
            <v>27-Jul-2026</v>
          </cell>
          <cell r="Z23" t="str">
            <v/>
          </cell>
          <cell r="AA23" t="str">
            <v>Wichai Salee</v>
          </cell>
          <cell r="AB23" t="str">
            <v>31-Jul-2026</v>
          </cell>
          <cell r="AC23" t="str">
            <v>06-Aug-2026 21:58:35</v>
          </cell>
          <cell r="AD23" t="str">
            <v>Pornlert Wanaphattharaphan</v>
          </cell>
          <cell r="AE23" t="str">
            <v>03-Aug-2026</v>
          </cell>
          <cell r="AF23" t="str">
            <v>07-Aug-2026 05:33:48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04-Aug-2026</v>
          </cell>
          <cell r="AK23" t="str">
            <v>07-Aug-2026 08:52:50</v>
          </cell>
          <cell r="AL23" t="str">
            <v>07-Aug-2026 02:06:03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MM-ZTK-1F-GEN-ELE-DTS-0003</v>
          </cell>
          <cell r="C24" t="str">
            <v>DATASHEET FOR AC DISTRIBUTION BOARDS/PANELS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ELE</v>
          </cell>
          <cell r="M24" t="str">
            <v>Electrical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22-Jul-2026 08:37:40</v>
          </cell>
          <cell r="V24" t="str">
            <v>wisuda.c@jutal.com</v>
          </cell>
          <cell r="W24" t="str">
            <v>22-Jul-2026 08:49:03</v>
          </cell>
          <cell r="X24" t="str">
            <v>Jumpol Sudjitjul</v>
          </cell>
          <cell r="Y24" t="str">
            <v>31-Jul-2026</v>
          </cell>
          <cell r="Z24" t="str">
            <v/>
          </cell>
          <cell r="AA24" t="str">
            <v>Wichai Salee</v>
          </cell>
          <cell r="AB24" t="str">
            <v>04-Aug-2026</v>
          </cell>
          <cell r="AC24" t="str">
            <v>07-Aug-2026 15:09:37</v>
          </cell>
          <cell r="AD24" t="str">
            <v>Pornlert Wanaphattharaphan</v>
          </cell>
          <cell r="AE24" t="str">
            <v>05-Aug-2026</v>
          </cell>
          <cell r="AF24" t="str">
            <v>07-Aug-2026 21:52:35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06-Aug-2026</v>
          </cell>
          <cell r="AK24" t="str">
            <v>08-Aug-2026 10:25:29</v>
          </cell>
          <cell r="AL24" t="str">
            <v>08-Aug-2026 04:38:07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MM-ZTK-1F-GEN-ELE-DTS-0004</v>
          </cell>
          <cell r="C25" t="str">
            <v>DATASHEET FOR NAVIGATION AID, RED LANTERN, FLASHING BEACON, WARNING SIREN AND FOG HORN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ELE</v>
          </cell>
          <cell r="M25" t="str">
            <v>Electrical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24-Jul-2026 10:48:15</v>
          </cell>
          <cell r="V25" t="str">
            <v>wisuda.c@jutal.com</v>
          </cell>
          <cell r="W25" t="str">
            <v>24-Jul-2026 11:29:38</v>
          </cell>
          <cell r="X25" t="str">
            <v>Jumpol Sudjitjul</v>
          </cell>
          <cell r="Y25" t="str">
            <v>04-Aug-2026</v>
          </cell>
          <cell r="Z25" t="str">
            <v/>
          </cell>
          <cell r="AA25" t="str">
            <v>Wichai Salee</v>
          </cell>
          <cell r="AB25" t="str">
            <v>06-Aug-2026</v>
          </cell>
          <cell r="AC25" t="str">
            <v>07-Aug-2026 15:14:22</v>
          </cell>
          <cell r="AD25" t="str">
            <v>Pornlert Wanaphattharaphan</v>
          </cell>
          <cell r="AE25" t="str">
            <v>07-Aug-2026</v>
          </cell>
          <cell r="AF25" t="str">
            <v>07-Aug-2026 21:54:38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10-Aug-2026</v>
          </cell>
          <cell r="AK25" t="str">
            <v>08-Aug-2026 10:24:01</v>
          </cell>
          <cell r="AL25" t="str">
            <v>08-Aug-2026 03:57:50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MM-ZTK-1F-GEN-ELE-DTS-0005</v>
          </cell>
          <cell r="C26" t="str">
            <v>DATASHEET FOR ELECTRICAL CABLES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27-Jul-2026 09:37:50</v>
          </cell>
          <cell r="V26" t="str">
            <v>wisuda.c@jutal.com</v>
          </cell>
          <cell r="W26" t="str">
            <v>27-Jul-2026 15:56:50</v>
          </cell>
          <cell r="X26" t="str">
            <v>Jumpol Sudjitjul</v>
          </cell>
          <cell r="Y26" t="str">
            <v>05-Aug-2026</v>
          </cell>
          <cell r="Z26" t="str">
            <v/>
          </cell>
          <cell r="AA26" t="str">
            <v>Wichai Salee</v>
          </cell>
          <cell r="AB26" t="str">
            <v>07-Aug-2026</v>
          </cell>
          <cell r="AC26" t="str">
            <v>08-Aug-2026 09:18:44</v>
          </cell>
          <cell r="AD26" t="str">
            <v>Pornlert Wanaphattharaphan</v>
          </cell>
          <cell r="AE26" t="str">
            <v>10-Aug-2026</v>
          </cell>
          <cell r="AF26" t="str">
            <v>12-Aug-2026 00:48:03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11-Aug-2026</v>
          </cell>
          <cell r="AK26" t="str">
            <v>13-Aug-2026 10:52:04</v>
          </cell>
          <cell r="AL26" t="str">
            <v>13-Aug-2026 04:49:54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MM-ZTK-1F-GEN-ELE-DTS-0006</v>
          </cell>
          <cell r="C27" t="str">
            <v>DATASHEET FOR ELECTRICAL LIGHTING FIXTURES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24-Jul-2026 10:48:44</v>
          </cell>
          <cell r="V27" t="str">
            <v>wisuda.c@jutal.com</v>
          </cell>
          <cell r="W27" t="str">
            <v>24-Jul-2026 11:29:53</v>
          </cell>
          <cell r="X27" t="str">
            <v>Jumpol Sudjitjul</v>
          </cell>
          <cell r="Y27" t="str">
            <v>04-Aug-2026</v>
          </cell>
          <cell r="Z27" t="str">
            <v/>
          </cell>
          <cell r="AA27" t="str">
            <v>Wichai Salee</v>
          </cell>
          <cell r="AB27" t="str">
            <v>06-Aug-2026</v>
          </cell>
          <cell r="AC27" t="str">
            <v>07-Aug-2026 15:15:35</v>
          </cell>
          <cell r="AD27" t="str">
            <v>Pornlert Wanaphattharaphan</v>
          </cell>
          <cell r="AE27" t="str">
            <v>07-Aug-2026</v>
          </cell>
          <cell r="AF27" t="str">
            <v>07-Aug-2026 21:55:12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10-Aug-2026</v>
          </cell>
          <cell r="AK27" t="str">
            <v>08-Aug-2026 10:24:08</v>
          </cell>
          <cell r="AL27" t="str">
            <v>08-Aug-2026 03:59:09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MM-ZTK-1F-GEN-ENG-PLN-0010</v>
          </cell>
          <cell r="C28" t="str">
            <v>ENGINEERING EXECUTION PLAN (WORK PACKAGE 1)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A - Project Management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ENG</v>
          </cell>
          <cell r="M28" t="str">
            <v>Engineering</v>
          </cell>
          <cell r="N28" t="str">
            <v>PLN</v>
          </cell>
          <cell r="O28" t="str">
            <v>Plan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23-Jun-2026 11:32:03</v>
          </cell>
          <cell r="V28" t="str">
            <v>wisuda.c@jutal.com</v>
          </cell>
          <cell r="W28" t="str">
            <v>23-Jun-2026 12:41:18</v>
          </cell>
          <cell r="X28" t="str">
            <v>Jumpol Sudjitjul</v>
          </cell>
          <cell r="Y28" t="str">
            <v>30-Jun-2026</v>
          </cell>
          <cell r="Z28" t="str">
            <v>06-Jul-2026 22:12:16</v>
          </cell>
          <cell r="AA28" t="str">
            <v>Pornlert Wanaphattharaphan</v>
          </cell>
          <cell r="AB28" t="str">
            <v>02-Jul-2026</v>
          </cell>
          <cell r="AC28" t="str">
            <v>08-Jul-2026 00:12:58</v>
          </cell>
          <cell r="AE28" t="str">
            <v/>
          </cell>
          <cell r="AF28" t="str">
            <v/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06-Jul-2026</v>
          </cell>
          <cell r="AK28" t="str">
            <v>08-Jul-2026 09:41:25</v>
          </cell>
          <cell r="AL28" t="str">
            <v>08-Jul-2026 03:18:19</v>
          </cell>
          <cell r="AM28" t="str">
            <v>0</v>
          </cell>
          <cell r="AP28" t="str">
            <v>Focal Point</v>
          </cell>
          <cell r="AQ28" t="str">
            <v>Locate</v>
          </cell>
        </row>
        <row r="29">
          <cell r="B29" t="str">
            <v>MM-ZTK-1F-GEN-ENG-PLN-8001</v>
          </cell>
          <cell r="C29" t="str">
            <v>ENGINEERING EXECUTION PLAN (T&amp;I PLATFORMS)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A - Project Management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ENG</v>
          </cell>
          <cell r="M29" t="str">
            <v>Engineering</v>
          </cell>
          <cell r="N29" t="str">
            <v>PLN</v>
          </cell>
          <cell r="O29" t="str">
            <v>Plan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>23-Apr-2026</v>
          </cell>
          <cell r="U29" t="str">
            <v>18-May-2026 19:37:25</v>
          </cell>
          <cell r="V29" t="str">
            <v>kjb@coes.cn</v>
          </cell>
          <cell r="W29" t="str">
            <v>18-May-2026 20:14:49</v>
          </cell>
          <cell r="X29" t="str">
            <v>Jumpol Sudjitjul</v>
          </cell>
          <cell r="Y29" t="str">
            <v>26-May-2026</v>
          </cell>
          <cell r="Z29" t="str">
            <v/>
          </cell>
          <cell r="AA29" t="str">
            <v>Sukit Nualchanchai</v>
          </cell>
          <cell r="AB29" t="str">
            <v>28-May-2026</v>
          </cell>
          <cell r="AC29" t="str">
            <v>19-May-2026 13:48:13</v>
          </cell>
          <cell r="AD29" t="str">
            <v>Prin Jitatisil</v>
          </cell>
          <cell r="AE29" t="str">
            <v>29-May-2026</v>
          </cell>
          <cell r="AF29" t="str">
            <v>27-May-2026 08:59:56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02-Jun-2026</v>
          </cell>
          <cell r="AK29" t="str">
            <v>27-May-2026 10:36:51</v>
          </cell>
          <cell r="AL29" t="str">
            <v>27-May-2026 11:05:28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MM-ZTK-1F-GEN-ENG-PLN-9001</v>
          </cell>
          <cell r="C30" t="str">
            <v>ENGINEERING EXECUTION PLAN (PIPELINE)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A - Project Management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ENG</v>
          </cell>
          <cell r="M30" t="str">
            <v>Engineering</v>
          </cell>
          <cell r="N30" t="str">
            <v>PLN</v>
          </cell>
          <cell r="O30" t="str">
            <v>Plan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>10-Apr-2026 16:35:00</v>
          </cell>
          <cell r="V30" t="str">
            <v>26002z1fdcc@thoresen-jutal.com</v>
          </cell>
          <cell r="W30" t="str">
            <v>10-Apr-2026 17:07:46</v>
          </cell>
          <cell r="X30" t="str">
            <v>Jumpol Sudjitjul</v>
          </cell>
          <cell r="Y30" t="str">
            <v>23-Apr-2026</v>
          </cell>
          <cell r="Z30" t="str">
            <v>07-May-2026 15:00:27</v>
          </cell>
          <cell r="AA30" t="str">
            <v>Pornlert Wanaphattharaphan</v>
          </cell>
          <cell r="AB30" t="str">
            <v>27-Apr-2026</v>
          </cell>
          <cell r="AC30" t="str">
            <v>09-May-2026 00:25:37</v>
          </cell>
          <cell r="AE30" t="str">
            <v/>
          </cell>
          <cell r="AF30" t="str">
            <v/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29-Apr-2026</v>
          </cell>
          <cell r="AK30" t="str">
            <v>09-May-2026 08:06:15</v>
          </cell>
          <cell r="AL30" t="str">
            <v>09-May-2026 08:32:51</v>
          </cell>
          <cell r="AM30" t="str">
            <v>0</v>
          </cell>
          <cell r="AP30" t="str">
            <v>Focal Point</v>
          </cell>
          <cell r="AQ30" t="str">
            <v>Locate</v>
          </cell>
        </row>
        <row r="31">
          <cell r="B31" t="str">
            <v>MM-ZTK-1F-GEN-ENG-TBE-9001</v>
          </cell>
          <cell r="C31" t="str">
            <v>TECHNICAL BID EVALUATION FOR PIPELINE DETAIL DESIGN ENGINEERING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A - Project Management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ENG</v>
          </cell>
          <cell r="M31" t="str">
            <v>Engineering</v>
          </cell>
          <cell r="N31" t="str">
            <v>TBE</v>
          </cell>
          <cell r="O31" t="str">
            <v>Technical Bid Evaluation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>17-Mar-2026 09:27:44</v>
          </cell>
          <cell r="V31" t="str">
            <v>26002z1fdcc@thoresen-jutal.com</v>
          </cell>
          <cell r="W31" t="str">
            <v>17-Mar-2026 09:39:22</v>
          </cell>
          <cell r="X31" t="str">
            <v>Jumpol Sudjitjul</v>
          </cell>
          <cell r="Y31" t="str">
            <v>24-Mar-2026</v>
          </cell>
          <cell r="Z31" t="str">
            <v/>
          </cell>
          <cell r="AA31" t="str">
            <v>Akkarapat Suntornsuttiwat</v>
          </cell>
          <cell r="AB31" t="str">
            <v>26-Mar-2026</v>
          </cell>
          <cell r="AC31" t="str">
            <v>23-Mar-2026 08:57:52</v>
          </cell>
          <cell r="AD31" t="str">
            <v>Pornlert Wanaphattharaphan</v>
          </cell>
          <cell r="AE31" t="str">
            <v>27-Mar-2026</v>
          </cell>
          <cell r="AF31" t="str">
            <v>27-Mar-2026 16:28:06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30-Mar-2026</v>
          </cell>
          <cell r="AK31" t="str">
            <v>27-Mar-2026 16:43:28</v>
          </cell>
          <cell r="AL31" t="str">
            <v>27-Mar-2026 17:30:48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MM-ZTK-1F-GEN-ENG-TBE-9001</v>
          </cell>
          <cell r="C32" t="str">
            <v>TECHNICAL BID EVALUATION FOR PIPELINE DETAIL DESIGN ENGINEERING</v>
          </cell>
          <cell r="D32" t="str">
            <v/>
          </cell>
          <cell r="E32" t="str">
            <v>B2</v>
          </cell>
          <cell r="F32" t="str">
            <v>Project Document</v>
          </cell>
          <cell r="G32" t="str">
            <v>Engineering Document</v>
          </cell>
          <cell r="H32" t="str">
            <v>Part A - Project Management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ENG</v>
          </cell>
          <cell r="M32" t="str">
            <v>Engineering</v>
          </cell>
          <cell r="N32" t="str">
            <v>TBE</v>
          </cell>
          <cell r="O32" t="str">
            <v>Technical Bid Evaluation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>16-Apr-2026</v>
          </cell>
          <cell r="U32" t="str">
            <v>27-Apr-2026 13:48:40</v>
          </cell>
          <cell r="V32" t="str">
            <v>26002z1fdcc@thoresen-jutal.com</v>
          </cell>
          <cell r="W32" t="str">
            <v>27-Apr-2026 14:16:26</v>
          </cell>
          <cell r="X32" t="str">
            <v>Jumpol Sudjitjul</v>
          </cell>
          <cell r="Y32" t="str">
            <v>06-May-2026</v>
          </cell>
          <cell r="Z32" t="str">
            <v/>
          </cell>
          <cell r="AA32" t="str">
            <v>Akkarapat Suntornsuttiwat</v>
          </cell>
          <cell r="AB32" t="str">
            <v>08-May-2026</v>
          </cell>
          <cell r="AC32" t="str">
            <v>28-Apr-2026 08:48:20</v>
          </cell>
          <cell r="AD32" t="str">
            <v>Pornlert Wanaphattharaphan</v>
          </cell>
          <cell r="AE32" t="str">
            <v>11-May-2026</v>
          </cell>
          <cell r="AF32" t="str">
            <v>09-May-2026 22:39:46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12-May-2026</v>
          </cell>
          <cell r="AK32" t="str">
            <v>10-May-2026 23:21:15</v>
          </cell>
          <cell r="AL32" t="str">
            <v>11-May-2026 00:13:00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MM-ZTK-1F-GEN-INS-DTS-0001</v>
          </cell>
          <cell r="C33" t="str">
            <v>DATASHEET FOR ACTUATED CHOKE VALVES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14-Jun-2026 22:03:50</v>
          </cell>
          <cell r="V33" t="str">
            <v>wisuda.c@jutal.com</v>
          </cell>
          <cell r="W33" t="str">
            <v>15-Jun-2026 09:06:44</v>
          </cell>
          <cell r="X33" t="str">
            <v>Jumpol Sudjitjul</v>
          </cell>
          <cell r="Y33" t="str">
            <v>22-Jun-2026</v>
          </cell>
          <cell r="Z33" t="str">
            <v>22-Jun-2026 22:35:33</v>
          </cell>
          <cell r="AA33" t="str">
            <v>Wichai Salee</v>
          </cell>
          <cell r="AB33" t="str">
            <v>24-Jun-2026</v>
          </cell>
          <cell r="AC33" t="str">
            <v>30-Jun-2026 16:32:12</v>
          </cell>
          <cell r="AD33" t="str">
            <v>Pornlert Wanaphattharaphan</v>
          </cell>
          <cell r="AE33" t="str">
            <v>25-Jun-2026</v>
          </cell>
          <cell r="AF33" t="str">
            <v>30-Jun-2026 18:53:50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26-Jun-2026</v>
          </cell>
          <cell r="AK33" t="str">
            <v>01-Jul-2026 08:34:42</v>
          </cell>
          <cell r="AL33" t="str">
            <v>01-Jul-2026 01:50:37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MM-ZTK-1F-GEN-INS-DTS-0002</v>
          </cell>
          <cell r="C34" t="str">
            <v>DATASHEET FOR ACTUATED BALL VALVES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03-Jul-2026 23:30:51</v>
          </cell>
          <cell r="V34" t="str">
            <v>wisuda.c@jutal.com</v>
          </cell>
          <cell r="W34" t="str">
            <v>04-Jul-2026 14:47:02</v>
          </cell>
          <cell r="X34" t="str">
            <v>Jumpol Sudjitjul</v>
          </cell>
          <cell r="Y34" t="str">
            <v>10-Jul-2026</v>
          </cell>
          <cell r="Z34" t="str">
            <v>09-Jul-2026 20:39:25</v>
          </cell>
          <cell r="AA34" t="str">
            <v>Wichai Salee</v>
          </cell>
          <cell r="AB34" t="str">
            <v>14-Jul-2026</v>
          </cell>
          <cell r="AC34" t="str">
            <v>22-Jul-2026 11:40:42</v>
          </cell>
          <cell r="AD34" t="str">
            <v>Pornlert Wanaphattharaphan</v>
          </cell>
          <cell r="AE34" t="str">
            <v>15-Jul-2026</v>
          </cell>
          <cell r="AF34" t="str">
            <v>22-Jul-2026 22:52:15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16-Jul-2026</v>
          </cell>
          <cell r="AK34" t="str">
            <v>23-Jul-2026 08:23:51</v>
          </cell>
          <cell r="AL34" t="str">
            <v>23-Jul-2026 02:10:05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MM-ZTK-1F-GEN-INS-DTS-0003</v>
          </cell>
          <cell r="C35" t="str">
            <v>DATASHEET FOR ACTUATED COMPACT BALL VALVES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27-Jun-2026 19:24:12</v>
          </cell>
          <cell r="V35" t="str">
            <v>wisuda.c@jutal.com</v>
          </cell>
          <cell r="W35" t="str">
            <v>27-Jun-2026 19:32:33</v>
          </cell>
          <cell r="X35" t="str">
            <v>Jumpol Sudjitjul</v>
          </cell>
          <cell r="Y35" t="str">
            <v>06-Jul-2026</v>
          </cell>
          <cell r="Z35" t="str">
            <v>04-Jul-2026 23:13:26</v>
          </cell>
          <cell r="AA35" t="str">
            <v>Wichai Salee</v>
          </cell>
          <cell r="AB35" t="str">
            <v>08-Jul-2026</v>
          </cell>
          <cell r="AC35" t="str">
            <v>12-Jul-2026 22:49:05</v>
          </cell>
          <cell r="AD35" t="str">
            <v>Pornlert Wanaphattharaphan</v>
          </cell>
          <cell r="AE35" t="str">
            <v>09-Jul-2026</v>
          </cell>
          <cell r="AF35" t="str">
            <v>13-Jul-2026 23:11:31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10-Jul-2026</v>
          </cell>
          <cell r="AK35" t="str">
            <v>14-Jul-2026 08:40:30</v>
          </cell>
          <cell r="AL35" t="str">
            <v>14-Jul-2026 02:04:26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MM-ZTK-1F-GEN-INS-DTS-0004</v>
          </cell>
          <cell r="C36" t="str">
            <v>DATASHEET FOR PRESSURE RELIEF VALVES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27-Jun-2026 18:59:01</v>
          </cell>
          <cell r="V36" t="str">
            <v>wisuda.c@jutal.com</v>
          </cell>
          <cell r="W36" t="str">
            <v>27-Jun-2026 19:05:49</v>
          </cell>
          <cell r="X36" t="str">
            <v>Jumpol Sudjitjul</v>
          </cell>
          <cell r="Y36" t="str">
            <v>06-Jul-2026</v>
          </cell>
          <cell r="Z36" t="str">
            <v>06-Jul-2026 10:14:17</v>
          </cell>
          <cell r="AA36" t="str">
            <v>Wichai Salee</v>
          </cell>
          <cell r="AB36" t="str">
            <v>08-Jul-2026</v>
          </cell>
          <cell r="AC36" t="str">
            <v>13-Jul-2026 15:06:24</v>
          </cell>
          <cell r="AD36" t="str">
            <v>Pornlert Wanaphattharaphan</v>
          </cell>
          <cell r="AE36" t="str">
            <v>09-Jul-2026</v>
          </cell>
          <cell r="AF36" t="str">
            <v>13-Jul-2026 23:20:44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10-Jul-2026</v>
          </cell>
          <cell r="AK36" t="str">
            <v>14-Jul-2026 08:45:36</v>
          </cell>
          <cell r="AL36" t="str">
            <v>14-Jul-2026 02:28:37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MM-ZTK-1F-GEN-INS-DTS-0005</v>
          </cell>
          <cell r="C37" t="str">
            <v>DATASHEET FOR CORIOLIS FLOW METERS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10-Jul-2026 12:17:35</v>
          </cell>
          <cell r="V37" t="str">
            <v>wisuda.c@jutal.com</v>
          </cell>
          <cell r="W37" t="str">
            <v>10-Jul-2026 13:08:11</v>
          </cell>
          <cell r="X37" t="str">
            <v>Jumpol Sudjitjul</v>
          </cell>
          <cell r="Y37" t="str">
            <v>17-Jul-2026</v>
          </cell>
          <cell r="Z37" t="str">
            <v>13-Jul-2026 21:11:30</v>
          </cell>
          <cell r="AA37" t="str">
            <v>Wichai Salee</v>
          </cell>
          <cell r="AB37" t="str">
            <v>21-Jul-2026</v>
          </cell>
          <cell r="AC37" t="str">
            <v>23-Jul-2026 20:07:16</v>
          </cell>
          <cell r="AD37" t="str">
            <v>Pornlert Wanaphattharaphan</v>
          </cell>
          <cell r="AE37" t="str">
            <v>22-Jul-2026</v>
          </cell>
          <cell r="AF37" t="str">
            <v>26-Jul-2026 01:43:16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23-Jul-2026</v>
          </cell>
          <cell r="AK37" t="str">
            <v>27-Jul-2026 14:45:41</v>
          </cell>
          <cell r="AL37" t="str">
            <v>27-Jul-2026 09:32:46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MM-ZTK-1F-GEN-INS-DTS-0006</v>
          </cell>
          <cell r="C38" t="str">
            <v>DATASHEET FOR WELLHEAD CONTROL PANEL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/>
          </cell>
          <cell r="V38" t="str">
            <v>wisuda.c@jutal.com</v>
          </cell>
          <cell r="W38" t="str">
            <v>10-Jul-2026 18:15:27</v>
          </cell>
          <cell r="X38" t="str">
            <v>Jumpol Sudjitjul</v>
          </cell>
          <cell r="Y38" t="str">
            <v>20-Jul-2026</v>
          </cell>
          <cell r="Z38" t="str">
            <v/>
          </cell>
          <cell r="AA38" t="str">
            <v>Wichai Salee</v>
          </cell>
          <cell r="AB38" t="str">
            <v>22-Jul-2026</v>
          </cell>
          <cell r="AC38" t="str">
            <v>24-Jul-2026 11:52:27</v>
          </cell>
          <cell r="AD38" t="str">
            <v>Pornlert Wanaphattharaphan</v>
          </cell>
          <cell r="AE38" t="str">
            <v>23-Jul-2026</v>
          </cell>
          <cell r="AF38" t="str">
            <v>26-Jul-2026 03:23:56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24-Jul-2026</v>
          </cell>
          <cell r="AK38" t="str">
            <v>27-Jul-2026 14:47:54</v>
          </cell>
          <cell r="AL38" t="str">
            <v>27-Jul-2026 09:34:07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MM-ZTK-1F-GEN-INS-DTS-0009</v>
          </cell>
          <cell r="C39" t="str">
            <v>DATASHEET FOR CONTROL VALVES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>27-Jun-2026 18:59:40</v>
          </cell>
          <cell r="V39" t="str">
            <v>wisuda.c@jutal.com</v>
          </cell>
          <cell r="W39" t="str">
            <v>27-Jun-2026 19:06:42</v>
          </cell>
          <cell r="X39" t="str">
            <v>Jumpol Sudjitjul</v>
          </cell>
          <cell r="Y39" t="str">
            <v>06-Jul-2026</v>
          </cell>
          <cell r="Z39" t="str">
            <v>06-Jul-2026 17:16:36</v>
          </cell>
          <cell r="AA39" t="str">
            <v>Wichai Salee</v>
          </cell>
          <cell r="AB39" t="str">
            <v>08-Jul-2026</v>
          </cell>
          <cell r="AC39" t="str">
            <v>13-Jul-2026 15:07:54</v>
          </cell>
          <cell r="AD39" t="str">
            <v>Pornlert Wanaphattharaphan</v>
          </cell>
          <cell r="AE39" t="str">
            <v>09-Jul-2026</v>
          </cell>
          <cell r="AF39" t="str">
            <v>13-Jul-2026 23:21:16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10-Jul-2026</v>
          </cell>
          <cell r="AK39" t="str">
            <v>14-Jul-2026 08:47:26</v>
          </cell>
          <cell r="AL39" t="str">
            <v>14-Jul-2026 02:30:01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MM-ZTK-1F-GEN-INS-DTS-0010</v>
          </cell>
          <cell r="C40" t="str">
            <v>DATASHEET FOR SELF-ACTUATED PRESSURE CONTROL VALVES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03-Jul-2026 16:15:39</v>
          </cell>
          <cell r="V40" t="str">
            <v>wisuda.c@jutal.com</v>
          </cell>
          <cell r="W40" t="str">
            <v>03-Jul-2026 16:31:23</v>
          </cell>
          <cell r="X40" t="str">
            <v>Jumpol Sudjitjul</v>
          </cell>
          <cell r="Y40" t="str">
            <v>10-Jul-2026</v>
          </cell>
          <cell r="Z40" t="str">
            <v>12-Jul-2026 09:31:34</v>
          </cell>
          <cell r="AA40" t="str">
            <v>Wichai Salee</v>
          </cell>
          <cell r="AB40" t="str">
            <v>14-Jul-2026</v>
          </cell>
          <cell r="AC40" t="str">
            <v>22-Jul-2026 10:05:37</v>
          </cell>
          <cell r="AD40" t="str">
            <v>Pornlert Wanaphattharaphan</v>
          </cell>
          <cell r="AE40" t="str">
            <v>15-Jul-2026</v>
          </cell>
          <cell r="AF40" t="str">
            <v>22-Jul-2026 22:47:52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16-Jul-2026</v>
          </cell>
          <cell r="AK40" t="str">
            <v>23-Jul-2026 08:24:29</v>
          </cell>
          <cell r="AL40" t="str">
            <v>23-Jul-2026 02:12:55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MM-ZTK-1F-GEN-INS-DTS-0011</v>
          </cell>
          <cell r="C41" t="str">
            <v>DATASHEET FOR FIRE &amp; GAS DETECTORS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>12-Jul-2026 11:39:07</v>
          </cell>
          <cell r="V41" t="str">
            <v>wisuda.c@jutal.com</v>
          </cell>
          <cell r="W41" t="str">
            <v>12-Jul-2026 12:24:42</v>
          </cell>
          <cell r="X41" t="str">
            <v>Jumpol Sudjitjul</v>
          </cell>
          <cell r="Y41" t="str">
            <v>17-Jul-2026</v>
          </cell>
          <cell r="Z41" t="str">
            <v>13-Jul-2026 21:48:50</v>
          </cell>
          <cell r="AA41" t="str">
            <v>Wichai Salee</v>
          </cell>
          <cell r="AB41" t="str">
            <v>21-Jul-2026</v>
          </cell>
          <cell r="AC41" t="str">
            <v>24-Jul-2026 11:51:33</v>
          </cell>
          <cell r="AD41" t="str">
            <v>Pornlert Wanaphattharaphan</v>
          </cell>
          <cell r="AE41" t="str">
            <v>22-Jul-2026</v>
          </cell>
          <cell r="AF41" t="str">
            <v>26-Jul-2026 02:35:42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23-Jul-2026</v>
          </cell>
          <cell r="AK41" t="str">
            <v>27-Jul-2026 14:49:41</v>
          </cell>
          <cell r="AL41" t="str">
            <v>27-Jul-2026 09:35:28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MM-ZTK-1F-GEN-INS-DTS-0013</v>
          </cell>
          <cell r="C42" t="str">
            <v>DATASHEET FOR POSITION LIMIT SWITCH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03-Jul-2026 16:16:14</v>
          </cell>
          <cell r="V42" t="str">
            <v>wisuda.c@jutal.com</v>
          </cell>
          <cell r="W42" t="str">
            <v>03-Jul-2026 16:32:29</v>
          </cell>
          <cell r="X42" t="str">
            <v>Jumpol Sudjitjul</v>
          </cell>
          <cell r="Y42" t="str">
            <v>10-Jul-2026</v>
          </cell>
          <cell r="Z42" t="str">
            <v>12-Jul-2026 09:33:50</v>
          </cell>
          <cell r="AA42" t="str">
            <v>Wichai Salee</v>
          </cell>
          <cell r="AB42" t="str">
            <v>14-Jul-2026</v>
          </cell>
          <cell r="AC42" t="str">
            <v>21-Jul-2026 11:32:42</v>
          </cell>
          <cell r="AD42" t="str">
            <v>Pornlert Wanaphattharaphan</v>
          </cell>
          <cell r="AE42" t="str">
            <v>15-Jul-2026</v>
          </cell>
          <cell r="AF42" t="str">
            <v>22-Jul-2026 22:47:10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16-Jul-2026</v>
          </cell>
          <cell r="AK42" t="str">
            <v>23-Jul-2026 08:25:09</v>
          </cell>
          <cell r="AL42" t="str">
            <v>23-Jul-2026 02:15:47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MM-ZTK-1F-GEN-INS-DTS-0014</v>
          </cell>
          <cell r="C43" t="str">
            <v>DATASHEET FOR PRESSURE GAUGES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27-Jul-2026 08:37:01</v>
          </cell>
          <cell r="V43" t="str">
            <v>wisuda.c@jutal.com</v>
          </cell>
          <cell r="W43" t="str">
            <v>27-Jul-2026 16:26:10</v>
          </cell>
          <cell r="X43" t="str">
            <v>Jumpol Sudjitjul</v>
          </cell>
          <cell r="Y43" t="str">
            <v>05-Aug-2026</v>
          </cell>
          <cell r="Z43" t="str">
            <v>05-Aug-2026 23:57:41</v>
          </cell>
          <cell r="AA43" t="str">
            <v>Wichai Salee</v>
          </cell>
          <cell r="AB43" t="str">
            <v>07-Aug-2026</v>
          </cell>
          <cell r="AC43" t="str">
            <v>08-Aug-2026 09:20:00</v>
          </cell>
          <cell r="AD43" t="str">
            <v>Pornlert Wanaphattharaphan</v>
          </cell>
          <cell r="AE43" t="str">
            <v>10-Aug-2026</v>
          </cell>
          <cell r="AF43" t="str">
            <v>12-Aug-2026 00:48:25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11-Aug-2026</v>
          </cell>
          <cell r="AK43" t="str">
            <v>13-Aug-2026 10:53:20</v>
          </cell>
          <cell r="AL43" t="str">
            <v>13-Aug-2026 04:51:12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MM-ZTK-1F-GEN-INS-DTS-0015</v>
          </cell>
          <cell r="C44" t="str">
            <v>DATASHEET FOR PRESSURE GAUGES WIRELESS TYPE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/>
          </cell>
          <cell r="U44" t="str">
            <v>20-Jul-2026 08:43:50</v>
          </cell>
          <cell r="V44" t="str">
            <v>wisuda.c@jutal.com</v>
          </cell>
          <cell r="W44" t="str">
            <v>20-Jul-2026 14:08:08</v>
          </cell>
          <cell r="X44" t="str">
            <v>Jumpol Sudjitjul</v>
          </cell>
          <cell r="Y44" t="str">
            <v>27-Jul-2026</v>
          </cell>
          <cell r="Z44" t="str">
            <v>31-Jul-2026 13:19:58</v>
          </cell>
          <cell r="AA44" t="str">
            <v>Wichai Salee</v>
          </cell>
          <cell r="AB44" t="str">
            <v>31-Jul-2026</v>
          </cell>
          <cell r="AC44" t="str">
            <v>01-Aug-2026 22:20:20</v>
          </cell>
          <cell r="AD44" t="str">
            <v>Pornlert Wanaphattharaphan</v>
          </cell>
          <cell r="AE44" t="str">
            <v>03-Aug-2026</v>
          </cell>
          <cell r="AF44" t="str">
            <v>03-Aug-2026 01:11:21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04-Aug-2026</v>
          </cell>
          <cell r="AK44" t="str">
            <v>03-Aug-2026 09:04:32</v>
          </cell>
          <cell r="AL44" t="str">
            <v>03-Aug-2026 02:23:45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MM-ZTK-1F-GEN-INS-DTS-0016</v>
          </cell>
          <cell r="C45" t="str">
            <v>DATASHEET FOR TEMPERATURE GAUGES AND THERMOWELLS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20-Jul-2026 10:28:41</v>
          </cell>
          <cell r="V45" t="str">
            <v>wisuda.c@jutal.com</v>
          </cell>
          <cell r="W45" t="str">
            <v>20-Jul-2026 14:08:27</v>
          </cell>
          <cell r="X45" t="str">
            <v>Jumpol Sudjitjul</v>
          </cell>
          <cell r="Y45" t="str">
            <v>27-Jul-2026</v>
          </cell>
          <cell r="Z45" t="str">
            <v>20-Jul-2026 16:25:12</v>
          </cell>
          <cell r="AA45" t="str">
            <v>Wichai Salee</v>
          </cell>
          <cell r="AB45" t="str">
            <v>31-Jul-2026</v>
          </cell>
          <cell r="AC45" t="str">
            <v>01-Aug-2026 23:32:50</v>
          </cell>
          <cell r="AD45" t="str">
            <v>Pornlert Wanaphattharaphan</v>
          </cell>
          <cell r="AE45" t="str">
            <v>03-Aug-2026</v>
          </cell>
          <cell r="AF45" t="str">
            <v>03-Aug-2026 01:11:46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04-Aug-2026</v>
          </cell>
          <cell r="AK45" t="str">
            <v>03-Aug-2026 09:05:02</v>
          </cell>
          <cell r="AL45" t="str">
            <v>03-Aug-2026 02:26:14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MM-ZTK-1F-GEN-INS-DTS-0017</v>
          </cell>
          <cell r="C46" t="str">
            <v>DATASHEET FOR TEMPERATURE TRANSMITTERS AND THERMOWELLS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27-Jul-2026 08:37:32</v>
          </cell>
          <cell r="V46" t="str">
            <v>wisuda.c@jutal.com</v>
          </cell>
          <cell r="W46" t="str">
            <v>27-Jul-2026 16:26:23</v>
          </cell>
          <cell r="X46" t="str">
            <v>Jumpol Sudjitjul</v>
          </cell>
          <cell r="Y46" t="str">
            <v>05-Aug-2026</v>
          </cell>
          <cell r="Z46" t="str">
            <v>06-Aug-2026 16:33:23</v>
          </cell>
          <cell r="AA46" t="str">
            <v>Wichai Salee</v>
          </cell>
          <cell r="AB46" t="str">
            <v>07-Aug-2026</v>
          </cell>
          <cell r="AC46" t="str">
            <v>08-Aug-2026 09:25:13</v>
          </cell>
          <cell r="AD46" t="str">
            <v>Pornlert Wanaphattharaphan</v>
          </cell>
          <cell r="AE46" t="str">
            <v>10-Aug-2026</v>
          </cell>
          <cell r="AF46" t="str">
            <v>12-Aug-2026 00:48:44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11-Aug-2026</v>
          </cell>
          <cell r="AK46" t="str">
            <v>13-Aug-2026 10:55:25</v>
          </cell>
          <cell r="AL46" t="str">
            <v>13-Aug-2026 04:53:31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MM-ZTK-1F-GEN-INS-DTS-0018</v>
          </cell>
          <cell r="C47" t="str">
            <v>DATASHEET FOR TEMPERATURE TRANSMITTERS WIRELESS TYPE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03-Aug-2026 10:51:47</v>
          </cell>
          <cell r="V47" t="str">
            <v>wisuda.c@jutal.com</v>
          </cell>
          <cell r="W47" t="str">
            <v>03-Aug-2026 13:37:10</v>
          </cell>
          <cell r="X47" t="str">
            <v>Jumpol Sudjitjul</v>
          </cell>
          <cell r="Y47" t="str">
            <v>10-Aug-2026</v>
          </cell>
          <cell r="Z47" t="str">
            <v>05-Aug-2026 23:57:20</v>
          </cell>
          <cell r="AA47" t="str">
            <v>Wichai Salee</v>
          </cell>
          <cell r="AB47" t="str">
            <v>13-Aug-2026</v>
          </cell>
          <cell r="AC47" t="str">
            <v>09-Aug-2026 18:23:11</v>
          </cell>
          <cell r="AD47" t="str">
            <v>Pornlert Wanaphattharaphan</v>
          </cell>
          <cell r="AE47" t="str">
            <v>14-Aug-2026</v>
          </cell>
          <cell r="AF47" t="str">
            <v>16-Aug-2026 23:10:46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17-Aug-2026</v>
          </cell>
          <cell r="AK47" t="str">
            <v>17-Aug-2026 11:09:25</v>
          </cell>
          <cell r="AL47" t="str">
            <v>17-Aug-2026 05:16:51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MM-ZTK-1F-GEN-INS-DTS-0019</v>
          </cell>
          <cell r="C48" t="str">
            <v>DATASHEET FOR PRESSURE TRANSMITTERS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27-Jul-2026 08:38:07</v>
          </cell>
          <cell r="V48" t="str">
            <v>wisuda.c@jutal.com</v>
          </cell>
          <cell r="W48" t="str">
            <v>27-Jul-2026 16:26:38</v>
          </cell>
          <cell r="X48" t="str">
            <v>Jumpol Sudjitjul</v>
          </cell>
          <cell r="Y48" t="str">
            <v>05-Aug-2026</v>
          </cell>
          <cell r="Z48" t="str">
            <v>06-Aug-2026 16:36:21</v>
          </cell>
          <cell r="AA48" t="str">
            <v>Wichai Salee</v>
          </cell>
          <cell r="AB48" t="str">
            <v>07-Aug-2026</v>
          </cell>
          <cell r="AC48" t="str">
            <v>08-Aug-2026 09:27:04</v>
          </cell>
          <cell r="AD48" t="str">
            <v>Pornlert Wanaphattharaphan</v>
          </cell>
          <cell r="AE48" t="str">
            <v>10-Aug-2026</v>
          </cell>
          <cell r="AF48" t="str">
            <v>12-Aug-2026 00:49:16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11-Aug-2026</v>
          </cell>
          <cell r="AK48" t="str">
            <v>13-Aug-2026 10:56:01</v>
          </cell>
          <cell r="AL48" t="str">
            <v>13-Aug-2026 04:54:46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MM-ZTK-1F-GEN-INS-DTS-0020</v>
          </cell>
          <cell r="C49" t="str">
            <v>DATASHEET FOR PRESSURE TRANSMITTERS WIRELESS TYPE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DTS</v>
          </cell>
          <cell r="O49" t="str">
            <v>Data Sheet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27-Jul-2026 08:38:33</v>
          </cell>
          <cell r="V49" t="str">
            <v>wisuda.c@jutal.com</v>
          </cell>
          <cell r="W49" t="str">
            <v>27-Jul-2026 16:26:56</v>
          </cell>
          <cell r="X49" t="str">
            <v>Jumpol Sudjitjul</v>
          </cell>
          <cell r="Y49" t="str">
            <v>05-Aug-2026</v>
          </cell>
          <cell r="Z49" t="str">
            <v>05-Aug-2026 23:59:02</v>
          </cell>
          <cell r="AA49" t="str">
            <v>Wichai Salee</v>
          </cell>
          <cell r="AB49" t="str">
            <v>07-Aug-2026</v>
          </cell>
          <cell r="AC49" t="str">
            <v>08-Aug-2026 09:30:07</v>
          </cell>
          <cell r="AD49" t="str">
            <v>Pornlert Wanaphattharaphan</v>
          </cell>
          <cell r="AE49" t="str">
            <v>10-Aug-2026</v>
          </cell>
          <cell r="AF49" t="str">
            <v>12-Aug-2026 00:49:48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11-Aug-2026</v>
          </cell>
          <cell r="AK49" t="str">
            <v>13-Aug-2026 10:56:36</v>
          </cell>
          <cell r="AL49" t="str">
            <v>13-Aug-2026 04:56:02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MM-ZTK-1F-GEN-INS-DTS-0021</v>
          </cell>
          <cell r="C50" t="str">
            <v>DATASHEET FOR MAGNETIC LEVEL GAUGES AND TRANSMITTERS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DTS</v>
          </cell>
          <cell r="O50" t="str">
            <v>Data Sheet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20-Jul-2026 10:29:09</v>
          </cell>
          <cell r="V50" t="str">
            <v>wisuda.c@jutal.com</v>
          </cell>
          <cell r="W50" t="str">
            <v>20-Jul-2026 14:08:51</v>
          </cell>
          <cell r="X50" t="str">
            <v>Jumpol Sudjitjul</v>
          </cell>
          <cell r="Y50" t="str">
            <v>27-Jul-2026</v>
          </cell>
          <cell r="Z50" t="str">
            <v/>
          </cell>
          <cell r="AA50" t="str">
            <v>Wichai Salee</v>
          </cell>
          <cell r="AB50" t="str">
            <v>31-Jul-2026</v>
          </cell>
          <cell r="AC50" t="str">
            <v>06-Aug-2026 17:44:36</v>
          </cell>
          <cell r="AD50" t="str">
            <v>Pornlert Wanaphattharaphan</v>
          </cell>
          <cell r="AE50" t="str">
            <v>03-Aug-2026</v>
          </cell>
          <cell r="AF50" t="str">
            <v>07-Aug-2026 05:31:59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04-Aug-2026</v>
          </cell>
          <cell r="AK50" t="str">
            <v>07-Aug-2026 08:53:29</v>
          </cell>
          <cell r="AL50" t="str">
            <v>07-Aug-2026 02:09:04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MM-ZTK-1F-GEN-INS-DTS-0023</v>
          </cell>
          <cell r="C51" t="str">
            <v>DATASHEET FOR D/P LEVEL TRANSMITTERS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03-Aug-2026 10:52:13</v>
          </cell>
          <cell r="V51" t="str">
            <v>wisuda.c@jutal.com</v>
          </cell>
          <cell r="W51" t="str">
            <v>03-Aug-2026 13:37:27</v>
          </cell>
          <cell r="X51" t="str">
            <v>Jumpol Sudjitjul</v>
          </cell>
          <cell r="Y51" t="str">
            <v>10-Aug-2026</v>
          </cell>
          <cell r="Z51" t="str">
            <v/>
          </cell>
          <cell r="AA51" t="str">
            <v>Wichai Salee</v>
          </cell>
          <cell r="AB51" t="str">
            <v>13-Aug-2026</v>
          </cell>
          <cell r="AC51" t="str">
            <v>09-Aug-2026 18:17:35</v>
          </cell>
          <cell r="AD51" t="str">
            <v>Pornlert Wanaphattharaphan</v>
          </cell>
          <cell r="AE51" t="str">
            <v>14-Aug-2026</v>
          </cell>
          <cell r="AF51" t="str">
            <v>16-Aug-2026 23:07:49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17-Aug-2026</v>
          </cell>
          <cell r="AK51" t="str">
            <v>17-Aug-2026 11:10:07</v>
          </cell>
          <cell r="AL51" t="str">
            <v>17-Aug-2026 05:18:15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MM-ZTK-1F-GEN-INS-DTS-0024</v>
          </cell>
          <cell r="C52" t="str">
            <v>DATASHEET FOR RESTRICTION ORIFICE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/>
          </cell>
          <cell r="U52" t="str">
            <v>20-Jul-2026 10:29:39</v>
          </cell>
          <cell r="V52" t="str">
            <v>wisuda.c@jutal.com</v>
          </cell>
          <cell r="W52" t="str">
            <v>20-Jul-2026 14:09:18</v>
          </cell>
          <cell r="X52" t="str">
            <v>Jumpol Sudjitjul</v>
          </cell>
          <cell r="Y52" t="str">
            <v>27-Jul-2026</v>
          </cell>
          <cell r="Z52" t="str">
            <v/>
          </cell>
          <cell r="AA52" t="str">
            <v>Wichai Salee</v>
          </cell>
          <cell r="AB52" t="str">
            <v>31-Jul-2026</v>
          </cell>
          <cell r="AC52" t="str">
            <v>06-Aug-2026 17:47:36</v>
          </cell>
          <cell r="AD52" t="str">
            <v>Pornlert Wanaphattharaphan</v>
          </cell>
          <cell r="AE52" t="str">
            <v>03-Aug-2026</v>
          </cell>
          <cell r="AF52" t="str">
            <v>07-Aug-2026 05:32:21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04-Aug-2026</v>
          </cell>
          <cell r="AK52" t="str">
            <v>07-Aug-2026 08:54:08</v>
          </cell>
          <cell r="AL52" t="str">
            <v>07-Aug-2026 02:12:03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MM-ZTK-1F-GEN-INS-DTS-0025</v>
          </cell>
          <cell r="C53" t="str">
            <v>DATASHEET FOR VORTEX FLOW METERS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DTS</v>
          </cell>
          <cell r="O53" t="str">
            <v>Data Sheet</v>
          </cell>
          <cell r="P53" t="str">
            <v>0</v>
          </cell>
          <cell r="Q53" t="str">
            <v>Submitted</v>
          </cell>
          <cell r="R53" t="str">
            <v>IFA</v>
          </cell>
          <cell r="S53" t="str">
            <v>Issued for Approval</v>
          </cell>
          <cell r="T53" t="str">
            <v/>
          </cell>
          <cell r="U53" t="str">
            <v>10-Jul-2026 12:18:25</v>
          </cell>
          <cell r="V53" t="str">
            <v>wisuda.c@jutal.com</v>
          </cell>
          <cell r="W53" t="str">
            <v>10-Jul-2026 13:08:26</v>
          </cell>
          <cell r="X53" t="str">
            <v>Jumpol Sudjitjul</v>
          </cell>
          <cell r="Y53" t="str">
            <v>17-Jul-2026</v>
          </cell>
          <cell r="Z53" t="str">
            <v>13-Jul-2026 14:36:51</v>
          </cell>
          <cell r="AA53" t="str">
            <v>Wichai Salee</v>
          </cell>
          <cell r="AB53" t="str">
            <v>21-Jul-2026</v>
          </cell>
          <cell r="AC53" t="str">
            <v>23-Jul-2026 20:08:26</v>
          </cell>
          <cell r="AD53" t="str">
            <v>Pornlert Wanaphattharaphan</v>
          </cell>
          <cell r="AE53" t="str">
            <v>22-Jul-2026</v>
          </cell>
          <cell r="AF53" t="str">
            <v>26-Jul-2026 01:43:43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23-Jul-2026</v>
          </cell>
          <cell r="AK53" t="str">
            <v>27-Jul-2026 14:51:02</v>
          </cell>
          <cell r="AL53" t="str">
            <v>27-Jul-2026 09:36:45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MM-ZTK-1F-GEN-INS-DTS-0026</v>
          </cell>
          <cell r="C54" t="str">
            <v>DATASHEET FOR NON-INTRUSIVE SAND MONITORING SYSTEM (ACOUSTIC TYPE)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DTS</v>
          </cell>
          <cell r="O54" t="str">
            <v>Data Sheet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04-Aug-2026 10:53:07</v>
          </cell>
          <cell r="V54" t="str">
            <v>wisuda.c@jutal.com</v>
          </cell>
          <cell r="W54" t="str">
            <v>04-Aug-2026 11:36:52</v>
          </cell>
          <cell r="X54" t="str">
            <v>Jumpol Sudjitjul</v>
          </cell>
          <cell r="Y54" t="str">
            <v>11-Aug-2026</v>
          </cell>
          <cell r="Z54" t="str">
            <v>10-Aug-2026 00:39:13</v>
          </cell>
          <cell r="AA54" t="str">
            <v>Wichai Salee</v>
          </cell>
          <cell r="AB54" t="str">
            <v>14-Aug-2026</v>
          </cell>
          <cell r="AC54" t="str">
            <v>17-Aug-2026 11:25:21</v>
          </cell>
          <cell r="AD54" t="str">
            <v>Pornlert Wanaphattharaphan</v>
          </cell>
          <cell r="AE54" t="str">
            <v>17-Aug-2026</v>
          </cell>
          <cell r="AF54" t="str">
            <v>20-Aug-2026 22:57:20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18-Aug-2026</v>
          </cell>
          <cell r="AK54" t="str">
            <v>21-Aug-2026 10:35:14</v>
          </cell>
          <cell r="AL54" t="str">
            <v>21-Aug-2026 04:00:51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MM-ZTK-1F-GEN-INS-LIS-0002</v>
          </cell>
          <cell r="C55" t="str">
            <v>INSTRUMENT INDEX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LIS</v>
          </cell>
          <cell r="O55" t="str">
            <v>List, Index, Schedule, Listing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/>
          </cell>
          <cell r="U55" t="str">
            <v>03-Jul-2026 23:31:24</v>
          </cell>
          <cell r="V55" t="str">
            <v>wisuda.c@jutal.com</v>
          </cell>
          <cell r="W55" t="str">
            <v>04-Jul-2026 14:45:40</v>
          </cell>
          <cell r="X55" t="str">
            <v>Jumpol Sudjitjul</v>
          </cell>
          <cell r="Y55" t="str">
            <v>10-Jul-2026</v>
          </cell>
          <cell r="Z55" t="str">
            <v/>
          </cell>
          <cell r="AA55" t="str">
            <v>Wichai Salee</v>
          </cell>
          <cell r="AB55" t="str">
            <v>14-Jul-2026</v>
          </cell>
          <cell r="AC55" t="str">
            <v>22-Jul-2026 11:34:16</v>
          </cell>
          <cell r="AD55" t="str">
            <v>Pornlert Wanaphattharaphan</v>
          </cell>
          <cell r="AE55" t="str">
            <v>15-Jul-2026</v>
          </cell>
          <cell r="AF55" t="str">
            <v>22-Jul-2026 22:51:21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16-Jul-2026</v>
          </cell>
          <cell r="AK55" t="str">
            <v>23-Jul-2026 08:24:57</v>
          </cell>
          <cell r="AL55" t="str">
            <v>23-Jul-2026 02:14:16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MM-ZTK-1F-GEN-INS-LIS-0006</v>
          </cell>
          <cell r="C56" t="str">
            <v>PLC INPUT/OUTPUT LIST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LIS</v>
          </cell>
          <cell r="O56" t="str">
            <v>List, Index, Schedule, Listing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/>
          </cell>
          <cell r="U56" t="str">
            <v>03-Jul-2026 23:31:58</v>
          </cell>
          <cell r="V56" t="str">
            <v>wisuda.c@jutal.com</v>
          </cell>
          <cell r="W56" t="str">
            <v>04-Jul-2026 14:45:53</v>
          </cell>
          <cell r="X56" t="str">
            <v>Jumpol Sudjitjul</v>
          </cell>
          <cell r="Y56" t="str">
            <v>10-Jul-2026</v>
          </cell>
          <cell r="Z56" t="str">
            <v/>
          </cell>
          <cell r="AA56" t="str">
            <v>Wichai Salee</v>
          </cell>
          <cell r="AB56" t="str">
            <v>14-Jul-2026</v>
          </cell>
          <cell r="AC56" t="str">
            <v>22-Jul-2026 11:35:29</v>
          </cell>
          <cell r="AD56" t="str">
            <v>Pornlert Wanaphattharaphan</v>
          </cell>
          <cell r="AE56" t="str">
            <v>15-Jul-2026</v>
          </cell>
          <cell r="AF56" t="str">
            <v>22-Jul-2026 22:51:40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16-Jul-2026</v>
          </cell>
          <cell r="AK56" t="str">
            <v>23-Jul-2026 08:24:00</v>
          </cell>
          <cell r="AL56" t="str">
            <v>23-Jul-2026 02:11:30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MM-ZTK-1F-GEN-INS-SPE-0005</v>
          </cell>
          <cell r="C57" t="str">
            <v>PROJECT SPECIFICATION FOR CORIOLIS FLOW METERS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SPE</v>
          </cell>
          <cell r="O57" t="str">
            <v>Specification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/>
          </cell>
          <cell r="U57" t="str">
            <v>20-Jul-2026 08:44:16</v>
          </cell>
          <cell r="V57" t="str">
            <v>wisuda.c@jutal.com</v>
          </cell>
          <cell r="W57" t="str">
            <v>20-Jul-2026 16:17:57</v>
          </cell>
          <cell r="X57" t="str">
            <v>Jumpol Sudjitjul</v>
          </cell>
          <cell r="Y57" t="str">
            <v>27-Jul-2026</v>
          </cell>
          <cell r="Z57" t="str">
            <v/>
          </cell>
          <cell r="AA57" t="str">
            <v>Wichai Salee</v>
          </cell>
          <cell r="AB57" t="str">
            <v>31-Jul-2026</v>
          </cell>
          <cell r="AC57" t="str">
            <v>06-Aug-2026 16:38:04</v>
          </cell>
          <cell r="AD57" t="str">
            <v>Pornlert Wanaphattharaphan</v>
          </cell>
          <cell r="AE57" t="str">
            <v>03-Aug-2026</v>
          </cell>
          <cell r="AF57" t="str">
            <v>07-Aug-2026 05:31:45</v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04-Aug-2026</v>
          </cell>
          <cell r="AK57" t="str">
            <v>07-Aug-2026 08:54:38</v>
          </cell>
          <cell r="AL57" t="str">
            <v>07-Aug-2026 02:26:51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MM-ZTK-1F-GEN-MEC-RPT-0001</v>
          </cell>
          <cell r="C58" t="str">
            <v>MATERIAL HANDLING STUDY REPORT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MEC</v>
          </cell>
          <cell r="M58" t="str">
            <v>Mechanical</v>
          </cell>
          <cell r="N58" t="str">
            <v>RPT</v>
          </cell>
          <cell r="O58" t="str">
            <v>Report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/>
          </cell>
          <cell r="U58" t="str">
            <v>27-Jul-2026 09:17:36</v>
          </cell>
          <cell r="V58" t="str">
            <v>wisuda.c@jutal.com</v>
          </cell>
          <cell r="W58" t="str">
            <v>27-Jul-2026 16:01:08</v>
          </cell>
          <cell r="X58" t="str">
            <v>Jumpol Sudjitjul</v>
          </cell>
          <cell r="Y58" t="str">
            <v>05-Aug-2026</v>
          </cell>
          <cell r="Z58" t="str">
            <v/>
          </cell>
          <cell r="AA58" t="str">
            <v>Aphisit Pinkaew</v>
          </cell>
          <cell r="AB58" t="str">
            <v>07-Aug-2026</v>
          </cell>
          <cell r="AC58" t="str">
            <v>18-Aug-2026 11:07:39</v>
          </cell>
          <cell r="AD58" t="str">
            <v>Pornlert Wanaphattharaphan</v>
          </cell>
          <cell r="AE58" t="str">
            <v>10-Aug-2026</v>
          </cell>
          <cell r="AF58" t="str">
            <v>20-Aug-2026 16:36:22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11-Aug-2026</v>
          </cell>
          <cell r="AK58" t="str">
            <v>20-Aug-2026 19:48:27</v>
          </cell>
          <cell r="AL58" t="str">
            <v>20-Aug-2026 13:37:31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MM-ZTK-1F-GEN-NVA-BOD-0001</v>
          </cell>
          <cell r="C59" t="str">
            <v>NAVAL ARCHITECTURAL BASIS OF DESIGN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NVA</v>
          </cell>
          <cell r="M59" t="str">
            <v>Naval</v>
          </cell>
          <cell r="N59" t="str">
            <v>BOD</v>
          </cell>
          <cell r="O59" t="str">
            <v>Basis of Design</v>
          </cell>
          <cell r="P59" t="str">
            <v>0</v>
          </cell>
          <cell r="Q59" t="str">
            <v>In Review</v>
          </cell>
          <cell r="R59" t="str">
            <v>IFA</v>
          </cell>
          <cell r="S59" t="str">
            <v>Issued for Approval</v>
          </cell>
          <cell r="T59" t="str">
            <v/>
          </cell>
          <cell r="U59" t="str">
            <v>28-Jul-2026 09:14:05</v>
          </cell>
          <cell r="V59" t="str">
            <v>wisuda.c@jutal.com</v>
          </cell>
          <cell r="W59" t="str">
            <v>28-Jul-2026 20:27:34</v>
          </cell>
          <cell r="X59" t="str">
            <v>Jumpol Sudjitjul</v>
          </cell>
          <cell r="Y59" t="str">
            <v>06-Aug-2026</v>
          </cell>
          <cell r="Z59" t="str">
            <v/>
          </cell>
          <cell r="AA59" t="str">
            <v>Sompop Singhatiraj</v>
          </cell>
          <cell r="AB59" t="str">
            <v>10-Aug-2026</v>
          </cell>
          <cell r="AC59" t="str">
            <v/>
          </cell>
          <cell r="AD59" t="str">
            <v>Pornlert Wanaphattharaphan</v>
          </cell>
          <cell r="AE59" t="str">
            <v>11-Aug-2026</v>
          </cell>
          <cell r="AF59" t="str">
            <v/>
          </cell>
          <cell r="AG59" t="str">
            <v/>
          </cell>
          <cell r="AJ59" t="str">
            <v>13-Aug-2026</v>
          </cell>
          <cell r="AK59" t="str">
            <v/>
          </cell>
          <cell r="AL59" t="str">
            <v/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MM-ZTK-1F-GEN-NVA-CAL-1011</v>
          </cell>
          <cell r="C60" t="str">
            <v>TOPSIDES BARGE MOTION ANALYSIS REPORT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NVA</v>
          </cell>
          <cell r="M60" t="str">
            <v>Naval</v>
          </cell>
          <cell r="N60" t="str">
            <v>CAL</v>
          </cell>
          <cell r="O60" t="str">
            <v>Calculation Note, Calculation Report</v>
          </cell>
          <cell r="P60" t="str">
            <v>0</v>
          </cell>
          <cell r="Q60" t="str">
            <v>In Review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31-Aug-2026 09:43:35</v>
          </cell>
          <cell r="V60" t="str">
            <v>wisuda.c@jutal.com</v>
          </cell>
          <cell r="W60" t="str">
            <v>31-Aug-2026 13:27:32</v>
          </cell>
          <cell r="X60" t="str">
            <v>Jumpol Sudjitjul</v>
          </cell>
          <cell r="Y60" t="str">
            <v>07-Sep-2026</v>
          </cell>
          <cell r="Z60" t="str">
            <v/>
          </cell>
          <cell r="AA60" t="str">
            <v>Sompop Singhatiraj</v>
          </cell>
          <cell r="AB60" t="str">
            <v>09-Sep-2026</v>
          </cell>
          <cell r="AC60" t="str">
            <v/>
          </cell>
          <cell r="AD60" t="str">
            <v>Pornlert Wanaphattharaphan</v>
          </cell>
          <cell r="AE60" t="str">
            <v>10-Sep-2026</v>
          </cell>
          <cell r="AF60" t="str">
            <v/>
          </cell>
          <cell r="AG60" t="str">
            <v/>
          </cell>
          <cell r="AJ60" t="str">
            <v>11-Sep-2026</v>
          </cell>
          <cell r="AK60" t="str">
            <v/>
          </cell>
          <cell r="AL60" t="str">
            <v/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MM-ZTK-1F-GEN-PIP-RPT-0001</v>
          </cell>
          <cell r="C61" t="str">
            <v>3D MODEL REVIEW AND CLOSE-OUT REPORT (30%, 60% AND 90%)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PIP</v>
          </cell>
          <cell r="M61" t="str">
            <v>Piping</v>
          </cell>
          <cell r="N61" t="str">
            <v>RPT</v>
          </cell>
          <cell r="O61" t="str">
            <v>Report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24-Aug-2026 09:44:14</v>
          </cell>
          <cell r="V61" t="str">
            <v>wisuda.c@jutal.com</v>
          </cell>
          <cell r="W61" t="str">
            <v>25-Aug-2026 10:27:58</v>
          </cell>
          <cell r="X61" t="str">
            <v>Jumpol Sudjitjul</v>
          </cell>
          <cell r="Y61" t="str">
            <v>01-Sep-2026</v>
          </cell>
          <cell r="Z61" t="str">
            <v/>
          </cell>
          <cell r="AA61" t="str">
            <v>Aphisit Pinkaew</v>
          </cell>
          <cell r="AB61" t="str">
            <v>03-Sep-2026</v>
          </cell>
          <cell r="AC61" t="str">
            <v>09-Sep-2026 10:12:23</v>
          </cell>
          <cell r="AD61" t="str">
            <v>Pornlert Wanaphattharaphan</v>
          </cell>
          <cell r="AE61" t="str">
            <v>04-Sep-2026</v>
          </cell>
          <cell r="AF61" t="str">
            <v>09-Sep-2026 23:02:10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07-Sep-2026</v>
          </cell>
          <cell r="AK61" t="str">
            <v>10-Sep-2026 09:09:58</v>
          </cell>
          <cell r="AL61" t="str">
            <v>10-Sep-2026 02:41:27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MM-ZTK-1F-GEN-PJM-MDR-8001</v>
          </cell>
          <cell r="C62" t="str">
            <v>MASTER DOCUMENT DELIVERABLE REGISTER-WP1 T&amp;I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PJM</v>
          </cell>
          <cell r="M62" t="str">
            <v>Project Management</v>
          </cell>
          <cell r="N62" t="str">
            <v>MDR</v>
          </cell>
          <cell r="O62" t="str">
            <v>Master Deliverable Register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/>
          </cell>
          <cell r="U62" t="str">
            <v>12-May-2026 15:33:29</v>
          </cell>
          <cell r="V62" t="str">
            <v>kjb@coes.cn</v>
          </cell>
          <cell r="W62" t="str">
            <v>13-May-2026 10:07:37</v>
          </cell>
          <cell r="X62" t="str">
            <v>Jumpol Sudjitjul</v>
          </cell>
          <cell r="Y62" t="str">
            <v>20-May-2026</v>
          </cell>
          <cell r="Z62" t="str">
            <v>14-May-2026 07:17:56</v>
          </cell>
          <cell r="AA62" t="str">
            <v>Sukit Nualchanchai</v>
          </cell>
          <cell r="AB62" t="str">
            <v>22-May-2026</v>
          </cell>
          <cell r="AC62" t="str">
            <v>19-May-2026 13:40:17</v>
          </cell>
          <cell r="AD62" t="str">
            <v>Prin Jitatisil</v>
          </cell>
          <cell r="AE62" t="str">
            <v>25-May-2026</v>
          </cell>
          <cell r="AF62" t="str">
            <v>27-May-2026 08:58:42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26-May-2026</v>
          </cell>
          <cell r="AK62" t="str">
            <v>27-May-2026 10:41:13</v>
          </cell>
          <cell r="AL62" t="str">
            <v>27-May-2026 04:06:40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MM-ZTK-1F-GEN-PJM-MDR-9001</v>
          </cell>
          <cell r="C63" t="str">
            <v>MASTER DOCUMENT DELIVERABLES REGISTER - PIPELINE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PJM</v>
          </cell>
          <cell r="M63" t="str">
            <v>Project Management</v>
          </cell>
          <cell r="N63" t="str">
            <v>MDR</v>
          </cell>
          <cell r="O63" t="str">
            <v>Master Deliverable Register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>20-Apr-2026</v>
          </cell>
          <cell r="U63" t="str">
            <v>05-May-2026 19:09:48</v>
          </cell>
          <cell r="V63" t="str">
            <v>26002z1fdcc@thoresen-jutal.com</v>
          </cell>
          <cell r="W63" t="str">
            <v>06-May-2026 10:27:58</v>
          </cell>
          <cell r="X63" t="str">
            <v>Jumpol Sudjitjul</v>
          </cell>
          <cell r="Y63" t="str">
            <v>13-May-2026</v>
          </cell>
          <cell r="Z63" t="str">
            <v/>
          </cell>
          <cell r="AA63" t="str">
            <v>Akkarapat Suntornsuttiwat</v>
          </cell>
          <cell r="AB63" t="str">
            <v>15-May-2026</v>
          </cell>
          <cell r="AC63" t="str">
            <v>14-May-2026 10:36:03</v>
          </cell>
          <cell r="AD63" t="str">
            <v>Prin Jitatisil</v>
          </cell>
          <cell r="AE63" t="str">
            <v>18-May-2026</v>
          </cell>
          <cell r="AF63" t="str">
            <v>16-May-2026 23:49:25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19-May-2026</v>
          </cell>
          <cell r="AK63" t="str">
            <v>17-May-2026 09:58:10</v>
          </cell>
          <cell r="AL63" t="str">
            <v>17-May-2026 10:07:16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MM-ZTK-1F-GEN-PJM-MDR-9001</v>
          </cell>
          <cell r="C64" t="str">
            <v>MASTER DOCUMENT DELIVERABLES REGISTER - PIPELINE</v>
          </cell>
          <cell r="D64" t="str">
            <v/>
          </cell>
          <cell r="E64" t="str">
            <v>B2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PJM</v>
          </cell>
          <cell r="M64" t="str">
            <v>Project Management</v>
          </cell>
          <cell r="N64" t="str">
            <v>MDR</v>
          </cell>
          <cell r="O64" t="str">
            <v>Master Deliverable Register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05-Jun-2026 08:19:22</v>
          </cell>
          <cell r="V64" t="str">
            <v>26002z1fdcc@thoresen-jutal.com</v>
          </cell>
          <cell r="W64" t="str">
            <v>05-Jun-2026 08:30:02</v>
          </cell>
          <cell r="X64" t="str">
            <v>Jumpol Sudjitjul</v>
          </cell>
          <cell r="Y64" t="str">
            <v>12-Jun-2026</v>
          </cell>
          <cell r="Z64" t="str">
            <v/>
          </cell>
          <cell r="AA64" t="str">
            <v>Akkarapat Suntornsuttiwat</v>
          </cell>
          <cell r="AB64" t="str">
            <v>16-Jun-2026</v>
          </cell>
          <cell r="AC64" t="str">
            <v>22-Jun-2026 11:03:34</v>
          </cell>
          <cell r="AD64" t="str">
            <v>Prin Jitatisil</v>
          </cell>
          <cell r="AE64" t="str">
            <v>17-Jun-2026</v>
          </cell>
          <cell r="AF64" t="str">
            <v>23-Jun-2026 16:26:56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18-Jun-2026</v>
          </cell>
          <cell r="AK64" t="str">
            <v>23-Jun-2026 16:35:37</v>
          </cell>
          <cell r="AL64" t="str">
            <v>23-Jun-2026 10:06:06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MM-ZTK-1F-GEN-PJM-PDR-0003</v>
          </cell>
          <cell r="C65" t="str">
            <v>PROJECT DOCUMENT CONTROL AND NUMBERING PROCEDURE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PJM</v>
          </cell>
          <cell r="M65" t="str">
            <v>Project Management</v>
          </cell>
          <cell r="N65" t="str">
            <v>PDR</v>
          </cell>
          <cell r="O65" t="str">
            <v>Procedure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>22-Apr-2026</v>
          </cell>
          <cell r="U65" t="str">
            <v>22-Apr-2026 08:57:39</v>
          </cell>
          <cell r="V65" t="str">
            <v>26002z1fdcc@thoresen-jutal.com</v>
          </cell>
          <cell r="W65" t="str">
            <v>22-Apr-2026 14:04:21</v>
          </cell>
          <cell r="X65" t="str">
            <v>Jumpol Sudjitjul</v>
          </cell>
          <cell r="Y65" t="str">
            <v>29-Apr-2026</v>
          </cell>
          <cell r="Z65" t="str">
            <v>28-Apr-2026 10:28:15</v>
          </cell>
          <cell r="AA65" t="str">
            <v>Prin Jitatisil</v>
          </cell>
          <cell r="AB65" t="str">
            <v>05-May-2026</v>
          </cell>
          <cell r="AC65" t="str">
            <v>28-Apr-2026 10:51:02</v>
          </cell>
          <cell r="AE65" t="str">
            <v/>
          </cell>
          <cell r="AF65" t="str">
            <v/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07-May-2026</v>
          </cell>
          <cell r="AK65" t="str">
            <v>28-Apr-2026 16:09:23</v>
          </cell>
          <cell r="AL65" t="str">
            <v>28-Apr-2026 16:22:38</v>
          </cell>
          <cell r="AM65" t="str">
            <v>0</v>
          </cell>
          <cell r="AP65" t="str">
            <v>Focal Point</v>
          </cell>
          <cell r="AQ65" t="str">
            <v>Locate</v>
          </cell>
        </row>
        <row r="66">
          <cell r="B66" t="str">
            <v>MM-ZTK-1F-GEN-PJM-PDR-0004</v>
          </cell>
          <cell r="C66" t="str">
            <v>PROGRESS MEASUREMENT AND REPORTING PROCEDURE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PJM</v>
          </cell>
          <cell r="M66" t="str">
            <v>Project Management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>14-May-2026</v>
          </cell>
          <cell r="U66" t="str">
            <v>06-May-2026 16:36:30</v>
          </cell>
          <cell r="V66" t="str">
            <v>26002z1fdcc@thoresen-jutal.com</v>
          </cell>
          <cell r="W66" t="str">
            <v>06-May-2026 17:13:48</v>
          </cell>
          <cell r="X66" t="str">
            <v>Jumpol Sudjitjul</v>
          </cell>
          <cell r="Y66" t="str">
            <v>14-May-2026</v>
          </cell>
          <cell r="Z66" t="str">
            <v/>
          </cell>
          <cell r="AA66" t="str">
            <v>Jirayu Pantito</v>
          </cell>
          <cell r="AB66" t="str">
            <v>18-May-2026</v>
          </cell>
          <cell r="AC66" t="str">
            <v>12-May-2026 10:24:06</v>
          </cell>
          <cell r="AD66" t="str">
            <v>Prin Jitatisil</v>
          </cell>
          <cell r="AE66" t="str">
            <v>19-May-2026</v>
          </cell>
          <cell r="AF66" t="str">
            <v>13-May-2026 14:43:13</v>
          </cell>
          <cell r="AG66" t="str">
            <v>APPR-C</v>
          </cell>
          <cell r="AH66" t="str">
            <v>Approved (Proceed to Rev.C)</v>
          </cell>
          <cell r="AI66" t="str">
            <v>Jumpol Sudjitjul</v>
          </cell>
          <cell r="AJ66" t="str">
            <v>20-May-2026</v>
          </cell>
          <cell r="AK66" t="str">
            <v>13-May-2026 15:22:58</v>
          </cell>
          <cell r="AL66" t="str">
            <v>13-May-2026 16:03:11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MM-ZTK-1F-GEN-PJM-PDR-0005</v>
          </cell>
          <cell r="C67" t="str">
            <v>PROJECT PLANNING &amp; CONTROL PROCEDURE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PJM</v>
          </cell>
          <cell r="M67" t="str">
            <v>Project Management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06-May-2026 15:58:21</v>
          </cell>
          <cell r="V67" t="str">
            <v>26002z1fdcc@thoresen-jutal.com</v>
          </cell>
          <cell r="W67" t="str">
            <v>06-May-2026 16:20:31</v>
          </cell>
          <cell r="X67" t="str">
            <v>Jumpol Sudjitjul</v>
          </cell>
          <cell r="Y67" t="str">
            <v>13-May-2026</v>
          </cell>
          <cell r="Z67" t="str">
            <v>13-May-2026 07:17:05</v>
          </cell>
          <cell r="AA67" t="str">
            <v>Prin Jitatisil</v>
          </cell>
          <cell r="AB67" t="str">
            <v>15-May-2026</v>
          </cell>
          <cell r="AC67" t="str">
            <v>16-May-2026 23:59:32</v>
          </cell>
          <cell r="AE67" t="str">
            <v/>
          </cell>
          <cell r="AF67" t="str">
            <v/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19-May-2026</v>
          </cell>
          <cell r="AK67" t="str">
            <v>17-May-2026 10:00:46</v>
          </cell>
          <cell r="AL67" t="str">
            <v>17-May-2026 03:09:32</v>
          </cell>
          <cell r="AM67" t="str">
            <v>0</v>
          </cell>
          <cell r="AP67" t="str">
            <v>Focal Point</v>
          </cell>
          <cell r="AQ67" t="str">
            <v>Locate</v>
          </cell>
        </row>
        <row r="68">
          <cell r="B68" t="str">
            <v>MM-ZTK-1F-GEN-PJM-PLN-0003</v>
          </cell>
          <cell r="C68" t="str">
            <v>60 DAY LOOK AHEAD PLAN FOR EARLY WORK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PJM</v>
          </cell>
          <cell r="M68" t="str">
            <v>Project Management</v>
          </cell>
          <cell r="N68" t="str">
            <v>PLN</v>
          </cell>
          <cell r="O68" t="str">
            <v>Plan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>20-May-2026</v>
          </cell>
          <cell r="U68" t="str">
            <v>08-May-2026 08:48:05</v>
          </cell>
          <cell r="V68" t="str">
            <v>kanokon.i@mermaid-group.com</v>
          </cell>
          <cell r="W68" t="str">
            <v>08-May-2026 08:50:30</v>
          </cell>
          <cell r="X68" t="str">
            <v>Jumpol Sudjitjul</v>
          </cell>
          <cell r="Y68" t="str">
            <v>15-May-2026</v>
          </cell>
          <cell r="Z68" t="str">
            <v>16-May-2026 15:36:37</v>
          </cell>
          <cell r="AA68" t="str">
            <v>Jirayu Pantito</v>
          </cell>
          <cell r="AB68" t="str">
            <v>19-May-2026</v>
          </cell>
          <cell r="AC68" t="str">
            <v>18-May-2026 10:22:43</v>
          </cell>
          <cell r="AD68" t="str">
            <v>Prin Jitatisil</v>
          </cell>
          <cell r="AE68" t="str">
            <v>20-May-2026</v>
          </cell>
          <cell r="AF68" t="str">
            <v>21-May-2026 09:32:09</v>
          </cell>
          <cell r="AG68" t="str">
            <v>APPR-C</v>
          </cell>
          <cell r="AH68" t="str">
            <v>Approved (Proceed to Rev.C)</v>
          </cell>
          <cell r="AI68" t="str">
            <v>Jumpol Sudjitjul</v>
          </cell>
          <cell r="AJ68" t="str">
            <v>21-May-2026</v>
          </cell>
          <cell r="AK68" t="str">
            <v>21-May-2026 13:09:35</v>
          </cell>
          <cell r="AL68" t="str">
            <v>21-May-2026 13:26:24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MM-ZTK-1F-GEN-PJM-SCD-0001</v>
          </cell>
          <cell r="C69" t="str">
            <v>DETAIL WORK TIME SCHEDULE L3/L4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PJM</v>
          </cell>
          <cell r="M69" t="str">
            <v>Project Management</v>
          </cell>
          <cell r="N69" t="str">
            <v>SCD</v>
          </cell>
          <cell r="O69" t="str">
            <v>Schedule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20-May-2026 12:47:08</v>
          </cell>
          <cell r="V69" t="str">
            <v>26002z1fdcc@thoresen-jutal.com</v>
          </cell>
          <cell r="W69" t="str">
            <v>20-May-2026 16:01:16</v>
          </cell>
          <cell r="X69" t="str">
            <v>Jumpol Sudjitjul</v>
          </cell>
          <cell r="Y69" t="str">
            <v>27-May-2026</v>
          </cell>
          <cell r="Z69" t="str">
            <v>10-Jun-2026 00:39:51</v>
          </cell>
          <cell r="AA69" t="str">
            <v>Jirayu Pantito</v>
          </cell>
          <cell r="AB69" t="str">
            <v>29-May-2026</v>
          </cell>
          <cell r="AC69" t="str">
            <v>12-Jun-2026 15:40:40</v>
          </cell>
          <cell r="AD69" t="str">
            <v>Prin Jitatisil</v>
          </cell>
          <cell r="AE69" t="str">
            <v>02-Jun-2026</v>
          </cell>
          <cell r="AF69" t="str">
            <v>15-Jun-2026 14:07:32</v>
          </cell>
          <cell r="AG69" t="str">
            <v>NA</v>
          </cell>
          <cell r="AH69" t="str">
            <v>Not Approved</v>
          </cell>
          <cell r="AI69" t="str">
            <v>Jumpol Sudjitjul</v>
          </cell>
          <cell r="AJ69" t="str">
            <v>04-Jun-2026</v>
          </cell>
          <cell r="AK69" t="str">
            <v>15-Jun-2026 14:10:59</v>
          </cell>
          <cell r="AL69" t="str">
            <v>15-Jun-2026 07:46:32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MM-ZTK-1F-GEN-PJM-SCD-0001</v>
          </cell>
          <cell r="C70" t="str">
            <v>DETAIL WORK TIME SCHEDULE L3/L4</v>
          </cell>
          <cell r="D70" t="str">
            <v/>
          </cell>
          <cell r="E70" t="str">
            <v>B2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PJM</v>
          </cell>
          <cell r="M70" t="str">
            <v>Project Management</v>
          </cell>
          <cell r="N70" t="str">
            <v>SCD</v>
          </cell>
          <cell r="O70" t="str">
            <v>Schedule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23-Jun-2026 16:44:17</v>
          </cell>
          <cell r="V70" t="str">
            <v>26002z1fdcc@thoresen-jutal.com</v>
          </cell>
          <cell r="W70" t="str">
            <v>30-Jun-2026 14:11:52</v>
          </cell>
          <cell r="X70" t="str">
            <v>Jumpol Sudjitjul</v>
          </cell>
          <cell r="Y70" t="str">
            <v>07-Jul-2026</v>
          </cell>
          <cell r="Z70" t="str">
            <v>06-Jul-2026 08:50:09</v>
          </cell>
          <cell r="AA70" t="str">
            <v>Jirayu Pantito</v>
          </cell>
          <cell r="AB70" t="str">
            <v>09-Jul-2026</v>
          </cell>
          <cell r="AC70" t="str">
            <v>15-Jul-2026 09:46:39</v>
          </cell>
          <cell r="AD70" t="str">
            <v>Prin Jitatisil</v>
          </cell>
          <cell r="AE70" t="str">
            <v>10-Jul-2026</v>
          </cell>
          <cell r="AF70" t="str">
            <v>15-Jul-2026 13:31:42</v>
          </cell>
          <cell r="AG70" t="str">
            <v>NA</v>
          </cell>
          <cell r="AH70" t="str">
            <v>Not Approved</v>
          </cell>
          <cell r="AI70" t="str">
            <v>Jumpol Sudjitjul</v>
          </cell>
          <cell r="AJ70" t="str">
            <v>13-Jul-2026</v>
          </cell>
          <cell r="AK70" t="str">
            <v>15-Jul-2026 13:50:13</v>
          </cell>
          <cell r="AL70" t="str">
            <v>15-Jul-2026 07:01:27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MM-ZTK-1F-GEN-PJM-SCD-0002</v>
          </cell>
          <cell r="C71" t="str">
            <v>DETAIL WORK TIME SCHEDULE L5/L6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PJM</v>
          </cell>
          <cell r="M71" t="str">
            <v>Project Management</v>
          </cell>
          <cell r="N71" t="str">
            <v>SCD</v>
          </cell>
          <cell r="O71" t="str">
            <v>Schedule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02-Jun-2026 22:47:13</v>
          </cell>
          <cell r="V71" t="str">
            <v>26002z1fdcc@thoresen-jutal.com</v>
          </cell>
          <cell r="W71" t="str">
            <v>03-Jun-2026 09:24:09</v>
          </cell>
          <cell r="X71" t="str">
            <v>Jumpol Sudjitjul</v>
          </cell>
          <cell r="Y71" t="str">
            <v>10-Jun-2026</v>
          </cell>
          <cell r="Z71" t="str">
            <v>10-Jun-2026 00:59:02</v>
          </cell>
          <cell r="AA71" t="str">
            <v>Jirayu Pantito</v>
          </cell>
          <cell r="AB71" t="str">
            <v>12-Jun-2026</v>
          </cell>
          <cell r="AC71" t="str">
            <v>16-Jun-2026 10:32:38</v>
          </cell>
          <cell r="AD71" t="str">
            <v>Prin Jitatisil</v>
          </cell>
          <cell r="AE71" t="str">
            <v>15-Jun-2026</v>
          </cell>
          <cell r="AF71" t="str">
            <v>18-Jun-2026 09:36:55</v>
          </cell>
          <cell r="AG71" t="str">
            <v>NA</v>
          </cell>
          <cell r="AH71" t="str">
            <v>Not Approved</v>
          </cell>
          <cell r="AI71" t="str">
            <v>Jumpol Sudjitjul</v>
          </cell>
          <cell r="AJ71" t="str">
            <v>16-Jun-2026</v>
          </cell>
          <cell r="AK71" t="str">
            <v>18-Jun-2026 09:39:53</v>
          </cell>
          <cell r="AL71" t="str">
            <v>18-Jun-2026 02:55:30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MM-ZTK-1F-GEN-PJM-SCD-0002</v>
          </cell>
          <cell r="C72" t="str">
            <v>DETAIL WORK TIME SCHEDULE L5/L6</v>
          </cell>
          <cell r="D72" t="str">
            <v/>
          </cell>
          <cell r="E72" t="str">
            <v>B2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PJM</v>
          </cell>
          <cell r="M72" t="str">
            <v>Project Management</v>
          </cell>
          <cell r="N72" t="str">
            <v>SCD</v>
          </cell>
          <cell r="O72" t="str">
            <v>Schedule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23-Jun-2026 16:44:48</v>
          </cell>
          <cell r="V72" t="str">
            <v>26002z1fdcc@thoresen-jutal.com</v>
          </cell>
          <cell r="W72" t="str">
            <v>30-Jun-2026 14:12:49</v>
          </cell>
          <cell r="X72" t="str">
            <v>Jumpol Sudjitjul</v>
          </cell>
          <cell r="Y72" t="str">
            <v>07-Jul-2026</v>
          </cell>
          <cell r="Z72" t="str">
            <v>06-Jul-2026 08:51:44</v>
          </cell>
          <cell r="AA72" t="str">
            <v>Jirayu Pantito</v>
          </cell>
          <cell r="AB72" t="str">
            <v>09-Jul-2026</v>
          </cell>
          <cell r="AC72" t="str">
            <v>15-Jul-2026 10:11:31</v>
          </cell>
          <cell r="AD72" t="str">
            <v>Prin Jitatisil</v>
          </cell>
          <cell r="AE72" t="str">
            <v>10-Jul-2026</v>
          </cell>
          <cell r="AF72" t="str">
            <v>15-Jul-2026 13:32:01</v>
          </cell>
          <cell r="AG72" t="str">
            <v>NA</v>
          </cell>
          <cell r="AH72" t="str">
            <v>Not Approved</v>
          </cell>
          <cell r="AI72" t="str">
            <v>Jumpol Sudjitjul</v>
          </cell>
          <cell r="AJ72" t="str">
            <v>13-Jul-2026</v>
          </cell>
          <cell r="AK72" t="str">
            <v>15-Jul-2026 13:51:04</v>
          </cell>
          <cell r="AL72" t="str">
            <v>15-Jul-2026 07:03:00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MM-ZTK-1F-GEN-PRC-PLN-0001</v>
          </cell>
          <cell r="C73" t="str">
            <v>PROJECT PROCUREMENT PLAN FOR WORK PACKAGE 1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PRC</v>
          </cell>
          <cell r="M73" t="str">
            <v>Procurement</v>
          </cell>
          <cell r="N73" t="str">
            <v>PLN</v>
          </cell>
          <cell r="O73" t="str">
            <v>Plan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>07-Apr-2026</v>
          </cell>
          <cell r="U73" t="str">
            <v>31-Mar-2026 16:49:47</v>
          </cell>
          <cell r="V73" t="str">
            <v>zm169dc@jutal.com</v>
          </cell>
          <cell r="W73" t="str">
            <v>31-Mar-2026 16:53:06</v>
          </cell>
          <cell r="X73" t="str">
            <v>Jumpol Sudjitjul</v>
          </cell>
          <cell r="Y73" t="str">
            <v>08-Apr-2026</v>
          </cell>
          <cell r="Z73" t="str">
            <v/>
          </cell>
          <cell r="AA73" t="str">
            <v>Jirayu Pantito</v>
          </cell>
          <cell r="AB73" t="str">
            <v>10-Apr-2026</v>
          </cell>
          <cell r="AC73" t="str">
            <v>07-Apr-2026 10:04:05</v>
          </cell>
          <cell r="AD73" t="str">
            <v>Prin Jitatisil</v>
          </cell>
          <cell r="AE73" t="str">
            <v>16-Apr-2026</v>
          </cell>
          <cell r="AF73" t="str">
            <v>07-Apr-2026 23:23:35</v>
          </cell>
          <cell r="AG73" t="str">
            <v>NA</v>
          </cell>
          <cell r="AH73" t="str">
            <v>Not Approved</v>
          </cell>
          <cell r="AI73" t="str">
            <v>Jumpol Sudjitjul</v>
          </cell>
          <cell r="AJ73" t="str">
            <v>17-Apr-2026</v>
          </cell>
          <cell r="AK73" t="str">
            <v>07-Apr-2026 23:37:58</v>
          </cell>
          <cell r="AL73" t="str">
            <v>08-Apr-2026 00:14:41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MM-ZTK-1F-GEN-PRC-PLN-0001</v>
          </cell>
          <cell r="C74" t="str">
            <v>PROJECT PROCUREMENT PLAN FOR WORK PACKAGE 1</v>
          </cell>
          <cell r="D74" t="str">
            <v/>
          </cell>
          <cell r="E74" t="str">
            <v>B2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PRC</v>
          </cell>
          <cell r="M74" t="str">
            <v>Procurement</v>
          </cell>
          <cell r="N74" t="str">
            <v>PLN</v>
          </cell>
          <cell r="O74" t="str">
            <v>Plan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>24-Apr-2026</v>
          </cell>
          <cell r="U74" t="str">
            <v>23-May-2026 08:51:41</v>
          </cell>
          <cell r="V74" t="str">
            <v>zm169dc@jutal.com</v>
          </cell>
          <cell r="W74" t="str">
            <v>23-May-2026 09:32:05</v>
          </cell>
          <cell r="X74" t="str">
            <v>Jumpol Sudjitjul</v>
          </cell>
          <cell r="Y74" t="str">
            <v>29-May-2026</v>
          </cell>
          <cell r="Z74" t="str">
            <v/>
          </cell>
          <cell r="AA74" t="str">
            <v>Jirayu Pantito</v>
          </cell>
          <cell r="AB74" t="str">
            <v>04-Jun-2026</v>
          </cell>
          <cell r="AC74" t="str">
            <v>25-May-2026 05:35:12</v>
          </cell>
          <cell r="AD74" t="str">
            <v>Prin Jitatisil</v>
          </cell>
          <cell r="AE74" t="str">
            <v>05-Jun-2026</v>
          </cell>
          <cell r="AF74" t="str">
            <v>27-May-2026 08:57:59</v>
          </cell>
          <cell r="AG74" t="str">
            <v>AWC-C</v>
          </cell>
          <cell r="AH74" t="str">
            <v>Approved with Comment (Proceed to Rev.C)</v>
          </cell>
          <cell r="AI74" t="str">
            <v>Jumpol Sudjitjul</v>
          </cell>
          <cell r="AJ74" t="str">
            <v>08-Jun-2026</v>
          </cell>
          <cell r="AK74" t="str">
            <v>27-May-2026 10:38:24</v>
          </cell>
          <cell r="AL74" t="str">
            <v>27-May-2026 11:16:16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MM-ZTK-1F-GEN-QAC-ITP-5001</v>
          </cell>
          <cell r="C75" t="str">
            <v>INSPECTION AND TEST PLAN - STRUCTURE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QAC</v>
          </cell>
          <cell r="M75" t="str">
            <v>Quality Assurance and Quality Control</v>
          </cell>
          <cell r="N75" t="str">
            <v>ITP</v>
          </cell>
          <cell r="O75" t="str">
            <v>Inspection And Test Plan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24-Jul-2026 17:37:39</v>
          </cell>
          <cell r="V75" t="str">
            <v>zm169dc@jutal.com</v>
          </cell>
          <cell r="W75" t="str">
            <v>26-Jul-2026 23:50:14</v>
          </cell>
          <cell r="X75" t="str">
            <v>Jumpol Sudjitjul</v>
          </cell>
          <cell r="Y75" t="str">
            <v>05-Aug-2026</v>
          </cell>
          <cell r="Z75" t="str">
            <v>27-Jul-2026 09:48:35</v>
          </cell>
          <cell r="AA75" t="str">
            <v>Poramate Kamlangkeng</v>
          </cell>
          <cell r="AB75" t="str">
            <v>07-Aug-2026</v>
          </cell>
          <cell r="AC75" t="str">
            <v>30-Jul-2026 11:14:27</v>
          </cell>
          <cell r="AD75" t="str">
            <v>Prin Jitatisil</v>
          </cell>
          <cell r="AE75" t="str">
            <v>10-Aug-2026</v>
          </cell>
          <cell r="AF75" t="str">
            <v>30-Jul-2026 12:24:42</v>
          </cell>
          <cell r="AG75" t="str">
            <v>AWC-C</v>
          </cell>
          <cell r="AH75" t="str">
            <v>Approved with Comment (Proceed to Rev.C)</v>
          </cell>
          <cell r="AI75" t="str">
            <v>Jumpol Sudjitjul</v>
          </cell>
          <cell r="AJ75" t="str">
            <v>11-Aug-2026</v>
          </cell>
          <cell r="AK75" t="str">
            <v>30-Jul-2026 14:07:40</v>
          </cell>
          <cell r="AL75" t="str">
            <v>30-Jul-2026 07:32:58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MM-ZTK-1F-GEN-QAC-ITP-8001</v>
          </cell>
          <cell r="C76" t="str">
            <v>PROJECT INSPECT &amp; TEST PLAN FOR WHP T&amp;I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QAC</v>
          </cell>
          <cell r="M76" t="str">
            <v>Quality Assurance and Quality Control</v>
          </cell>
          <cell r="N76" t="str">
            <v>ITP</v>
          </cell>
          <cell r="O76" t="str">
            <v>Inspection And Test Plan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10-Jul-2026 12:18:51</v>
          </cell>
          <cell r="V76" t="str">
            <v>kjb@coes.cn</v>
          </cell>
          <cell r="W76" t="str">
            <v>10-Jul-2026 13:04:12</v>
          </cell>
          <cell r="X76" t="str">
            <v>Jumpol Sudjitjul</v>
          </cell>
          <cell r="Y76" t="str">
            <v>17-Jul-2026</v>
          </cell>
          <cell r="Z76" t="str">
            <v/>
          </cell>
          <cell r="AA76" t="str">
            <v>Sukit Nualchanchai</v>
          </cell>
          <cell r="AB76" t="str">
            <v>21-Jul-2026</v>
          </cell>
          <cell r="AC76" t="str">
            <v>14-Jul-2026 12:11:29</v>
          </cell>
          <cell r="AD76" t="str">
            <v>Prin Jitatisil</v>
          </cell>
          <cell r="AE76" t="str">
            <v>22-Jul-2026</v>
          </cell>
          <cell r="AF76" t="str">
            <v>14-Jul-2026 13:47:33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23-Jul-2026</v>
          </cell>
          <cell r="AK76" t="str">
            <v>14-Jul-2026 14:17:08</v>
          </cell>
          <cell r="AL76" t="str">
            <v>14-Jul-2026 08:35:34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MM-ZTK-1F-GEN-QAC-PDR-0002</v>
          </cell>
          <cell r="C77" t="str">
            <v>PROJECT QUALITY AUDIT PROGRAM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QAC</v>
          </cell>
          <cell r="M77" t="str">
            <v>Quality Assurance and Quality Control</v>
          </cell>
          <cell r="N77" t="str">
            <v>PDR</v>
          </cell>
          <cell r="O77" t="str">
            <v>Procedure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>23-Apr-2026</v>
          </cell>
          <cell r="U77" t="str">
            <v>17-Apr-2026 23:41:35</v>
          </cell>
          <cell r="V77" t="str">
            <v>26002z1fdcc@thoresen-jutal.com</v>
          </cell>
          <cell r="W77" t="str">
            <v>19-Apr-2026 22:15:02</v>
          </cell>
          <cell r="X77" t="str">
            <v>Jumpol Sudjitjul</v>
          </cell>
          <cell r="Y77" t="str">
            <v>27-Apr-2026</v>
          </cell>
          <cell r="Z77" t="str">
            <v>09-May-2026 22:37:01</v>
          </cell>
          <cell r="AA77" t="str">
            <v>Poramate Kamlangkeng</v>
          </cell>
          <cell r="AB77" t="str">
            <v>29-Apr-2026</v>
          </cell>
          <cell r="AC77" t="str">
            <v>11-May-2026 15:36:26</v>
          </cell>
          <cell r="AD77" t="str">
            <v>Prin Jitatisil</v>
          </cell>
          <cell r="AE77" t="str">
            <v>30-Apr-2026</v>
          </cell>
          <cell r="AF77" t="str">
            <v>13-May-2026 14:51:27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05-May-2026</v>
          </cell>
          <cell r="AK77" t="str">
            <v>13-May-2026 15:21:51</v>
          </cell>
          <cell r="AL77" t="str">
            <v>13-May-2026 16:01:52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MM-ZTK-1F-GEN-QAC-PDR-0004</v>
          </cell>
          <cell r="C78" t="str">
            <v>PROJECT QUALITY PERFORMANCE MONITORING PROCEDURE</v>
          </cell>
          <cell r="D78" t="str">
            <v/>
          </cell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QAC</v>
          </cell>
          <cell r="M78" t="str">
            <v>Quality Assurance and Quality Control</v>
          </cell>
          <cell r="N78" t="str">
            <v>PDR</v>
          </cell>
          <cell r="O78" t="str">
            <v>Procedure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12-Jun-2026 12:30:08</v>
          </cell>
          <cell r="V78" t="str">
            <v>26002z1fdcc@thoresen-jutal.com</v>
          </cell>
          <cell r="W78" t="str">
            <v>12-Jun-2026 13:20:07</v>
          </cell>
          <cell r="X78" t="str">
            <v>Jumpol Sudjitjul</v>
          </cell>
          <cell r="Y78" t="str">
            <v>19-Jun-2026</v>
          </cell>
          <cell r="Z78" t="str">
            <v>22-Jun-2026 13:13:20</v>
          </cell>
          <cell r="AA78" t="str">
            <v>Poramate Kamlangkeng</v>
          </cell>
          <cell r="AB78" t="str">
            <v>23-Jun-2026</v>
          </cell>
          <cell r="AC78" t="str">
            <v>23-Jun-2026 12:52:07</v>
          </cell>
          <cell r="AD78" t="str">
            <v>Pornlert Wanaphattharaphan</v>
          </cell>
          <cell r="AE78" t="str">
            <v>24-Jun-2026</v>
          </cell>
          <cell r="AF78" t="str">
            <v>30-Jun-2026 22:03:10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25-Jun-2026</v>
          </cell>
          <cell r="AK78" t="str">
            <v>01-Jul-2026 08:32:31</v>
          </cell>
          <cell r="AL78" t="str">
            <v>01-Jul-2026 01:56:53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MM-ZTK-1F-GEN-QAC-PDR-5001</v>
          </cell>
          <cell r="C79" t="str">
            <v>WELDER QUALIFICATION TESTING PROCEDURE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QAC</v>
          </cell>
          <cell r="M79" t="str">
            <v>Quality Assurance and Quality Control</v>
          </cell>
          <cell r="N79" t="str">
            <v>PDR</v>
          </cell>
          <cell r="O79" t="str">
            <v>Procedure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 t="str">
            <v/>
          </cell>
          <cell r="U79" t="str">
            <v>14-Aug-2026 18:12:43</v>
          </cell>
          <cell r="V79" t="str">
            <v>zm169dc@jutal.com</v>
          </cell>
          <cell r="W79" t="str">
            <v>15-Aug-2026 15:02:53</v>
          </cell>
          <cell r="X79" t="str">
            <v>Jumpol Sudjitjul</v>
          </cell>
          <cell r="Y79" t="str">
            <v>21-Aug-2026</v>
          </cell>
          <cell r="Z79" t="str">
            <v>17-Aug-2026 09:12:39</v>
          </cell>
          <cell r="AA79" t="str">
            <v>Poramate Kamlangkeng</v>
          </cell>
          <cell r="AB79" t="str">
            <v>25-Aug-2026</v>
          </cell>
          <cell r="AC79" t="str">
            <v>24-Aug-2026 12:45:06</v>
          </cell>
          <cell r="AD79" t="str">
            <v>Prin Jitatisil</v>
          </cell>
          <cell r="AE79" t="str">
            <v>26-Aug-2026</v>
          </cell>
          <cell r="AF79" t="str">
            <v>24-Aug-2026 15:12:59</v>
          </cell>
          <cell r="AG79" t="str">
            <v>AWC-C</v>
          </cell>
          <cell r="AH79" t="str">
            <v>Approved with Comment (Proceed to Rev.C)</v>
          </cell>
          <cell r="AI79" t="str">
            <v>Jumpol Sudjitjul</v>
          </cell>
          <cell r="AJ79" t="str">
            <v>27-Aug-2026</v>
          </cell>
          <cell r="AK79" t="str">
            <v>24-Aug-2026 19:57:54</v>
          </cell>
          <cell r="AL79" t="str">
            <v>24-Aug-2026 14:23:33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MM-ZTK-1F-GEN-QAC-PDR-5004</v>
          </cell>
          <cell r="C80" t="str">
            <v>MATERIAL CONTROL AND TRACEABILITY PROCEDURE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QAC</v>
          </cell>
          <cell r="M80" t="str">
            <v>Quality Assurance and Quality Control</v>
          </cell>
          <cell r="N80" t="str">
            <v>PDR</v>
          </cell>
          <cell r="O80" t="str">
            <v>Procedure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18-Aug-2026 17:34:42</v>
          </cell>
          <cell r="V80" t="str">
            <v>zm169dc@jutal.com</v>
          </cell>
          <cell r="W80" t="str">
            <v>19-Aug-2026 11:15:37</v>
          </cell>
          <cell r="X80" t="str">
            <v>Jumpol Sudjitjul</v>
          </cell>
          <cell r="Y80" t="str">
            <v>26-Aug-2026</v>
          </cell>
          <cell r="Z80" t="str">
            <v>20-Aug-2026 14:50:35</v>
          </cell>
          <cell r="AA80" t="str">
            <v>Poramate Kamlangkeng</v>
          </cell>
          <cell r="AB80" t="str">
            <v>28-Aug-2026</v>
          </cell>
          <cell r="AC80" t="str">
            <v>24-Aug-2026 12:47:33</v>
          </cell>
          <cell r="AD80" t="str">
            <v>Prin Jitatisil</v>
          </cell>
          <cell r="AE80" t="str">
            <v>31-Aug-2026</v>
          </cell>
          <cell r="AF80" t="str">
            <v>24-Aug-2026 15:13:26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01-Sep-2026</v>
          </cell>
          <cell r="AK80" t="str">
            <v>24-Aug-2026 19:57:18</v>
          </cell>
          <cell r="AL80" t="str">
            <v>24-Aug-2026 14:13:56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MM-ZTK-1F-GEN-QAC-PDR-5011</v>
          </cell>
          <cell r="C81" t="str">
            <v>UT PROCEDURE FOR PIPING, RISER／PIG TRAP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QAC</v>
          </cell>
          <cell r="M81" t="str">
            <v>Quality Assurance and Quality Control</v>
          </cell>
          <cell r="N81" t="str">
            <v>PDR</v>
          </cell>
          <cell r="O81" t="str">
            <v>Procedure</v>
          </cell>
          <cell r="P81" t="str">
            <v>0</v>
          </cell>
          <cell r="Q81" t="str">
            <v>Submitted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25-Aug-2026 18:34:25</v>
          </cell>
          <cell r="V81" t="str">
            <v>zm169dc@jutal.com</v>
          </cell>
          <cell r="W81" t="str">
            <v>26-Aug-2026 09:36:23</v>
          </cell>
          <cell r="X81" t="str">
            <v>Jumpol Sudjitjul</v>
          </cell>
          <cell r="Y81" t="str">
            <v>02-Sep-2026</v>
          </cell>
          <cell r="Z81" t="str">
            <v>27-Aug-2026 16:20:29</v>
          </cell>
          <cell r="AA81" t="str">
            <v>Poramate Kamlangkeng</v>
          </cell>
          <cell r="AB81" t="str">
            <v>04-Sep-2026</v>
          </cell>
          <cell r="AC81" t="str">
            <v>31-Aug-2026 13:03:23</v>
          </cell>
          <cell r="AD81" t="str">
            <v>Pornlert Wanaphattharaphan</v>
          </cell>
          <cell r="AE81" t="str">
            <v>07-Sep-2026</v>
          </cell>
          <cell r="AF81" t="str">
            <v>07-Sep-2026 00:15:45</v>
          </cell>
          <cell r="AG81" t="str">
            <v>AWC-C</v>
          </cell>
          <cell r="AH81" t="str">
            <v>Approved with Comment (Proceed to Rev.C)</v>
          </cell>
          <cell r="AI81" t="str">
            <v>Jumpol Sudjitjul</v>
          </cell>
          <cell r="AJ81" t="str">
            <v>08-Sep-2026</v>
          </cell>
          <cell r="AK81" t="str">
            <v>07-Sep-2026 11:52:04</v>
          </cell>
          <cell r="AL81" t="str">
            <v>07-Sep-2026 05:52:21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MM-ZTK-1F-GEN-QAC-PDR-5014</v>
          </cell>
          <cell r="C82" t="str">
            <v>RT PROCEDURE FOR PIPING,RISER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QAC</v>
          </cell>
          <cell r="M82" t="str">
            <v>Quality Assurance and Quality Control</v>
          </cell>
          <cell r="N82" t="str">
            <v>PDR</v>
          </cell>
          <cell r="O82" t="str">
            <v>Procedure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17-Aug-2026 18:02:45</v>
          </cell>
          <cell r="V82" t="str">
            <v>zm169dc@jutal.com</v>
          </cell>
          <cell r="W82" t="str">
            <v>18-Aug-2026 08:28:47</v>
          </cell>
          <cell r="X82" t="str">
            <v>Jumpol Sudjitjul</v>
          </cell>
          <cell r="Y82" t="str">
            <v>25-Aug-2026</v>
          </cell>
          <cell r="Z82" t="str">
            <v>20-Aug-2026 10:15:18</v>
          </cell>
          <cell r="AA82" t="str">
            <v>Poramate Kamlangkeng</v>
          </cell>
          <cell r="AB82" t="str">
            <v>27-Aug-2026</v>
          </cell>
          <cell r="AC82" t="str">
            <v>24-Aug-2026 12:46:16</v>
          </cell>
          <cell r="AD82" t="str">
            <v>Prin Jitatisil</v>
          </cell>
          <cell r="AE82" t="str">
            <v>28-Aug-2026</v>
          </cell>
          <cell r="AF82" t="str">
            <v>24-Aug-2026 15:13:55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31-Aug-2026</v>
          </cell>
          <cell r="AK82" t="str">
            <v>25-Aug-2026 13:19:19</v>
          </cell>
          <cell r="AL82" t="str">
            <v>25-Aug-2026 07:26:35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MM-ZTK-1F-GEN-QAC-PDR-5016</v>
          </cell>
          <cell r="C83" t="str">
            <v>MT PROCEDURE FOR STRUCTURE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QAC</v>
          </cell>
          <cell r="M83" t="str">
            <v>Quality Assurance and Quality Control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10-Jun-2026 17:15:16</v>
          </cell>
          <cell r="V83" t="str">
            <v>zm169dc@jutal.com</v>
          </cell>
          <cell r="W83" t="str">
            <v>11-Jun-2026 12:53:33</v>
          </cell>
          <cell r="X83" t="str">
            <v>Jumpol Sudjitjul</v>
          </cell>
          <cell r="Y83" t="str">
            <v>18-Jun-2026</v>
          </cell>
          <cell r="Z83" t="str">
            <v/>
          </cell>
          <cell r="AA83" t="str">
            <v>Poramate Kamlangkeng</v>
          </cell>
          <cell r="AB83" t="str">
            <v>22-Jun-2026</v>
          </cell>
          <cell r="AC83" t="str">
            <v>16-Jun-2026 08:01:27</v>
          </cell>
          <cell r="AD83" t="str">
            <v>Prin Jitatisil</v>
          </cell>
          <cell r="AE83" t="str">
            <v>23-Jun-2026</v>
          </cell>
          <cell r="AF83" t="str">
            <v>18-Jun-2026 09:42:04</v>
          </cell>
          <cell r="AG83" t="str">
            <v>AWC-C</v>
          </cell>
          <cell r="AH83" t="str">
            <v>Approved with Comment (Proceed to Rev.C)</v>
          </cell>
          <cell r="AI83" t="str">
            <v>Jumpol Sudjitjul</v>
          </cell>
          <cell r="AJ83" t="str">
            <v>24-Jun-2026</v>
          </cell>
          <cell r="AK83" t="str">
            <v>18-Jun-2026 09:50:08</v>
          </cell>
          <cell r="AL83" t="str">
            <v>18-Jun-2026 03:36:05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MM-ZTK-1F-GEN-QAC-PDR-5018</v>
          </cell>
          <cell r="C84" t="str">
            <v>MEASURING &amp; TESTING EQUIPMENT CONTROL PROCEDURE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QAC</v>
          </cell>
          <cell r="M84" t="str">
            <v>Quality Assurance and Quality Control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19-Aug-2026 10:07:56</v>
          </cell>
          <cell r="V84" t="str">
            <v>zm169dc@jutal.com</v>
          </cell>
          <cell r="W84" t="str">
            <v>19-Aug-2026 11:16:14</v>
          </cell>
          <cell r="X84" t="str">
            <v>Jumpol Sudjitjul</v>
          </cell>
          <cell r="Y84" t="str">
            <v>26-Aug-2026</v>
          </cell>
          <cell r="Z84" t="str">
            <v>20-Aug-2026 15:42:46</v>
          </cell>
          <cell r="AA84" t="str">
            <v>Poramate Kamlangkeng</v>
          </cell>
          <cell r="AB84" t="str">
            <v>28-Aug-2026</v>
          </cell>
          <cell r="AC84" t="str">
            <v>24-Aug-2026 12:48:50</v>
          </cell>
          <cell r="AD84" t="str">
            <v>Prin Jitatisil</v>
          </cell>
          <cell r="AE84" t="str">
            <v>31-Aug-2026</v>
          </cell>
          <cell r="AF84" t="str">
            <v>24-Aug-2026 15:14:14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01-Sep-2026</v>
          </cell>
          <cell r="AK84" t="str">
            <v>24-Aug-2026 19:56:46</v>
          </cell>
          <cell r="AL84" t="str">
            <v>24-Aug-2026 14:25:39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MM-ZTK-1F-GEN-QAC-PDR-5019</v>
          </cell>
          <cell r="C85" t="str">
            <v>PT PROCEDURE FOR STRUCTURE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QAC</v>
          </cell>
          <cell r="M85" t="str">
            <v>Quality Assurance and Quality Control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10-Jun-2026 17:15:43</v>
          </cell>
          <cell r="V85" t="str">
            <v>zm169dc@jutal.com</v>
          </cell>
          <cell r="W85" t="str">
            <v>11-Jun-2026 12:53:50</v>
          </cell>
          <cell r="X85" t="str">
            <v>Jumpol Sudjitjul</v>
          </cell>
          <cell r="Y85" t="str">
            <v>18-Jun-2026</v>
          </cell>
          <cell r="Z85" t="str">
            <v/>
          </cell>
          <cell r="AA85" t="str">
            <v>Poramate Kamlangkeng</v>
          </cell>
          <cell r="AB85" t="str">
            <v>22-Jun-2026</v>
          </cell>
          <cell r="AC85" t="str">
            <v>16-Jun-2026 08:14:02</v>
          </cell>
          <cell r="AD85" t="str">
            <v>Prin Jitatisil</v>
          </cell>
          <cell r="AE85" t="str">
            <v>23-Jun-2026</v>
          </cell>
          <cell r="AF85" t="str">
            <v>18-Jun-2026 09:42:49</v>
          </cell>
          <cell r="AG85" t="str">
            <v>AWC-C</v>
          </cell>
          <cell r="AH85" t="str">
            <v>Approved with Comment (Proceed to Rev.C)</v>
          </cell>
          <cell r="AI85" t="str">
            <v>Jumpol Sudjitjul</v>
          </cell>
          <cell r="AJ85" t="str">
            <v>24-Jun-2026</v>
          </cell>
          <cell r="AK85" t="str">
            <v>18-Jun-2026 09:50:34</v>
          </cell>
          <cell r="AL85" t="str">
            <v>18-Jun-2026 03:37:26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MM-ZTK-1F-GEN-QAC-PDR-5025</v>
          </cell>
          <cell r="C86" t="str">
            <v>HARDNESS TEST PROCEDURE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QAC</v>
          </cell>
          <cell r="M86" t="str">
            <v>Quality Assurance and Quality Control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18-Aug-2026 17:36:25</v>
          </cell>
          <cell r="V86" t="str">
            <v>zm169dc@jutal.com</v>
          </cell>
          <cell r="W86" t="str">
            <v>19-Aug-2026 15:28:33</v>
          </cell>
          <cell r="X86" t="str">
            <v>Jumpol Sudjitjul</v>
          </cell>
          <cell r="Y86" t="str">
            <v>26-Aug-2026</v>
          </cell>
          <cell r="Z86" t="str">
            <v>24-Aug-2026 11:21:14</v>
          </cell>
          <cell r="AA86" t="str">
            <v>Poramate Kamlangkeng</v>
          </cell>
          <cell r="AB86" t="str">
            <v>28-Aug-2026</v>
          </cell>
          <cell r="AC86" t="str">
            <v>24-Aug-2026 12:58:41</v>
          </cell>
          <cell r="AD86" t="str">
            <v>Prin Jitatisil</v>
          </cell>
          <cell r="AE86" t="str">
            <v>31-Aug-2026</v>
          </cell>
          <cell r="AF86" t="str">
            <v>24-Aug-2026 15:15:01</v>
          </cell>
          <cell r="AG86" t="str">
            <v>AWC-C</v>
          </cell>
          <cell r="AH86" t="str">
            <v>Approved with Comment (Proceed to Rev.C)</v>
          </cell>
          <cell r="AI86" t="str">
            <v>Jumpol Sudjitjul</v>
          </cell>
          <cell r="AJ86" t="str">
            <v>01-Sep-2026</v>
          </cell>
          <cell r="AK86" t="str">
            <v>24-Aug-2026 19:56:12</v>
          </cell>
          <cell r="AL86" t="str">
            <v>24-Aug-2026 14:10:32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MM-ZTK-1F-GEN-QAC-PDR-5030</v>
          </cell>
          <cell r="C87" t="str">
            <v>CTOD TEST PROCEDURE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QAC</v>
          </cell>
          <cell r="M87" t="str">
            <v>Quality Assurance and Quality Control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19-Aug-2026 10:08:35</v>
          </cell>
          <cell r="V87" t="str">
            <v>zm169dc@jutal.com</v>
          </cell>
          <cell r="W87" t="str">
            <v>19-Aug-2026 15:28:58</v>
          </cell>
          <cell r="X87" t="str">
            <v>Jumpol Sudjitjul</v>
          </cell>
          <cell r="Y87" t="str">
            <v>26-Aug-2026</v>
          </cell>
          <cell r="Z87" t="str">
            <v>24-Aug-2026 11:36:54</v>
          </cell>
          <cell r="AA87" t="str">
            <v>Poramate Kamlangkeng</v>
          </cell>
          <cell r="AB87" t="str">
            <v>28-Aug-2026</v>
          </cell>
          <cell r="AC87" t="str">
            <v>24-Aug-2026 12:50:32</v>
          </cell>
          <cell r="AD87" t="str">
            <v>Prin Jitatisil</v>
          </cell>
          <cell r="AE87" t="str">
            <v>31-Aug-2026</v>
          </cell>
          <cell r="AF87" t="str">
            <v>24-Aug-2026 15:19:39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01-Sep-2026</v>
          </cell>
          <cell r="AK87" t="str">
            <v>24-Aug-2026 19:55:24</v>
          </cell>
          <cell r="AL87" t="str">
            <v>24-Aug-2026 14:09:04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MM-ZTK-1F-GEN-QAC-PDR-8007</v>
          </cell>
          <cell r="C88" t="str">
            <v>CRITICALITY ANALYSIS REPORT FOR  WORK PACKAGE 1 T&amp;I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QAC</v>
          </cell>
          <cell r="M88" t="str">
            <v>Quality Assurance and Quality Control</v>
          </cell>
          <cell r="N88" t="str">
            <v>PDR</v>
          </cell>
          <cell r="O88" t="str">
            <v>Procedure</v>
          </cell>
          <cell r="P88" t="str">
            <v>0</v>
          </cell>
          <cell r="Q88" t="str">
            <v>Submitted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01-Jul-2026 08:43:24</v>
          </cell>
          <cell r="V88" t="str">
            <v>kjb@coes.cn</v>
          </cell>
          <cell r="W88" t="str">
            <v>01-Jul-2026 10:51:19</v>
          </cell>
          <cell r="X88" t="str">
            <v>Jumpol Sudjitjul</v>
          </cell>
          <cell r="Y88" t="str">
            <v>08-Jul-2026</v>
          </cell>
          <cell r="Z88" t="str">
            <v>02-Jul-2026 14:34:00</v>
          </cell>
          <cell r="AA88" t="str">
            <v>Sukit Nualchanchai</v>
          </cell>
          <cell r="AB88" t="str">
            <v>10-Jul-2026</v>
          </cell>
          <cell r="AC88" t="str">
            <v>03-Jul-2026 15:13:58</v>
          </cell>
          <cell r="AD88" t="str">
            <v>Pornlert Wanaphattharaphan</v>
          </cell>
          <cell r="AE88" t="str">
            <v>13-Jul-2026</v>
          </cell>
          <cell r="AF88" t="str">
            <v>08-Jul-2026 00:04:07</v>
          </cell>
          <cell r="AG88" t="str">
            <v>NA</v>
          </cell>
          <cell r="AH88" t="str">
            <v>Not Approved</v>
          </cell>
          <cell r="AI88" t="str">
            <v>Jumpol Sudjitjul</v>
          </cell>
          <cell r="AJ88" t="str">
            <v>14-Jul-2026</v>
          </cell>
          <cell r="AK88" t="str">
            <v>08-Jul-2026 09:42:10</v>
          </cell>
          <cell r="AL88" t="str">
            <v>08-Jul-2026 03:33:56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MM-ZTK-1F-GEN-QAC-PDR-8007</v>
          </cell>
          <cell r="C89" t="str">
            <v>CRITICALITY ANALYSIS REPORT FOR  WORK PACKAGE 1 T&amp;I</v>
          </cell>
          <cell r="D89" t="str">
            <v/>
          </cell>
          <cell r="E89" t="str">
            <v>B2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QAC</v>
          </cell>
          <cell r="M89" t="str">
            <v>Quality Assurance and Quality Control</v>
          </cell>
          <cell r="N89" t="str">
            <v>PDR</v>
          </cell>
          <cell r="O89" t="str">
            <v>Procedure</v>
          </cell>
          <cell r="P89" t="str">
            <v>0</v>
          </cell>
          <cell r="Q89" t="str">
            <v>Submitted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16-Jul-2026 11:32:16</v>
          </cell>
          <cell r="V89" t="str">
            <v>kjb@coes.cn</v>
          </cell>
          <cell r="W89" t="str">
            <v>16-Jul-2026 11:51:54</v>
          </cell>
          <cell r="X89" t="str">
            <v>Jumpol Sudjitjul</v>
          </cell>
          <cell r="Y89" t="str">
            <v>23-Jul-2026</v>
          </cell>
          <cell r="Z89" t="str">
            <v>18-Jul-2026 08:57:37</v>
          </cell>
          <cell r="AA89" t="str">
            <v>Sukit Nualchanchai</v>
          </cell>
          <cell r="AB89" t="str">
            <v>27-Jul-2026</v>
          </cell>
          <cell r="AC89" t="str">
            <v>27-Jul-2026 10:12:33</v>
          </cell>
          <cell r="AD89" t="str">
            <v>Prin Jitatisil</v>
          </cell>
          <cell r="AE89" t="str">
            <v>30-Jul-2026</v>
          </cell>
          <cell r="AF89" t="str">
            <v>30-Jul-2026 10:10:26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31-Jul-2026</v>
          </cell>
          <cell r="AK89" t="str">
            <v>30-Jul-2026 10:21:09</v>
          </cell>
          <cell r="AL89" t="str">
            <v>30-Jul-2026 04:07:25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MM-ZTK-1F-GEN-QAC-PDR-8010</v>
          </cell>
          <cell r="C90" t="str">
            <v>MATERIAL CONTROL PROCEDURE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QAC</v>
          </cell>
          <cell r="M90" t="str">
            <v>Quality Assurance and Quality Control</v>
          </cell>
          <cell r="N90" t="str">
            <v>PDR</v>
          </cell>
          <cell r="O90" t="str">
            <v>Procedure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07-Aug-2026 17:32:28</v>
          </cell>
          <cell r="V90" t="str">
            <v>kjb@coes.cn</v>
          </cell>
          <cell r="W90" t="str">
            <v>07-Aug-2026 17:40:58</v>
          </cell>
          <cell r="X90" t="str">
            <v>Jumpol Sudjitjul</v>
          </cell>
          <cell r="Y90" t="str">
            <v>18-Aug-2026</v>
          </cell>
          <cell r="Z90" t="str">
            <v/>
          </cell>
          <cell r="AA90" t="str">
            <v>Sukit Nualchanchai</v>
          </cell>
          <cell r="AB90" t="str">
            <v>20-Aug-2026</v>
          </cell>
          <cell r="AC90" t="str">
            <v>10-Aug-2026 11:10:52</v>
          </cell>
          <cell r="AD90" t="str">
            <v>Prin Jitatisil</v>
          </cell>
          <cell r="AE90" t="str">
            <v>21-Aug-2026</v>
          </cell>
          <cell r="AF90" t="str">
            <v>10-Aug-2026 13:27:54</v>
          </cell>
          <cell r="AG90" t="str">
            <v>NA</v>
          </cell>
          <cell r="AH90" t="str">
            <v>Not Approved</v>
          </cell>
          <cell r="AI90" t="str">
            <v>Jumpol Sudjitjul</v>
          </cell>
          <cell r="AJ90" t="str">
            <v>24-Aug-2026</v>
          </cell>
          <cell r="AK90" t="str">
            <v>10-Aug-2026 17:44:37</v>
          </cell>
          <cell r="AL90" t="str">
            <v>10-Aug-2026 11:24:26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MM-ZTK-1F-GEN-QAC-PDR-8010</v>
          </cell>
          <cell r="C91" t="str">
            <v>MATERIAL CONTROL PROCEDURE</v>
          </cell>
          <cell r="D91" t="str">
            <v/>
          </cell>
          <cell r="E91" t="str">
            <v>B2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QAC</v>
          </cell>
          <cell r="M91" t="str">
            <v>Quality Assurance and Quality Control</v>
          </cell>
          <cell r="N91" t="str">
            <v>PDR</v>
          </cell>
          <cell r="O91" t="str">
            <v>Procedure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17-Aug-2026 17:16:36</v>
          </cell>
          <cell r="V91" t="str">
            <v>kjb@coes.cn</v>
          </cell>
          <cell r="W91" t="str">
            <v>18-Aug-2026 08:30:53</v>
          </cell>
          <cell r="X91" t="str">
            <v>Jumpol Sudjitjul</v>
          </cell>
          <cell r="Y91" t="str">
            <v>25-Aug-2026</v>
          </cell>
          <cell r="Z91" t="str">
            <v>19-Aug-2026 09:07:14</v>
          </cell>
          <cell r="AA91" t="str">
            <v>Sukit Nualchanchai</v>
          </cell>
          <cell r="AB91" t="str">
            <v>27-Aug-2026</v>
          </cell>
          <cell r="AC91" t="str">
            <v>19-Aug-2026 11:36:30</v>
          </cell>
          <cell r="AD91" t="str">
            <v>Prin Jitatisil</v>
          </cell>
          <cell r="AE91" t="str">
            <v>28-Aug-2026</v>
          </cell>
          <cell r="AF91" t="str">
            <v>19-Aug-2026 14:13:29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31-Aug-2026</v>
          </cell>
          <cell r="AK91" t="str">
            <v>19-Aug-2026 17:20:50</v>
          </cell>
          <cell r="AL91" t="str">
            <v>19-Aug-2026 10:51:27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MM-ZTK-1F-GEN-QAC-PLN-0001</v>
          </cell>
          <cell r="C92" t="str">
            <v>PROJECT QUALITY PLAN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QAC</v>
          </cell>
          <cell r="M92" t="str">
            <v>Quality Assurance and Quality Control</v>
          </cell>
          <cell r="N92" t="str">
            <v>PLN</v>
          </cell>
          <cell r="O92" t="str">
            <v>Plan</v>
          </cell>
          <cell r="P92" t="str">
            <v>0</v>
          </cell>
          <cell r="Q92" t="str">
            <v>Submitted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10-Jun-2026 09:22:12</v>
          </cell>
          <cell r="V92" t="str">
            <v>26002z1fdcc@thoresen-jutal.com</v>
          </cell>
          <cell r="W92" t="str">
            <v>10-Jun-2026 10:29:10</v>
          </cell>
          <cell r="X92" t="str">
            <v>Jumpol Sudjitjul</v>
          </cell>
          <cell r="Y92" t="str">
            <v>17-Jun-2026</v>
          </cell>
          <cell r="Z92" t="str">
            <v>18-Jun-2026 00:25:52</v>
          </cell>
          <cell r="AA92" t="str">
            <v>Poramate Kamlangkeng</v>
          </cell>
          <cell r="AB92" t="str">
            <v>19-Jun-2026</v>
          </cell>
          <cell r="AC92" t="str">
            <v>23-Jun-2026 12:38:44</v>
          </cell>
          <cell r="AD92" t="str">
            <v>Prin Jitatisil</v>
          </cell>
          <cell r="AE92" t="str">
            <v>22-Jun-2026</v>
          </cell>
          <cell r="AF92" t="str">
            <v>23-Jun-2026 16:27:16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23-Jun-2026</v>
          </cell>
          <cell r="AK92" t="str">
            <v>23-Jun-2026 16:39:39</v>
          </cell>
          <cell r="AL92" t="str">
            <v>23-Jun-2026 10:09:20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MM-ZTK-1F-GEN-QAC-PLN-8001</v>
          </cell>
          <cell r="C93" t="str">
            <v xml:space="preserve"> TRANSPORTATION AND OFFSHORE INSTALLATION QUALITY PLAN FOR WORK PACKAGE 1 T&amp;I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QAC</v>
          </cell>
          <cell r="M93" t="str">
            <v>Quality Assurance and Quality Control</v>
          </cell>
          <cell r="N93" t="str">
            <v>PLN</v>
          </cell>
          <cell r="O93" t="str">
            <v>Plan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24-Jun-2026 13:19:58</v>
          </cell>
          <cell r="V93" t="str">
            <v>kjb@coes.cn</v>
          </cell>
          <cell r="W93" t="str">
            <v>24-Jun-2026 14:53:13</v>
          </cell>
          <cell r="X93" t="str">
            <v>Jumpol Sudjitjul</v>
          </cell>
          <cell r="Y93" t="str">
            <v>01-Jul-2026</v>
          </cell>
          <cell r="Z93" t="str">
            <v>27-Jun-2026 07:15:41</v>
          </cell>
          <cell r="AA93" t="str">
            <v>Sukit Nualchanchai</v>
          </cell>
          <cell r="AB93" t="str">
            <v>03-Jul-2026</v>
          </cell>
          <cell r="AC93" t="str">
            <v>02-Jul-2026 08:53:36</v>
          </cell>
          <cell r="AD93" t="str">
            <v>Prin Jitatisil</v>
          </cell>
          <cell r="AE93" t="str">
            <v>06-Jul-2026</v>
          </cell>
          <cell r="AF93" t="str">
            <v>06-Jul-2026 11:44:58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07-Jul-2026</v>
          </cell>
          <cell r="AK93" t="str">
            <v>06-Jul-2026 11:46:43</v>
          </cell>
          <cell r="AL93" t="str">
            <v>06-Jul-2026 05:35:03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MM-ZTK-1F-GEN-QAC-PLN-8002</v>
          </cell>
          <cell r="C94" t="str">
            <v>PROCUREMENT AND SUPPLY CHAIN QUALITY PLAN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QAC</v>
          </cell>
          <cell r="M94" t="str">
            <v>Quality Assurance and Quality Control</v>
          </cell>
          <cell r="N94" t="str">
            <v>PLN</v>
          </cell>
          <cell r="O94" t="str">
            <v>Plan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04-Jun-2026 14:57:12</v>
          </cell>
          <cell r="V94" t="str">
            <v>kjb@coes.cn</v>
          </cell>
          <cell r="W94" t="str">
            <v>04-Jun-2026 16:41:54</v>
          </cell>
          <cell r="X94" t="str">
            <v>Jumpol Sudjitjul</v>
          </cell>
          <cell r="Y94" t="str">
            <v>11-Jun-2026</v>
          </cell>
          <cell r="Z94" t="str">
            <v>06-Jun-2026 10:40:07</v>
          </cell>
          <cell r="AA94" t="str">
            <v>Sukit Nualchanchai</v>
          </cell>
          <cell r="AB94" t="str">
            <v>15-Jun-2026</v>
          </cell>
          <cell r="AC94" t="str">
            <v>10-Jun-2026 00:32:44</v>
          </cell>
          <cell r="AD94" t="str">
            <v>Prin Jitatisil</v>
          </cell>
          <cell r="AE94" t="str">
            <v>16-Jun-2026</v>
          </cell>
          <cell r="AF94" t="str">
            <v>10-Jun-2026 15:56:55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17-Jun-2026</v>
          </cell>
          <cell r="AK94" t="str">
            <v>10-Jun-2026 17:07:30</v>
          </cell>
          <cell r="AL94" t="str">
            <v>10-Jun-2026 10:36:16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MM-ZTK-1F-GEN-QAC-RGT-5002</v>
          </cell>
          <cell r="C95" t="str">
            <v>NDE PERSONNEL REGISTER, RESUME AND QUALIFICATION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QAC</v>
          </cell>
          <cell r="M95" t="str">
            <v>Quality Assurance and Quality Control</v>
          </cell>
          <cell r="N95" t="str">
            <v>RGT</v>
          </cell>
          <cell r="O95" t="str">
            <v>Register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20-Jul-2026 10:41:05</v>
          </cell>
          <cell r="V95" t="str">
            <v>zm169dc@jutal.com</v>
          </cell>
          <cell r="W95" t="str">
            <v>20-Jul-2026 15:42:17</v>
          </cell>
          <cell r="X95" t="str">
            <v>Jumpol Sudjitjul</v>
          </cell>
          <cell r="Y95" t="str">
            <v>27-Jul-2026</v>
          </cell>
          <cell r="Z95" t="str">
            <v>24-Jul-2026 14:33:29</v>
          </cell>
          <cell r="AA95" t="str">
            <v>Poramate Kamlangkeng</v>
          </cell>
          <cell r="AB95" t="str">
            <v>31-Jul-2026</v>
          </cell>
          <cell r="AC95" t="str">
            <v>27-Jul-2026 10:47:45</v>
          </cell>
          <cell r="AD95" t="str">
            <v>Prin Jitatisil</v>
          </cell>
          <cell r="AE95" t="str">
            <v>03-Aug-2026</v>
          </cell>
          <cell r="AF95" t="str">
            <v>27-Jul-2026 18:25:02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04-Aug-2026</v>
          </cell>
          <cell r="AK95" t="str">
            <v>28-Jul-2026 08:45:04</v>
          </cell>
          <cell r="AL95" t="str">
            <v>28-Jul-2026 02:21:49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MM-ZTK-1F-GEN-QAC-RGT-5003</v>
          </cell>
          <cell r="C96" t="str">
            <v>NDT EQUIPMENTS &amp; TOOLS CALIBRATION REGISTER LIST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A - Project Management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QAC</v>
          </cell>
          <cell r="M96" t="str">
            <v>Quality Assurance and Quality Control</v>
          </cell>
          <cell r="N96" t="str">
            <v>RGT</v>
          </cell>
          <cell r="O96" t="str">
            <v>Register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17-Aug-2026 18:03:17</v>
          </cell>
          <cell r="V96" t="str">
            <v>zm169dc@jutal.com</v>
          </cell>
          <cell r="W96" t="str">
            <v>18-Aug-2026 15:16:15</v>
          </cell>
          <cell r="X96" t="str">
            <v>Jumpol Sudjitjul</v>
          </cell>
          <cell r="Y96" t="str">
            <v>25-Aug-2026</v>
          </cell>
          <cell r="Z96" t="str">
            <v>18-Aug-2026 15:50:42</v>
          </cell>
          <cell r="AA96" t="str">
            <v>Poramate Kamlangkeng</v>
          </cell>
          <cell r="AB96" t="str">
            <v>27-Aug-2026</v>
          </cell>
          <cell r="AC96" t="str">
            <v>31-Aug-2026 12:55:09</v>
          </cell>
          <cell r="AD96" t="str">
            <v>Prin Jitatisil</v>
          </cell>
          <cell r="AE96" t="str">
            <v>28-Aug-2026</v>
          </cell>
          <cell r="AF96" t="str">
            <v>31-Aug-2026 14:30:49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31-Aug-2026</v>
          </cell>
          <cell r="AK96" t="str">
            <v>31-Aug-2026 15:53:58</v>
          </cell>
          <cell r="AL96" t="str">
            <v>31-Aug-2026 09:59:58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MM-ZTK-1F-GEN-SAF-DTS-0001</v>
          </cell>
          <cell r="C97" t="str">
            <v>DATASHEET FOR FIRE FIGHTING, SAFETY EQUIPMENT AND SAFETY SIGN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SAF</v>
          </cell>
          <cell r="M97" t="str">
            <v>Safety Engineering</v>
          </cell>
          <cell r="N97" t="str">
            <v>DTS</v>
          </cell>
          <cell r="O97" t="str">
            <v>Data Sheet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21-Jun-2026 22:37:32</v>
          </cell>
          <cell r="V97" t="str">
            <v>wisuda.c@jutal.com</v>
          </cell>
          <cell r="W97" t="str">
            <v>22-Jun-2026 13:52:04</v>
          </cell>
          <cell r="X97" t="str">
            <v>Jumpol Sudjitjul</v>
          </cell>
          <cell r="Y97" t="str">
            <v>29-Jun-2026</v>
          </cell>
          <cell r="Z97" t="str">
            <v/>
          </cell>
          <cell r="AA97" t="str">
            <v>Arnon Srisuwan</v>
          </cell>
          <cell r="AB97" t="str">
            <v>01-Jul-2026</v>
          </cell>
          <cell r="AC97" t="str">
            <v>03-Aug-2026 10:07:04</v>
          </cell>
          <cell r="AD97" t="str">
            <v>Pornlert Wanaphattharaphan</v>
          </cell>
          <cell r="AE97" t="str">
            <v>02-Jul-2026</v>
          </cell>
          <cell r="AF97" t="str">
            <v>03-Aug-2026 22:05:19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03-Jul-2026</v>
          </cell>
          <cell r="AK97" t="str">
            <v>04-Aug-2026 08:53:49</v>
          </cell>
          <cell r="AL97" t="str">
            <v>04-Aug-2026 02:20:12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MM-ZTK-1F-GEN-SAF-RAM-0001</v>
          </cell>
          <cell r="C98" t="str">
            <v>RELIABILITY, AVAILABILITY AND MAINTAINABILITY (RAM) STUDY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SAF</v>
          </cell>
          <cell r="M98" t="str">
            <v>Safety Engineering</v>
          </cell>
          <cell r="N98" t="str">
            <v>RAM</v>
          </cell>
          <cell r="O98" t="str">
            <v>Reliability Availability Maintainability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10-Aug-2026 11:59:59</v>
          </cell>
          <cell r="V98" t="str">
            <v>wisuda.c@jutal.com</v>
          </cell>
          <cell r="W98" t="str">
            <v>10-Aug-2026 14:46:44</v>
          </cell>
          <cell r="X98" t="str">
            <v>Jumpol Sudjitjul</v>
          </cell>
          <cell r="Y98" t="str">
            <v>18-Aug-2026</v>
          </cell>
          <cell r="Z98" t="str">
            <v/>
          </cell>
          <cell r="AA98" t="str">
            <v>Arnon Srisuwan</v>
          </cell>
          <cell r="AB98" t="str">
            <v>20-Aug-2026</v>
          </cell>
          <cell r="AC98" t="str">
            <v>17-Aug-2026 10:33:38</v>
          </cell>
          <cell r="AD98" t="str">
            <v>Pornlert Wanaphattharaphan</v>
          </cell>
          <cell r="AE98" t="str">
            <v>21-Aug-2026</v>
          </cell>
          <cell r="AF98" t="str">
            <v>21-Aug-2026 19:20:21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24-Aug-2026</v>
          </cell>
          <cell r="AK98" t="str">
            <v>24-Aug-2026 19:47:11</v>
          </cell>
          <cell r="AL98" t="str">
            <v>24-Aug-2026 13:43:09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MM-ZTK-1F-GEN-SAF-RGT-0001</v>
          </cell>
          <cell r="C99" t="str">
            <v>HAZARD REGISTER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SAF</v>
          </cell>
          <cell r="M99" t="str">
            <v>Safety Engineering</v>
          </cell>
          <cell r="N99" t="str">
            <v>RGT</v>
          </cell>
          <cell r="O99" t="str">
            <v>Register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26-Aug-2026 18:35:17</v>
          </cell>
          <cell r="V99" t="str">
            <v>wisuda.c@jutal.com</v>
          </cell>
          <cell r="W99" t="str">
            <v>27-Aug-2026 09:09:44</v>
          </cell>
          <cell r="X99" t="str">
            <v>Jumpol Sudjitjul</v>
          </cell>
          <cell r="Y99" t="str">
            <v>03-Sep-2026</v>
          </cell>
          <cell r="Z99" t="str">
            <v>03-Sep-2026 23:42:12</v>
          </cell>
          <cell r="AA99" t="str">
            <v>Arnon Srisuwan</v>
          </cell>
          <cell r="AB99" t="str">
            <v>07-Sep-2026</v>
          </cell>
          <cell r="AC99" t="str">
            <v>07-Sep-2026 10:35:31</v>
          </cell>
          <cell r="AD99" t="str">
            <v>Pornlert Wanaphattharaphan</v>
          </cell>
          <cell r="AE99" t="str">
            <v>08-Sep-2026</v>
          </cell>
          <cell r="AF99" t="str">
            <v>08-Sep-2026 23:15:31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09-Sep-2026</v>
          </cell>
          <cell r="AK99" t="str">
            <v>09-Sep-2026 10:42:56</v>
          </cell>
          <cell r="AL99" t="str">
            <v>09-Sep-2026 04:21:29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MM-ZTK-1F-GEN-SAF-RPT-0003</v>
          </cell>
          <cell r="C100" t="str">
            <v>HAZID STUDY REPORT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SAF</v>
          </cell>
          <cell r="M100" t="str">
            <v>Safety Engineering</v>
          </cell>
          <cell r="N100" t="str">
            <v>RPT</v>
          </cell>
          <cell r="O100" t="str">
            <v>Report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20-Aug-2026 12:09:37</v>
          </cell>
          <cell r="V100" t="str">
            <v>wisuda.c@jutal.com</v>
          </cell>
          <cell r="W100" t="str">
            <v>20-Aug-2026 13:43:01</v>
          </cell>
          <cell r="X100" t="str">
            <v>Jumpol Sudjitjul</v>
          </cell>
          <cell r="Y100" t="str">
            <v>27-Aug-2026</v>
          </cell>
          <cell r="Z100" t="str">
            <v/>
          </cell>
          <cell r="AA100" t="str">
            <v>Arnon Srisuwan</v>
          </cell>
          <cell r="AB100" t="str">
            <v>31-Aug-2026</v>
          </cell>
          <cell r="AC100" t="str">
            <v>24-Aug-2026 10:53:32</v>
          </cell>
          <cell r="AD100" t="str">
            <v>Pornlert Wanaphattharaphan</v>
          </cell>
          <cell r="AE100" t="str">
            <v>01-Sep-2026</v>
          </cell>
          <cell r="AF100" t="str">
            <v>29-Aug-2026 23:30:33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02-Sep-2026</v>
          </cell>
          <cell r="AK100" t="str">
            <v>30-Aug-2026 16:51:07</v>
          </cell>
          <cell r="AL100" t="str">
            <v>30-Aug-2026 10:34:45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MM-ZTK-1F-GEN-SAF-RPT-0004</v>
          </cell>
          <cell r="C101" t="str">
            <v>HAZID CLOSE-OUT REPORT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SAF</v>
          </cell>
          <cell r="M101" t="str">
            <v>Safety Engineering</v>
          </cell>
          <cell r="N101" t="str">
            <v>RPT</v>
          </cell>
          <cell r="O101" t="str">
            <v>Report</v>
          </cell>
          <cell r="P101" t="str">
            <v>0</v>
          </cell>
          <cell r="Q101" t="str">
            <v>In Review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03-Sep-2026 16:48:23</v>
          </cell>
          <cell r="V101" t="str">
            <v>wisuda.c@jutal.com</v>
          </cell>
          <cell r="W101" t="str">
            <v>04-Sep-2026 08:09:58</v>
          </cell>
          <cell r="X101" t="str">
            <v>Jumpol Sudjitjul</v>
          </cell>
          <cell r="Y101" t="str">
            <v>11-Sep-2026</v>
          </cell>
          <cell r="Z101" t="str">
            <v>04-Sep-2026 16:07:31</v>
          </cell>
          <cell r="AA101" t="str">
            <v>Arnon Srisuwan</v>
          </cell>
          <cell r="AB101" t="str">
            <v>15-Sep-2026</v>
          </cell>
          <cell r="AC101" t="str">
            <v/>
          </cell>
          <cell r="AD101" t="str">
            <v>Pornlert Wanaphattharaphan</v>
          </cell>
          <cell r="AE101" t="str">
            <v>16-Sep-2026</v>
          </cell>
          <cell r="AF101" t="str">
            <v/>
          </cell>
          <cell r="AG101" t="str">
            <v/>
          </cell>
          <cell r="AJ101" t="str">
            <v>17-Sep-2026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MM-ZTK-1F-GEN-SAF-RPT-0005</v>
          </cell>
          <cell r="C102" t="str">
            <v>HAZOP STUDY REPORT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SAF</v>
          </cell>
          <cell r="M102" t="str">
            <v>Safety Engineering</v>
          </cell>
          <cell r="N102" t="str">
            <v>RPT</v>
          </cell>
          <cell r="O102" t="str">
            <v>Report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10-Aug-2026 12:00:37</v>
          </cell>
          <cell r="V102" t="str">
            <v>wisuda.c@jutal.com</v>
          </cell>
          <cell r="W102" t="str">
            <v>10-Aug-2026 14:43:34</v>
          </cell>
          <cell r="X102" t="str">
            <v>Jumpol Sudjitjul</v>
          </cell>
          <cell r="Y102" t="str">
            <v>18-Aug-2026</v>
          </cell>
          <cell r="Z102" t="str">
            <v/>
          </cell>
          <cell r="AA102" t="str">
            <v>Arnon Srisuwan</v>
          </cell>
          <cell r="AB102" t="str">
            <v>20-Aug-2026</v>
          </cell>
          <cell r="AC102" t="str">
            <v>17-Aug-2026 11:00:32</v>
          </cell>
          <cell r="AD102" t="str">
            <v>Pornlert Wanaphattharaphan</v>
          </cell>
          <cell r="AE102" t="str">
            <v>21-Aug-2026</v>
          </cell>
          <cell r="AF102" t="str">
            <v>21-Aug-2026 19:20:44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24-Aug-2026</v>
          </cell>
          <cell r="AK102" t="str">
            <v>24-Aug-2026 19:46:41</v>
          </cell>
          <cell r="AL102" t="str">
            <v>24-Aug-2026 13:42:01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MM-ZTK-1F-GEN-SAF-RPT-0006</v>
          </cell>
          <cell r="C103" t="str">
            <v>HAZOP CLOSE-OUT REPORT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SAF</v>
          </cell>
          <cell r="M103" t="str">
            <v>Safety Engineering</v>
          </cell>
          <cell r="N103" t="str">
            <v>RPT</v>
          </cell>
          <cell r="O103" t="str">
            <v>Report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17-Aug-2026 14:22:18</v>
          </cell>
          <cell r="V103" t="str">
            <v>wisuda.c@jutal.com</v>
          </cell>
          <cell r="W103" t="str">
            <v>17-Aug-2026 15:53:42</v>
          </cell>
          <cell r="X103" t="str">
            <v>Jumpol Sudjitjul</v>
          </cell>
          <cell r="Y103" t="str">
            <v>24-Aug-2026</v>
          </cell>
          <cell r="Z103" t="str">
            <v>23-Aug-2026 23:56:12</v>
          </cell>
          <cell r="AA103" t="str">
            <v>Arnon Srisuwan</v>
          </cell>
          <cell r="AB103" t="str">
            <v>26-Aug-2026</v>
          </cell>
          <cell r="AC103" t="str">
            <v>24-Aug-2026 10:54:30</v>
          </cell>
          <cell r="AD103" t="str">
            <v>Pornlert Wanaphattharaphan</v>
          </cell>
          <cell r="AE103" t="str">
            <v>27-Aug-2026</v>
          </cell>
          <cell r="AF103" t="str">
            <v>27-Aug-2026 22:31:29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28-Aug-2026</v>
          </cell>
          <cell r="AK103" t="str">
            <v>28-Aug-2026 10:55:25</v>
          </cell>
          <cell r="AL103" t="str">
            <v>28-Aug-2026 04:28:31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MM-ZTK-1F-GEN-SAF-RPT-0007</v>
          </cell>
          <cell r="C104" t="str">
            <v>SIL CLASSIFICATION REPORT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SAF</v>
          </cell>
          <cell r="M104" t="str">
            <v>Safety Engineering</v>
          </cell>
          <cell r="N104" t="str">
            <v>RPT</v>
          </cell>
          <cell r="O104" t="str">
            <v>Report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20-Aug-2026 12:10:13</v>
          </cell>
          <cell r="V104" t="str">
            <v>wisuda.c@jutal.com</v>
          </cell>
          <cell r="W104" t="str">
            <v>20-Aug-2026 13:43:34</v>
          </cell>
          <cell r="X104" t="str">
            <v>Jumpol Sudjitjul</v>
          </cell>
          <cell r="Y104" t="str">
            <v>27-Aug-2026</v>
          </cell>
          <cell r="Z104" t="str">
            <v/>
          </cell>
          <cell r="AA104" t="str">
            <v>Arnon Srisuwan</v>
          </cell>
          <cell r="AB104" t="str">
            <v>31-Aug-2026</v>
          </cell>
          <cell r="AC104" t="str">
            <v>24-Aug-2026 10:55:44</v>
          </cell>
          <cell r="AD104" t="str">
            <v>Pornlert Wanaphattharaphan</v>
          </cell>
          <cell r="AE104" t="str">
            <v>01-Sep-2026</v>
          </cell>
          <cell r="AF104" t="str">
            <v>29-Aug-2026 23:32:02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02-Sep-2026</v>
          </cell>
          <cell r="AK104" t="str">
            <v>30-Aug-2026 16:42:28</v>
          </cell>
          <cell r="AL104" t="str">
            <v>30-Aug-2026 10:29:46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MM-ZTK-1F-GEN-SAF-RPT-0008</v>
          </cell>
          <cell r="C105" t="str">
            <v>SIL CLOSE-OUT REPORT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SAF</v>
          </cell>
          <cell r="M105" t="str">
            <v>Safety Engineering</v>
          </cell>
          <cell r="N105" t="str">
            <v>RPT</v>
          </cell>
          <cell r="O105" t="str">
            <v>Report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20-Aug-2026 12:10:42</v>
          </cell>
          <cell r="V105" t="str">
            <v>wisuda.c@jutal.com</v>
          </cell>
          <cell r="W105" t="str">
            <v>20-Aug-2026 13:44:00</v>
          </cell>
          <cell r="X105" t="str">
            <v>Jumpol Sudjitjul</v>
          </cell>
          <cell r="Y105" t="str">
            <v>27-Aug-2026</v>
          </cell>
          <cell r="Z105" t="str">
            <v/>
          </cell>
          <cell r="AA105" t="str">
            <v>Arnon Srisuwan</v>
          </cell>
          <cell r="AB105" t="str">
            <v>31-Aug-2026</v>
          </cell>
          <cell r="AC105" t="str">
            <v>24-Aug-2026 10:56:47</v>
          </cell>
          <cell r="AD105" t="str">
            <v>Pornlert Wanaphattharaphan</v>
          </cell>
          <cell r="AE105" t="str">
            <v>01-Sep-2026</v>
          </cell>
          <cell r="AF105" t="str">
            <v>29-Aug-2026 23:32:31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02-Sep-2026</v>
          </cell>
          <cell r="AK105" t="str">
            <v>30-Aug-2026 16:41:30</v>
          </cell>
          <cell r="AL105" t="str">
            <v>30-Aug-2026 10:27:19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MM-ZTK-1F-GEN-SAF-RPT-0011</v>
          </cell>
          <cell r="C106" t="str">
            <v>FIRE AND EXPLOSION RISK ANALYSIS (FERA) REPORT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SAF</v>
          </cell>
          <cell r="M106" t="str">
            <v>Safety Engineering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10-Aug-2026 12:01:12</v>
          </cell>
          <cell r="V106" t="str">
            <v>wisuda.c@jutal.com</v>
          </cell>
          <cell r="W106" t="str">
            <v>10-Aug-2026 14:43:58</v>
          </cell>
          <cell r="X106" t="str">
            <v>Jumpol Sudjitjul</v>
          </cell>
          <cell r="Y106" t="str">
            <v>18-Aug-2026</v>
          </cell>
          <cell r="Z106" t="str">
            <v/>
          </cell>
          <cell r="AA106" t="str">
            <v>Arnon Srisuwan</v>
          </cell>
          <cell r="AB106" t="str">
            <v>20-Aug-2026</v>
          </cell>
          <cell r="AC106" t="str">
            <v>17-Aug-2026 11:04:22</v>
          </cell>
          <cell r="AD106" t="str">
            <v>Pornlert Wanaphattharaphan</v>
          </cell>
          <cell r="AE106" t="str">
            <v>21-Aug-2026</v>
          </cell>
          <cell r="AF106" t="str">
            <v>21-Aug-2026 19:21:04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24-Aug-2026</v>
          </cell>
          <cell r="AK106" t="str">
            <v>24-Aug-2026 19:47:34</v>
          </cell>
          <cell r="AL106" t="str">
            <v>24-Aug-2026 13:44:28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MM-ZTK-1F-GEN-SAF-RPT-0012</v>
          </cell>
          <cell r="C107" t="str">
            <v>VENT GAS DISPERSION &amp; THERMAL RADIATION STUDY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SAF</v>
          </cell>
          <cell r="M107" t="str">
            <v>Safety Engineering</v>
          </cell>
          <cell r="N107" t="str">
            <v>RPT</v>
          </cell>
          <cell r="O107" t="str">
            <v>Report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24-Jul-2026 08:40:59</v>
          </cell>
          <cell r="V107" t="str">
            <v>wisuda.c@jutal.com</v>
          </cell>
          <cell r="W107" t="str">
            <v>27-Jul-2026 15:49:02</v>
          </cell>
          <cell r="X107" t="str">
            <v>Jumpol Sudjitjul</v>
          </cell>
          <cell r="Y107" t="str">
            <v>05-Aug-2026</v>
          </cell>
          <cell r="Z107" t="str">
            <v>05-Aug-2026 23:59:26</v>
          </cell>
          <cell r="AA107" t="str">
            <v>Arnon Srisuwan</v>
          </cell>
          <cell r="AB107" t="str">
            <v>07-Aug-2026</v>
          </cell>
          <cell r="AC107" t="str">
            <v>10-Aug-2026 11:04:34</v>
          </cell>
          <cell r="AD107" t="str">
            <v>Pornlert Wanaphattharaphan</v>
          </cell>
          <cell r="AE107" t="str">
            <v>10-Aug-2026</v>
          </cell>
          <cell r="AF107" t="str">
            <v>12-Aug-2026 00:55:25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11-Aug-2026</v>
          </cell>
          <cell r="AK107" t="str">
            <v>13-Aug-2026 11:25:11</v>
          </cell>
          <cell r="AL107" t="str">
            <v>13-Aug-2026 05:57:38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MM-ZTK-1F-GEN-SAF-RPT-0017</v>
          </cell>
          <cell r="C108" t="str">
            <v>SAFETY ENGINEERING ACTION TRACKING SYSTEM (SEAMS) REPORT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SAF</v>
          </cell>
          <cell r="M108" t="str">
            <v>Safety Engineering</v>
          </cell>
          <cell r="N108" t="str">
            <v>RPT</v>
          </cell>
          <cell r="O108" t="str">
            <v>Report</v>
          </cell>
          <cell r="P108" t="str">
            <v>0</v>
          </cell>
          <cell r="Q108" t="str">
            <v>In Approval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03-Sep-2026 16:49:05</v>
          </cell>
          <cell r="V108" t="str">
            <v>wisuda.c@jutal.com</v>
          </cell>
          <cell r="W108" t="str">
            <v>04-Sep-2026 08:10:23</v>
          </cell>
          <cell r="X108" t="str">
            <v>Jumpol Sudjitjul</v>
          </cell>
          <cell r="Y108" t="str">
            <v>11-Sep-2026</v>
          </cell>
          <cell r="Z108" t="str">
            <v/>
          </cell>
          <cell r="AA108" t="str">
            <v>Arnon Srisuwan</v>
          </cell>
          <cell r="AB108" t="str">
            <v>15-Sep-2026</v>
          </cell>
          <cell r="AC108" t="str">
            <v>07-Sep-2026 10:43:14</v>
          </cell>
          <cell r="AD108" t="str">
            <v>Pornlert Wanaphattharaphan</v>
          </cell>
          <cell r="AE108" t="str">
            <v>16-Sep-2026</v>
          </cell>
          <cell r="AF108" t="str">
            <v/>
          </cell>
          <cell r="AG108" t="str">
            <v>AWC</v>
          </cell>
          <cell r="AJ108" t="str">
            <v>17-Sep-2026</v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MM-ZTK-1F-GEN-SAF-RPT-0020</v>
          </cell>
          <cell r="C109" t="str">
            <v>SIL VERIFICATION REPORT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SAF</v>
          </cell>
          <cell r="M109" t="str">
            <v>Safety Engineering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21-Aug-2026 09:40:56</v>
          </cell>
          <cell r="V109" t="str">
            <v>wisuda.c@jutal.com</v>
          </cell>
          <cell r="W109" t="str">
            <v>21-Aug-2026 10:51:27</v>
          </cell>
          <cell r="X109" t="str">
            <v>Jumpol Sudjitjul</v>
          </cell>
          <cell r="Y109" t="str">
            <v>28-Aug-2026</v>
          </cell>
          <cell r="Z109" t="str">
            <v>27-Aug-2026 21:50:24</v>
          </cell>
          <cell r="AA109" t="str">
            <v>Arnon Srisuwan</v>
          </cell>
          <cell r="AB109" t="str">
            <v>01-Sep-2026</v>
          </cell>
          <cell r="AC109" t="str">
            <v>07-Sep-2026 10:43:44</v>
          </cell>
          <cell r="AD109" t="str">
            <v>Pornlert Wanaphattharaphan</v>
          </cell>
          <cell r="AE109" t="str">
            <v>02-Sep-2026</v>
          </cell>
          <cell r="AF109" t="str">
            <v>08-Sep-2026 21:49:58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03-Sep-2026</v>
          </cell>
          <cell r="AK109" t="str">
            <v>09-Sep-2026 11:08:27</v>
          </cell>
          <cell r="AL109" t="str">
            <v>09-Sep-2026 05:15:35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MM-ZTK-1F-GEN-SAF-SPE-0001</v>
          </cell>
          <cell r="C110" t="str">
            <v>SPECIFICATION FOR FIRE FIGHTING, SAFETY EQUIPMENT AND SAFETY SIGN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SAF</v>
          </cell>
          <cell r="M110" t="str">
            <v>Safety Engineering</v>
          </cell>
          <cell r="N110" t="str">
            <v>SPE</v>
          </cell>
          <cell r="O110" t="str">
            <v>Specification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21-Jun-2026 22:38:54</v>
          </cell>
          <cell r="V110" t="str">
            <v>wisuda.c@jutal.com</v>
          </cell>
          <cell r="W110" t="str">
            <v>22-Jun-2026 13:55:11</v>
          </cell>
          <cell r="X110" t="str">
            <v>Jumpol Sudjitjul</v>
          </cell>
          <cell r="Y110" t="str">
            <v>29-Jun-2026</v>
          </cell>
          <cell r="Z110" t="str">
            <v/>
          </cell>
          <cell r="AA110" t="str">
            <v>Arnon Srisuwan</v>
          </cell>
          <cell r="AB110" t="str">
            <v>01-Jul-2026</v>
          </cell>
          <cell r="AC110" t="str">
            <v>03-Aug-2026 10:12:28</v>
          </cell>
          <cell r="AD110" t="str">
            <v>Pornlert Wanaphattharaphan</v>
          </cell>
          <cell r="AE110" t="str">
            <v>02-Jul-2026</v>
          </cell>
          <cell r="AF110" t="str">
            <v>03-Aug-2026 22:06:53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03-Jul-2026</v>
          </cell>
          <cell r="AK110" t="str">
            <v>04-Aug-2026 09:18:25</v>
          </cell>
          <cell r="AL110" t="str">
            <v>04-Aug-2026 02:57:52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MM-ZTK-1F-GEN-SAF-STU-0001</v>
          </cell>
          <cell r="C111" t="str">
            <v>BOW - TIE STUDY REPORT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SAF</v>
          </cell>
          <cell r="M111" t="str">
            <v>Safety Engineering</v>
          </cell>
          <cell r="N111" t="str">
            <v>STU</v>
          </cell>
          <cell r="O111" t="str">
            <v>Study Report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26-Aug-2026 18:35:56</v>
          </cell>
          <cell r="V111" t="str">
            <v>wisuda.c@jutal.com</v>
          </cell>
          <cell r="W111" t="str">
            <v>27-Aug-2026 09:07:29</v>
          </cell>
          <cell r="X111" t="str">
            <v>Jumpol Sudjitjul</v>
          </cell>
          <cell r="Y111" t="str">
            <v>03-Sep-2026</v>
          </cell>
          <cell r="Z111" t="str">
            <v>03-Sep-2026 23:42:00</v>
          </cell>
          <cell r="AA111" t="str">
            <v>Arnon Srisuwan</v>
          </cell>
          <cell r="AB111" t="str">
            <v>07-Sep-2026</v>
          </cell>
          <cell r="AC111" t="str">
            <v>07-Sep-2026 10:07:31</v>
          </cell>
          <cell r="AD111" t="str">
            <v>Pornlert Wanaphattharaphan</v>
          </cell>
          <cell r="AE111" t="str">
            <v>08-Sep-2026</v>
          </cell>
          <cell r="AF111" t="str">
            <v>08-Sep-2026 23:12:57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09-Sep-2026</v>
          </cell>
          <cell r="AK111" t="str">
            <v>09-Sep-2026 11:06:04</v>
          </cell>
          <cell r="AL111" t="str">
            <v>09-Sep-2026 05:01:20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MM-ZTK-1F-GEN-SAF-STU-0002</v>
          </cell>
          <cell r="C112" t="str">
            <v>DROPPED OBJECT STUDY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SAF</v>
          </cell>
          <cell r="M112" t="str">
            <v>Safety Engineering</v>
          </cell>
          <cell r="N112" t="str">
            <v>STU</v>
          </cell>
          <cell r="O112" t="str">
            <v>Study Report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31-Jul-2026 09:30:51</v>
          </cell>
          <cell r="V112" t="str">
            <v>wisuda.c@jutal.com</v>
          </cell>
          <cell r="W112" t="str">
            <v>31-Jul-2026 09:42:44</v>
          </cell>
          <cell r="X112" t="str">
            <v>Jumpol Sudjitjul</v>
          </cell>
          <cell r="Y112" t="str">
            <v>07-Aug-2026</v>
          </cell>
          <cell r="Z112" t="str">
            <v>06-Aug-2026 09:33:15</v>
          </cell>
          <cell r="AA112" t="str">
            <v>Arnon Srisuwan</v>
          </cell>
          <cell r="AB112" t="str">
            <v>11-Aug-2026</v>
          </cell>
          <cell r="AC112" t="str">
            <v>17-Aug-2026 10:24:38</v>
          </cell>
          <cell r="AD112" t="str">
            <v>Pornlert Wanaphattharaphan</v>
          </cell>
          <cell r="AE112" t="str">
            <v>13-Aug-2026</v>
          </cell>
          <cell r="AF112" t="str">
            <v>20-Aug-2026 21:24:56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14-Aug-2026</v>
          </cell>
          <cell r="AK112" t="str">
            <v>21-Aug-2026 10:36:05</v>
          </cell>
          <cell r="AL112" t="str">
            <v>21-Aug-2026 04:02:08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MM-ZTK-1F-GEN-SSHE-CER-5001</v>
          </cell>
          <cell r="C113" t="str">
            <v>SSHE COMMENCEMENT CERTIFICATE REPORTS WP-1(EPC)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A - Project Management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SSHE</v>
          </cell>
          <cell r="M113" t="str">
            <v>Safety, Security, Health and Environment</v>
          </cell>
          <cell r="N113" t="str">
            <v>CER</v>
          </cell>
          <cell r="O113" t="str">
            <v>Certificate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21-Aug-2026 11:31:52</v>
          </cell>
          <cell r="V113" t="str">
            <v>zm169dc@jutal.com</v>
          </cell>
          <cell r="W113" t="str">
            <v>21-Aug-2026 13:13:13</v>
          </cell>
          <cell r="X113" t="str">
            <v>Jumpol Sudjitjul</v>
          </cell>
          <cell r="Y113" t="str">
            <v>28-Aug-2026</v>
          </cell>
          <cell r="Z113" t="str">
            <v/>
          </cell>
          <cell r="AA113" t="str">
            <v>Ananchai Mongkonpanyanan</v>
          </cell>
          <cell r="AB113" t="str">
            <v>01-Sep-2026</v>
          </cell>
          <cell r="AC113" t="str">
            <v>23-Aug-2026 13:09:32</v>
          </cell>
          <cell r="AD113" t="str">
            <v>Prin Jitatisil</v>
          </cell>
          <cell r="AE113" t="str">
            <v>02-Sep-2026</v>
          </cell>
          <cell r="AF113" t="str">
            <v>24-Aug-2026 08:54:55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03-Sep-2026</v>
          </cell>
          <cell r="AK113" t="str">
            <v>24-Aug-2026 19:54:26</v>
          </cell>
          <cell r="AL113" t="str">
            <v>24-Aug-2026 14:22:00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MM-ZTK-1F-GEN-SSHE-PDR-8001</v>
          </cell>
          <cell r="C114" t="str">
            <v>INCIDENT AND ANOMALY MANAGEMENT PROCEDURE - WP01 (T&amp;I)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SSHE</v>
          </cell>
          <cell r="M114" t="str">
            <v>Safety, Security, Health and Environment</v>
          </cell>
          <cell r="N114" t="str">
            <v>PDR</v>
          </cell>
          <cell r="O114" t="str">
            <v>Procedure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03-Jul-2026 09:47:21</v>
          </cell>
          <cell r="V114" t="str">
            <v>kjb@coes.cn</v>
          </cell>
          <cell r="W114" t="str">
            <v>03-Jul-2026 13:45:51</v>
          </cell>
          <cell r="X114" t="str">
            <v>Jumpol Sudjitjul</v>
          </cell>
          <cell r="Y114" t="str">
            <v>10-Jul-2026</v>
          </cell>
          <cell r="Z114" t="str">
            <v>09-Jul-2026 16:11:46</v>
          </cell>
          <cell r="AA114" t="str">
            <v>Ananchai Mongkonpanyanan</v>
          </cell>
          <cell r="AB114" t="str">
            <v>14-Jul-2026</v>
          </cell>
          <cell r="AC114" t="str">
            <v>13-Jul-2026 11:37:45</v>
          </cell>
          <cell r="AD114" t="str">
            <v>Prin Jitatisil</v>
          </cell>
          <cell r="AE114" t="str">
            <v>15-Jul-2026</v>
          </cell>
          <cell r="AF114" t="str">
            <v>13-Jul-2026 13:20:30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16-Jul-2026</v>
          </cell>
          <cell r="AK114" t="str">
            <v>13-Jul-2026 13:36:58</v>
          </cell>
          <cell r="AL114" t="str">
            <v>13-Jul-2026 07:13:13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MM-ZTK-1F-GEN-SSHE-PDR-8002</v>
          </cell>
          <cell r="C115" t="str">
            <v>SUB-CONTRACTOR SSHE MANAGEMENT, PRE- SELECTION AND AUDIT PROCEDURE WORK PACKAGE 1 (T&amp;I)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SSHE</v>
          </cell>
          <cell r="M115" t="str">
            <v>Safety, Security, Health and Environment</v>
          </cell>
          <cell r="N115" t="str">
            <v>PDR</v>
          </cell>
          <cell r="O115" t="str">
            <v>Procedure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04-Jun-2026 14:56:40</v>
          </cell>
          <cell r="V115" t="str">
            <v>kjb@coes.cn</v>
          </cell>
          <cell r="W115" t="str">
            <v>04-Jun-2026 16:41:04</v>
          </cell>
          <cell r="X115" t="str">
            <v>Jumpol Sudjitjul</v>
          </cell>
          <cell r="Y115" t="str">
            <v>11-Jun-2026</v>
          </cell>
          <cell r="Z115" t="str">
            <v>05-Jun-2026 14:16:07</v>
          </cell>
          <cell r="AA115" t="str">
            <v>Ananchai Mongkonpanyanan</v>
          </cell>
          <cell r="AB115" t="str">
            <v>15-Jun-2026</v>
          </cell>
          <cell r="AC115" t="str">
            <v>09-Jun-2026 16:24:53</v>
          </cell>
          <cell r="AD115" t="str">
            <v>Prin Jitatisil</v>
          </cell>
          <cell r="AE115" t="str">
            <v>16-Jun-2026</v>
          </cell>
          <cell r="AF115" t="str">
            <v>10-Jun-2026 15:57:12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17-Jun-2026</v>
          </cell>
          <cell r="AK115" t="str">
            <v>10-Jun-2026 17:07:00</v>
          </cell>
          <cell r="AL115" t="str">
            <v>10-Jun-2026 10:35:06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MM-ZTK-1F-GEN-SSHE-PDR-8003</v>
          </cell>
          <cell r="C116" t="str">
            <v>PERMIT TO WORK (PTW) PROCEDURE - WP-1 (T&amp;I)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SSHE</v>
          </cell>
          <cell r="M116" t="str">
            <v>Safety, Security, Health and Environment</v>
          </cell>
          <cell r="N116" t="str">
            <v>PDR</v>
          </cell>
          <cell r="O116" t="str">
            <v>Procedure</v>
          </cell>
          <cell r="P116" t="str">
            <v>0</v>
          </cell>
          <cell r="Q116" t="str">
            <v>In Review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21-Aug-2026 13:10:12</v>
          </cell>
          <cell r="V116" t="str">
            <v>kjb@coes.cn</v>
          </cell>
          <cell r="W116" t="str">
            <v>21-Aug-2026 13:14:42</v>
          </cell>
          <cell r="X116" t="str">
            <v>Jumpol Sudjitjul</v>
          </cell>
          <cell r="Y116" t="str">
            <v>28-Aug-2026</v>
          </cell>
          <cell r="Z116" t="str">
            <v/>
          </cell>
          <cell r="AA116" t="str">
            <v>Ananchai Mongkonpanyanan</v>
          </cell>
          <cell r="AB116" t="str">
            <v>01-Sep-2026</v>
          </cell>
          <cell r="AC116" t="str">
            <v/>
          </cell>
          <cell r="AD116" t="str">
            <v>Prin Jitatisil</v>
          </cell>
          <cell r="AE116" t="str">
            <v>02-Sep-2026</v>
          </cell>
          <cell r="AF116" t="str">
            <v/>
          </cell>
          <cell r="AG116" t="str">
            <v/>
          </cell>
          <cell r="AJ116" t="str">
            <v>03-Sep-2026</v>
          </cell>
          <cell r="AK116" t="str">
            <v/>
          </cell>
          <cell r="AL116" t="str">
            <v/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MM-ZTK-1F-GEN-SSHE-PDR-8005</v>
          </cell>
          <cell r="C117" t="str">
            <v>ENVIRONMENT AND WASTE MANAGEMENT PLAN (WMP) PROCEDURE - WP-1 (T&amp;I)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SSHE</v>
          </cell>
          <cell r="M117" t="str">
            <v>Safety, Security, Health and Environment</v>
          </cell>
          <cell r="N117" t="str">
            <v>PDR</v>
          </cell>
          <cell r="O117" t="str">
            <v>Procedure</v>
          </cell>
          <cell r="P117" t="str">
            <v>0</v>
          </cell>
          <cell r="Q117" t="str">
            <v>In Review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20-Aug-2026 14:23:07</v>
          </cell>
          <cell r="V117" t="str">
            <v>kjb@coes.cn</v>
          </cell>
          <cell r="W117" t="str">
            <v>20-Aug-2026 14:42:21</v>
          </cell>
          <cell r="X117" t="str">
            <v>Jumpol Sudjitjul</v>
          </cell>
          <cell r="Y117" t="str">
            <v>27-Aug-2026</v>
          </cell>
          <cell r="Z117" t="str">
            <v/>
          </cell>
          <cell r="AA117" t="str">
            <v>Ananchai Mongkonpanyanan</v>
          </cell>
          <cell r="AB117" t="str">
            <v>31-Aug-2026</v>
          </cell>
          <cell r="AC117" t="str">
            <v/>
          </cell>
          <cell r="AD117" t="str">
            <v>Prin Jitatisil</v>
          </cell>
          <cell r="AE117" t="str">
            <v>01-Sep-2026</v>
          </cell>
          <cell r="AF117" t="str">
            <v/>
          </cell>
          <cell r="AG117" t="str">
            <v/>
          </cell>
          <cell r="AJ117" t="str">
            <v>02-Sep-2026</v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MM-ZTK-1F-GEN-SSHE-PDR-8006</v>
          </cell>
          <cell r="C118" t="str">
            <v>INFECTIOUS DISEASE OUTBREAK MANAGEMENT PROCEDURE - WP-1 (T&amp;I)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SSHE</v>
          </cell>
          <cell r="M118" t="str">
            <v>Safety, Security, Health and Environment</v>
          </cell>
          <cell r="N118" t="str">
            <v>PDR</v>
          </cell>
          <cell r="O118" t="str">
            <v>Procedure</v>
          </cell>
          <cell r="P118" t="str">
            <v>0</v>
          </cell>
          <cell r="Q118" t="str">
            <v>In Review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02-Sep-2026 18:40:30</v>
          </cell>
          <cell r="V118" t="str">
            <v>kjb@coes.cn</v>
          </cell>
          <cell r="W118" t="str">
            <v>03-Sep-2026 11:19:53</v>
          </cell>
          <cell r="X118" t="str">
            <v>Jumpol Sudjitjul</v>
          </cell>
          <cell r="Y118" t="str">
            <v>10-Sep-2026</v>
          </cell>
          <cell r="Z118" t="str">
            <v/>
          </cell>
          <cell r="AA118" t="str">
            <v>Ananchai Mongkonpanyanan</v>
          </cell>
          <cell r="AB118" t="str">
            <v>14-Sep-2026</v>
          </cell>
          <cell r="AC118" t="str">
            <v/>
          </cell>
          <cell r="AD118" t="str">
            <v>Prin Jitatisil</v>
          </cell>
          <cell r="AE118" t="str">
            <v>15-Sep-2026</v>
          </cell>
          <cell r="AF118" t="str">
            <v/>
          </cell>
          <cell r="AG118" t="str">
            <v/>
          </cell>
          <cell r="AJ118" t="str">
            <v>16-Sep-2026</v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MM-ZTK-1F-GEN-SSHE-PDR-9001</v>
          </cell>
          <cell r="C119" t="str">
            <v>INCIDENT AND ANOMALY MANAGEMENT PROCEDURE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SSHE</v>
          </cell>
          <cell r="M119" t="str">
            <v>Safety, Security, Health and Environment</v>
          </cell>
          <cell r="N119" t="str">
            <v>PDR</v>
          </cell>
          <cell r="O119" t="str">
            <v>Procedure</v>
          </cell>
          <cell r="P119" t="str">
            <v>0</v>
          </cell>
          <cell r="Q119" t="str">
            <v>In Review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02-Sep-2026 18:41:08</v>
          </cell>
          <cell r="V119" t="str">
            <v>26002z1fdcc@thoresen-jutal.com</v>
          </cell>
          <cell r="W119" t="str">
            <v>03-Sep-2026 11:20:20</v>
          </cell>
          <cell r="X119" t="str">
            <v>Jumpol Sudjitjul</v>
          </cell>
          <cell r="Y119" t="str">
            <v>10-Sep-2026</v>
          </cell>
          <cell r="Z119" t="str">
            <v>09-Sep-2026 15:27:47</v>
          </cell>
          <cell r="AA119" t="str">
            <v>Ananchai Mongkonpanyanan</v>
          </cell>
          <cell r="AB119" t="str">
            <v>14-Sep-2026</v>
          </cell>
          <cell r="AC119" t="str">
            <v/>
          </cell>
          <cell r="AD119" t="str">
            <v>Prin Jitatisil</v>
          </cell>
          <cell r="AE119" t="str">
            <v>15-Sep-2026</v>
          </cell>
          <cell r="AF119" t="str">
            <v/>
          </cell>
          <cell r="AG119" t="str">
            <v/>
          </cell>
          <cell r="AJ119" t="str">
            <v>16-Sep-2026</v>
          </cell>
          <cell r="AK119" t="str">
            <v/>
          </cell>
          <cell r="AL119" t="str">
            <v/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MM-ZTK-1F-GEN-SSHE-PDR-9002</v>
          </cell>
          <cell r="C120" t="str">
            <v>SUB-CONTRACTOR SSHE MANAGEMENT, PRE-SELECTION AND AUDIT PROCEDURE WORK PACKAGE 2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SSHE</v>
          </cell>
          <cell r="M120" t="str">
            <v>Safety, Security, Health and Environment</v>
          </cell>
          <cell r="N120" t="str">
            <v>PDR</v>
          </cell>
          <cell r="O120" t="str">
            <v>Procedure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20-May-2026 12:46:35</v>
          </cell>
          <cell r="V120" t="str">
            <v>26002z1fdcc@thoresen-jutal.com</v>
          </cell>
          <cell r="W120" t="str">
            <v>20-May-2026 15:57:34</v>
          </cell>
          <cell r="X120" t="str">
            <v>Jumpol Sudjitjul</v>
          </cell>
          <cell r="Y120" t="str">
            <v>27-May-2026</v>
          </cell>
          <cell r="Z120" t="str">
            <v>28-May-2026 14:07:25</v>
          </cell>
          <cell r="AA120" t="str">
            <v>Ananchai Mongkonpanyanan</v>
          </cell>
          <cell r="AB120" t="str">
            <v>29-May-2026</v>
          </cell>
          <cell r="AC120" t="str">
            <v>09-Jun-2026 14:59:21</v>
          </cell>
          <cell r="AD120" t="str">
            <v>Prin Jitatisil</v>
          </cell>
          <cell r="AE120" t="str">
            <v>02-Jun-2026</v>
          </cell>
          <cell r="AF120" t="str">
            <v>10-Jun-2026 15:57:29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04-Jun-2026</v>
          </cell>
          <cell r="AK120" t="str">
            <v>10-Jun-2026 17:06:05</v>
          </cell>
          <cell r="AL120" t="str">
            <v>10-Jun-2026 10:33:29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MM-ZTK-1F-GEN-SSHE-PLN-0001</v>
          </cell>
          <cell r="C121" t="str">
            <v>SSHE BRIDGING DOCUMENT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SSHE</v>
          </cell>
          <cell r="M121" t="str">
            <v>Safety, Security, Health and Environment</v>
          </cell>
          <cell r="N121" t="str">
            <v>PLN</v>
          </cell>
          <cell r="O121" t="str">
            <v>Plan</v>
          </cell>
          <cell r="P121" t="str">
            <v>0</v>
          </cell>
          <cell r="Q121" t="str">
            <v>Submitted</v>
          </cell>
          <cell r="R121" t="str">
            <v>IFR</v>
          </cell>
          <cell r="S121" t="str">
            <v>Issued for Review</v>
          </cell>
          <cell r="T121" t="str">
            <v>20-Apr-2026</v>
          </cell>
          <cell r="U121" t="str">
            <v>10-Apr-2026 10:19:08</v>
          </cell>
          <cell r="V121" t="str">
            <v>26002z1fdcc@thoresen-jutal.com</v>
          </cell>
          <cell r="W121" t="str">
            <v>10-Apr-2026 15:13:53</v>
          </cell>
          <cell r="X121" t="str">
            <v>Jumpol Sudjitjul</v>
          </cell>
          <cell r="Y121" t="str">
            <v>22-Apr-2026</v>
          </cell>
          <cell r="Z121" t="str">
            <v>16-Apr-2026 15:33:32</v>
          </cell>
          <cell r="AA121" t="str">
            <v>Ananchai Mongkonpanyanan</v>
          </cell>
          <cell r="AB121" t="str">
            <v>24-Apr-2026</v>
          </cell>
          <cell r="AC121" t="str">
            <v>03-May-2026 16:02:37</v>
          </cell>
          <cell r="AD121" t="str">
            <v>Prin Jitatisil</v>
          </cell>
          <cell r="AE121" t="str">
            <v>27-Apr-2026</v>
          </cell>
          <cell r="AF121" t="str">
            <v>06-May-2026 08:38:50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28-Apr-2026</v>
          </cell>
          <cell r="AK121" t="str">
            <v>06-May-2026 09:33:50</v>
          </cell>
          <cell r="AL121" t="str">
            <v>06-May-2026 09:58:11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MM-ZTK-1F-GEN-SSHE-PLN-5001</v>
          </cell>
          <cell r="C122" t="str">
            <v>SSHE MANAGEMENT AND EXECUTION PLAN WORK PACKAGE 1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SSHE</v>
          </cell>
          <cell r="M122" t="str">
            <v>Safety, Security, Health and Environment</v>
          </cell>
          <cell r="N122" t="str">
            <v>PLN</v>
          </cell>
          <cell r="O122" t="str">
            <v>Plan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 t="str">
            <v/>
          </cell>
          <cell r="U122" t="str">
            <v>20-May-2026 14:26:47</v>
          </cell>
          <cell r="V122" t="str">
            <v>zm169dc@jutal.com</v>
          </cell>
          <cell r="W122" t="str">
            <v>20-May-2026 16:10:07</v>
          </cell>
          <cell r="X122" t="str">
            <v>Jumpol Sudjitjul</v>
          </cell>
          <cell r="Y122" t="str">
            <v>27-May-2026</v>
          </cell>
          <cell r="Z122" t="str">
            <v/>
          </cell>
          <cell r="AA122" t="str">
            <v>Ananchai Mongkonpanyanan</v>
          </cell>
          <cell r="AB122" t="str">
            <v>29-May-2026</v>
          </cell>
          <cell r="AC122" t="str">
            <v>26-May-2026 12:22:43</v>
          </cell>
          <cell r="AD122" t="str">
            <v>Prin Jitatisil</v>
          </cell>
          <cell r="AE122" t="str">
            <v>02-Jun-2026</v>
          </cell>
          <cell r="AF122" t="str">
            <v>10-Jun-2026 15:57:49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04-Jun-2026</v>
          </cell>
          <cell r="AK122" t="str">
            <v>10-Jun-2026 16:18:49</v>
          </cell>
          <cell r="AL122" t="str">
            <v>10-Jun-2026 09:43:51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MM-ZTK-1F-GEN-SSHE-PLN-8001</v>
          </cell>
          <cell r="C123" t="str">
            <v>SSHE RISK ASSESSMENT PLAN, WORK PACKAGE 1 (T&amp;I)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SSHE</v>
          </cell>
          <cell r="M123" t="str">
            <v>Safety, Security, Health and Environment</v>
          </cell>
          <cell r="N123" t="str">
            <v>PLN</v>
          </cell>
          <cell r="O123" t="str">
            <v>Plan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06-Jul-2026 09:16:22</v>
          </cell>
          <cell r="V123" t="str">
            <v>kjb@coes.cn</v>
          </cell>
          <cell r="W123" t="str">
            <v>06-Jul-2026 09:22:07</v>
          </cell>
          <cell r="X123" t="str">
            <v>Jumpol Sudjitjul</v>
          </cell>
          <cell r="Y123" t="str">
            <v>13-Jul-2026</v>
          </cell>
          <cell r="Z123" t="str">
            <v/>
          </cell>
          <cell r="AA123" t="str">
            <v>Ananchai Mongkonpanyanan</v>
          </cell>
          <cell r="AB123" t="str">
            <v>15-Jul-2026</v>
          </cell>
          <cell r="AC123" t="str">
            <v>13-Jul-2026 13:49:35</v>
          </cell>
          <cell r="AD123" t="str">
            <v>Prin Jitatisil</v>
          </cell>
          <cell r="AE123" t="str">
            <v>16-Jul-2026</v>
          </cell>
          <cell r="AF123" t="str">
            <v>13-Jul-2026 15:05:30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17-Jul-2026</v>
          </cell>
          <cell r="AK123" t="str">
            <v>14-Jul-2026 08:49:00</v>
          </cell>
          <cell r="AL123" t="str">
            <v>14-Jul-2026 02:32:51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MM-ZTK-1F-GEN-SSHE-PLN-8002</v>
          </cell>
          <cell r="C124" t="str">
            <v>SSHE MANAGEMENT &amp; EXECUTION PLAN WORK PACKAGE 1 (T&amp;I)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SSHE</v>
          </cell>
          <cell r="M124" t="str">
            <v>Safety, Security, Health and Environment</v>
          </cell>
          <cell r="N124" t="str">
            <v>PLN</v>
          </cell>
          <cell r="O124" t="str">
            <v>Plan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04-Jun-2026 15:52:23</v>
          </cell>
          <cell r="V124" t="str">
            <v>kjb@coes.cn</v>
          </cell>
          <cell r="W124" t="str">
            <v>04-Jun-2026 16:38:14</v>
          </cell>
          <cell r="X124" t="str">
            <v>Jumpol Sudjitjul</v>
          </cell>
          <cell r="Y124" t="str">
            <v>11-Jun-2026</v>
          </cell>
          <cell r="Z124" t="str">
            <v>17-Jun-2026 16:29:08</v>
          </cell>
          <cell r="AA124" t="str">
            <v>Ananchai Mongkonpanyanan</v>
          </cell>
          <cell r="AB124" t="str">
            <v>15-Jun-2026</v>
          </cell>
          <cell r="AC124" t="str">
            <v>21-Jun-2026 16:54:38</v>
          </cell>
          <cell r="AD124" t="str">
            <v>Prin Jitatisil</v>
          </cell>
          <cell r="AE124" t="str">
            <v>16-Jun-2026</v>
          </cell>
          <cell r="AF124" t="str">
            <v>23-Jun-2026 16:28:21</v>
          </cell>
          <cell r="AG124" t="str">
            <v>NA</v>
          </cell>
          <cell r="AH124" t="str">
            <v>Not Approved</v>
          </cell>
          <cell r="AI124" t="str">
            <v>Jumpol Sudjitjul</v>
          </cell>
          <cell r="AJ124" t="str">
            <v>17-Jun-2026</v>
          </cell>
          <cell r="AK124" t="str">
            <v>23-Jun-2026 16:30:26</v>
          </cell>
          <cell r="AL124" t="str">
            <v>23-Jun-2026 10:12:58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MM-ZTK-1F-GEN-SSHE-PLN-8002</v>
          </cell>
          <cell r="C125" t="str">
            <v>SSHE MANAGEMENT &amp; EXECUTION PLAN WORK PACKAGE 1 (T&amp;I)</v>
          </cell>
          <cell r="D125" t="str">
            <v/>
          </cell>
          <cell r="E125" t="str">
            <v>B2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SSHE</v>
          </cell>
          <cell r="M125" t="str">
            <v>Safety, Security, Health and Environment</v>
          </cell>
          <cell r="N125" t="str">
            <v>PLN</v>
          </cell>
          <cell r="O125" t="str">
            <v>Plan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16-Jul-2026 11:31:09</v>
          </cell>
          <cell r="V125" t="str">
            <v>kjb@coes.cn</v>
          </cell>
          <cell r="W125" t="str">
            <v>16-Jul-2026 11:54:57</v>
          </cell>
          <cell r="X125" t="str">
            <v>Jumpol Sudjitjul</v>
          </cell>
          <cell r="Y125" t="str">
            <v>23-Jul-2026</v>
          </cell>
          <cell r="Z125" t="str">
            <v/>
          </cell>
          <cell r="AA125" t="str">
            <v>Ananchai Mongkonpanyanan</v>
          </cell>
          <cell r="AB125" t="str">
            <v>27-Jul-2026</v>
          </cell>
          <cell r="AC125" t="str">
            <v>01-Aug-2026 15:03:37</v>
          </cell>
          <cell r="AD125" t="str">
            <v>Prin Jitatisil</v>
          </cell>
          <cell r="AE125" t="str">
            <v>30-Jul-2026</v>
          </cell>
          <cell r="AF125" t="str">
            <v>03-Aug-2026 14:09:42</v>
          </cell>
          <cell r="AG125" t="str">
            <v>NA</v>
          </cell>
          <cell r="AH125" t="str">
            <v>Not Approved</v>
          </cell>
          <cell r="AI125" t="str">
            <v>Jumpol Sudjitjul</v>
          </cell>
          <cell r="AJ125" t="str">
            <v>31-Jul-2026</v>
          </cell>
          <cell r="AK125" t="str">
            <v>03-Aug-2026 14:36:32</v>
          </cell>
          <cell r="AL125" t="str">
            <v>03-Aug-2026 07:57:37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MM-ZTK-1F-GEN-SSHE-PLN-8002</v>
          </cell>
          <cell r="C126" t="str">
            <v>SSHE MANAGEMENT &amp; EXECUTION PLAN WORK PACKAGE 1 (T&amp;I)</v>
          </cell>
          <cell r="D126" t="str">
            <v/>
          </cell>
          <cell r="E126" t="str">
            <v>B3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SSHE</v>
          </cell>
          <cell r="M126" t="str">
            <v>Safety, Security, Health and Environment</v>
          </cell>
          <cell r="N126" t="str">
            <v>PLN</v>
          </cell>
          <cell r="O126" t="str">
            <v>Plan</v>
          </cell>
          <cell r="P126" t="str">
            <v>0</v>
          </cell>
          <cell r="Q126" t="str">
            <v>In Review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04-Sep-2026 11:20:23</v>
          </cell>
          <cell r="V126" t="str">
            <v>kjb@coes.cn</v>
          </cell>
          <cell r="W126" t="str">
            <v>04-Sep-2026 12:04:29</v>
          </cell>
          <cell r="X126" t="str">
            <v>Jumpol Sudjitjul</v>
          </cell>
          <cell r="Y126" t="str">
            <v>11-Sep-2026</v>
          </cell>
          <cell r="Z126" t="str">
            <v/>
          </cell>
          <cell r="AA126" t="str">
            <v>Ananchai Mongkonpanyanan</v>
          </cell>
          <cell r="AB126" t="str">
            <v>15-Sep-2026</v>
          </cell>
          <cell r="AC126" t="str">
            <v/>
          </cell>
          <cell r="AD126" t="str">
            <v>Prin Jitatisil</v>
          </cell>
          <cell r="AE126" t="str">
            <v>16-Sep-2026</v>
          </cell>
          <cell r="AF126" t="str">
            <v/>
          </cell>
          <cell r="AG126" t="str">
            <v/>
          </cell>
          <cell r="AJ126" t="str">
            <v>17-Sep-2026</v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MM-ZTK-1F-GEN-SSHE-PLN-9001</v>
          </cell>
          <cell r="C127" t="str">
            <v>RISK ASSESSMENT PLAN - WORK PACKAGE 2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SSHE</v>
          </cell>
          <cell r="M127" t="str">
            <v>Safety, Security, Health and Environment</v>
          </cell>
          <cell r="N127" t="str">
            <v>PLN</v>
          </cell>
          <cell r="O127" t="str">
            <v>Plan</v>
          </cell>
          <cell r="P127" t="str">
            <v>0</v>
          </cell>
          <cell r="Q127" t="str">
            <v>Submitted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15-Jun-2026 15:34:54</v>
          </cell>
          <cell r="V127" t="str">
            <v>26002z1fdcc@thoresen-jutal.com</v>
          </cell>
          <cell r="W127" t="str">
            <v>15-Jun-2026 16:45:05</v>
          </cell>
          <cell r="X127" t="str">
            <v>Jumpol Sudjitjul</v>
          </cell>
          <cell r="Y127" t="str">
            <v>22-Jun-2026</v>
          </cell>
          <cell r="Z127" t="str">
            <v>22-Jun-2026 13:14:36</v>
          </cell>
          <cell r="AA127" t="str">
            <v>Ananchai Mongkonpanyanan</v>
          </cell>
          <cell r="AB127" t="str">
            <v>24-Jun-2026</v>
          </cell>
          <cell r="AC127" t="str">
            <v>30-Jun-2026 11:05:34</v>
          </cell>
          <cell r="AD127" t="str">
            <v>Prin Jitatisil</v>
          </cell>
          <cell r="AE127" t="str">
            <v>25-Jun-2026</v>
          </cell>
          <cell r="AF127" t="str">
            <v>01-Jul-2026 09:53:03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26-Jun-2026</v>
          </cell>
          <cell r="AK127" t="str">
            <v>01-Jul-2026 15:27:51</v>
          </cell>
          <cell r="AL127" t="str">
            <v>01-Jul-2026 08:58:15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MM-ZTK-1F-GEN-SSHE-PLN-9002</v>
          </cell>
          <cell r="C128" t="str">
            <v>SSHE MANAGEMENT &amp; EXECUTION PLAN - WORK PACKAGE 2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SSHE</v>
          </cell>
          <cell r="M128" t="str">
            <v>Safety, Security, Health and Environment</v>
          </cell>
          <cell r="N128" t="str">
            <v>PLN</v>
          </cell>
          <cell r="O128" t="str">
            <v>Plan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28-May-2026 08:56:57</v>
          </cell>
          <cell r="V128" t="str">
            <v>26002z1fdcc@thoresen-jutal.com</v>
          </cell>
          <cell r="W128" t="str">
            <v>28-May-2026 13:34:42</v>
          </cell>
          <cell r="X128" t="str">
            <v>Jumpol Sudjitjul</v>
          </cell>
          <cell r="Y128" t="str">
            <v>08-Jun-2026</v>
          </cell>
          <cell r="Z128" t="str">
            <v>02-Jun-2026 16:25:26</v>
          </cell>
          <cell r="AA128" t="str">
            <v>Ananchai Mongkonpanyanan</v>
          </cell>
          <cell r="AB128" t="str">
            <v>10-Jun-2026</v>
          </cell>
          <cell r="AC128" t="str">
            <v>17-Jun-2026 22:52:00</v>
          </cell>
          <cell r="AD128" t="str">
            <v>Prin Jitatisil</v>
          </cell>
          <cell r="AE128" t="str">
            <v>11-Jun-2026</v>
          </cell>
          <cell r="AF128" t="str">
            <v>18-Jun-2026 09:45:29</v>
          </cell>
          <cell r="AG128" t="str">
            <v>NA</v>
          </cell>
          <cell r="AH128" t="str">
            <v>Not Approved</v>
          </cell>
          <cell r="AI128" t="str">
            <v>Jumpol Sudjitjul</v>
          </cell>
          <cell r="AJ128" t="str">
            <v>12-Jun-2026</v>
          </cell>
          <cell r="AK128" t="str">
            <v>18-Jun-2026 09:47:39</v>
          </cell>
          <cell r="AL128" t="str">
            <v>18-Jun-2026 03:33:29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MM-ZTK-1F-GEN-SSHE-PLN-9002</v>
          </cell>
          <cell r="C129" t="str">
            <v>SSHE MANAGEMENT &amp; EXECUTION PLAN - WORK PACKAGE 2</v>
          </cell>
          <cell r="D129" t="str">
            <v/>
          </cell>
          <cell r="E129" t="str">
            <v>B2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SSHE</v>
          </cell>
          <cell r="M129" t="str">
            <v>Safety, Security, Health and Environment</v>
          </cell>
          <cell r="N129" t="str">
            <v>PLN</v>
          </cell>
          <cell r="O129" t="str">
            <v>Plan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07-Jul-2026 10:47:06</v>
          </cell>
          <cell r="V129" t="str">
            <v>26002z1fdcc@thoresen-jutal.com</v>
          </cell>
          <cell r="W129" t="str">
            <v>07-Jul-2026 11:52:03</v>
          </cell>
          <cell r="X129" t="str">
            <v>Jumpol Sudjitjul</v>
          </cell>
          <cell r="Y129" t="str">
            <v>14-Jul-2026</v>
          </cell>
          <cell r="Z129" t="str">
            <v/>
          </cell>
          <cell r="AA129" t="str">
            <v>Ananchai Mongkonpanyanan</v>
          </cell>
          <cell r="AB129" t="str">
            <v>16-Jul-2026</v>
          </cell>
          <cell r="AC129" t="str">
            <v>13-Jul-2026 15:10:35</v>
          </cell>
          <cell r="AD129" t="str">
            <v>Prin Jitatisil</v>
          </cell>
          <cell r="AE129" t="str">
            <v>17-Jul-2026</v>
          </cell>
          <cell r="AF129" t="str">
            <v>14-Jul-2026 08:56:14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20-Jul-2026</v>
          </cell>
          <cell r="AK129" t="str">
            <v>14-Jul-2026 09:02:47</v>
          </cell>
          <cell r="AL129" t="str">
            <v>14-Jul-2026 03:20:07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MM-ZTK-1F-GEN-SSHE-RPT-5001</v>
          </cell>
          <cell r="C130" t="str">
            <v>SSHE RISK ASSESSMENT AND JOB SAFETY ANALYSIS (JSA)  REPORT WP-1 (EPC)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SSHE</v>
          </cell>
          <cell r="M130" t="str">
            <v>Safety, Security, Health and Environment</v>
          </cell>
          <cell r="N130" t="str">
            <v>RPT</v>
          </cell>
          <cell r="O130" t="str">
            <v>Report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20-Aug-2026 17:24:39</v>
          </cell>
          <cell r="V130" t="str">
            <v>zm169dc@jutal.com</v>
          </cell>
          <cell r="W130" t="str">
            <v>21-Aug-2026 10:48:26</v>
          </cell>
          <cell r="X130" t="str">
            <v>Jumpol Sudjitjul</v>
          </cell>
          <cell r="Y130" t="str">
            <v>28-Aug-2026</v>
          </cell>
          <cell r="Z130" t="str">
            <v/>
          </cell>
          <cell r="AA130" t="str">
            <v>Ananchai Mongkonpanyanan</v>
          </cell>
          <cell r="AB130" t="str">
            <v>01-Sep-2026</v>
          </cell>
          <cell r="AC130" t="str">
            <v>23-Aug-2026 13:02:41</v>
          </cell>
          <cell r="AD130" t="str">
            <v>Prin Jitatisil</v>
          </cell>
          <cell r="AE130" t="str">
            <v>02-Sep-2026</v>
          </cell>
          <cell r="AF130" t="str">
            <v>24-Aug-2026 08:55:10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03-Sep-2026</v>
          </cell>
          <cell r="AK130" t="str">
            <v>24-Aug-2026 19:53:44</v>
          </cell>
          <cell r="AL130" t="str">
            <v>24-Aug-2026 14:20:37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MM-ZTK-1F-GEN-STR-BOD-0001</v>
          </cell>
          <cell r="C131" t="str">
            <v>STRUCTURAL DESIGN BASIS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STR</v>
          </cell>
          <cell r="M131" t="str">
            <v>Structural</v>
          </cell>
          <cell r="N131" t="str">
            <v>BOD</v>
          </cell>
          <cell r="O131" t="str">
            <v>Basis of Design</v>
          </cell>
          <cell r="P131" t="str">
            <v>0</v>
          </cell>
          <cell r="Q131" t="str">
            <v>In Review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27-Jul-2026 08:43:08</v>
          </cell>
          <cell r="V131" t="str">
            <v>wisuda.c@jutal.com</v>
          </cell>
          <cell r="W131" t="str">
            <v>27-Jul-2026 16:22:21</v>
          </cell>
          <cell r="X131" t="str">
            <v>Jumpol Sudjitjul</v>
          </cell>
          <cell r="Y131" t="str">
            <v>05-Aug-2026</v>
          </cell>
          <cell r="Z131" t="str">
            <v/>
          </cell>
          <cell r="AA131" t="str">
            <v>Sompop Singhatiraj</v>
          </cell>
          <cell r="AB131" t="str">
            <v>07-Aug-2026</v>
          </cell>
          <cell r="AC131" t="str">
            <v/>
          </cell>
          <cell r="AD131" t="str">
            <v>Pornlert Wanaphattharaphan</v>
          </cell>
          <cell r="AE131" t="str">
            <v>10-Aug-2026</v>
          </cell>
          <cell r="AF131" t="str">
            <v/>
          </cell>
          <cell r="AG131" t="str">
            <v/>
          </cell>
          <cell r="AJ131" t="str">
            <v>11-Aug-2026</v>
          </cell>
          <cell r="AK131" t="str">
            <v/>
          </cell>
          <cell r="AL131" t="str">
            <v/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MM-ZTK-1F-GEN-STR-CAL-1001</v>
          </cell>
          <cell r="C132" t="str">
            <v>TOPSIDES COMPUTER MODELLING WITH VENT BOOM &amp; LOAD FORMULATION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STR</v>
          </cell>
          <cell r="M132" t="str">
            <v>Structural</v>
          </cell>
          <cell r="N132" t="str">
            <v>CAL</v>
          </cell>
          <cell r="O132" t="str">
            <v>Calculation Note, Calculation Report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20-Jul-2026 10:35:08</v>
          </cell>
          <cell r="V132" t="str">
            <v>wisuda.c@jutal.com</v>
          </cell>
          <cell r="W132" t="str">
            <v>20-Jul-2026 14:29:15</v>
          </cell>
          <cell r="X132" t="str">
            <v>Jumpol Sudjitjul</v>
          </cell>
          <cell r="Y132" t="str">
            <v>27-Jul-2026</v>
          </cell>
          <cell r="Z132" t="str">
            <v/>
          </cell>
          <cell r="AA132" t="str">
            <v>Sompop Singhatiraj</v>
          </cell>
          <cell r="AB132" t="str">
            <v>31-Jul-2026</v>
          </cell>
          <cell r="AC132" t="str">
            <v>16-Aug-2026 12:38:59</v>
          </cell>
          <cell r="AD132" t="str">
            <v>Pornlert Wanaphattharaphan</v>
          </cell>
          <cell r="AE132" t="str">
            <v>03-Aug-2026</v>
          </cell>
          <cell r="AF132" t="str">
            <v>16-Aug-2026 16:57:07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04-Aug-2026</v>
          </cell>
          <cell r="AK132" t="str">
            <v>17-Aug-2026 14:03:02</v>
          </cell>
          <cell r="AL132" t="str">
            <v>17-Aug-2026 08:31:15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MM-ZTK-1F-GEN-STR-CAL-1011</v>
          </cell>
          <cell r="C133" t="str">
            <v>TOPSIDES IN-PLACE ANALYSIS REPORT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ZWP21</v>
          </cell>
          <cell r="J133" t="str">
            <v/>
          </cell>
          <cell r="K133" t="str">
            <v/>
          </cell>
          <cell r="L133" t="str">
            <v>STR</v>
          </cell>
          <cell r="M133" t="str">
            <v>Structural</v>
          </cell>
          <cell r="N133" t="str">
            <v>CAL</v>
          </cell>
          <cell r="O133" t="str">
            <v>Calculation Note, Calculation Report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03-Aug-2026 10:07:50</v>
          </cell>
          <cell r="V133" t="str">
            <v>wisuda.c@jutal.com</v>
          </cell>
          <cell r="W133" t="str">
            <v>03-Aug-2026 13:14:51</v>
          </cell>
          <cell r="X133" t="str">
            <v>Jumpol Sudjitjul</v>
          </cell>
          <cell r="Y133" t="str">
            <v>10-Aug-2026</v>
          </cell>
          <cell r="Z133" t="str">
            <v/>
          </cell>
          <cell r="AA133" t="str">
            <v>Sompop Singhatiraj</v>
          </cell>
          <cell r="AB133" t="str">
            <v>13-Aug-2026</v>
          </cell>
          <cell r="AC133" t="str">
            <v>16-Aug-2026 13:59:58</v>
          </cell>
          <cell r="AD133" t="str">
            <v>Pornlert Wanaphattharaphan</v>
          </cell>
          <cell r="AE133" t="str">
            <v>14-Aug-2026</v>
          </cell>
          <cell r="AF133" t="str">
            <v>16-Aug-2026 23:20:51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17-Aug-2026</v>
          </cell>
          <cell r="AK133" t="str">
            <v>17-Aug-2026 14:01:06</v>
          </cell>
          <cell r="AL133" t="str">
            <v>17-Aug-2026 08:20:30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MM-ZTK-1F-GEN-STR-CAL-1012</v>
          </cell>
          <cell r="C134" t="str">
            <v>TOPSIDES LOADOUT ANALYSIS REPORT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STR</v>
          </cell>
          <cell r="M134" t="str">
            <v>Structural</v>
          </cell>
          <cell r="N134" t="str">
            <v>CAL</v>
          </cell>
          <cell r="O134" t="str">
            <v>Calculation Note, Calculation Report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24-Jul-2026 12:05:36</v>
          </cell>
          <cell r="V134" t="str">
            <v>wisuda.c@jutal.com</v>
          </cell>
          <cell r="W134" t="str">
            <v>26-Jul-2026 23:40:57</v>
          </cell>
          <cell r="X134" t="str">
            <v>Jumpol Sudjitjul</v>
          </cell>
          <cell r="Y134" t="str">
            <v>05-Aug-2026</v>
          </cell>
          <cell r="Z134" t="str">
            <v/>
          </cell>
          <cell r="AA134" t="str">
            <v>Sompop Singhatiraj</v>
          </cell>
          <cell r="AB134" t="str">
            <v>07-Aug-2026</v>
          </cell>
          <cell r="AC134" t="str">
            <v>16-Aug-2026 10:10:51</v>
          </cell>
          <cell r="AD134" t="str">
            <v>Pornlert Wanaphattharaphan</v>
          </cell>
          <cell r="AE134" t="str">
            <v>10-Aug-2026</v>
          </cell>
          <cell r="AF134" t="str">
            <v>16-Aug-2026 10:23:49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11-Aug-2026</v>
          </cell>
          <cell r="AK134" t="str">
            <v>17-Aug-2026 14:05:18</v>
          </cell>
          <cell r="AL134" t="str">
            <v>17-Aug-2026 08:21:58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MM-ZTK-1F-GEN-STR-CAL-1013</v>
          </cell>
          <cell r="C135" t="str">
            <v>TOPSIDES TRANSPORATION ANALYSIS REPORT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STR</v>
          </cell>
          <cell r="M135" t="str">
            <v>Structural</v>
          </cell>
          <cell r="N135" t="str">
            <v>CAL</v>
          </cell>
          <cell r="O135" t="str">
            <v>Calculation Note, Calculation Report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11-Aug-2026 12:43:17</v>
          </cell>
          <cell r="V135" t="str">
            <v>wisuda.c@jutal.com</v>
          </cell>
          <cell r="W135" t="str">
            <v>11-Aug-2026 13:05:18</v>
          </cell>
          <cell r="X135" t="str">
            <v>Jumpol Sudjitjul</v>
          </cell>
          <cell r="Y135" t="str">
            <v>19-Aug-2026</v>
          </cell>
          <cell r="Z135" t="str">
            <v/>
          </cell>
          <cell r="AA135" t="str">
            <v>Sompop Singhatiraj</v>
          </cell>
          <cell r="AB135" t="str">
            <v>21-Aug-2026</v>
          </cell>
          <cell r="AC135" t="str">
            <v>14-Aug-2026 15:38:08</v>
          </cell>
          <cell r="AD135" t="str">
            <v>Pornlert Wanaphattharaphan</v>
          </cell>
          <cell r="AE135" t="str">
            <v>24-Aug-2026</v>
          </cell>
          <cell r="AF135" t="str">
            <v>17-Aug-2026 21:37:20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25-Aug-2026</v>
          </cell>
          <cell r="AK135" t="str">
            <v>18-Aug-2026 08:21:32</v>
          </cell>
          <cell r="AL135" t="str">
            <v>18-Aug-2026 01:34:11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MM-ZTK-1F-GEN-STR-CAL-1014</v>
          </cell>
          <cell r="C136" t="str">
            <v>TOPSIDES TRANSPORATION FATIGUE ANALYSIS REPORT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STR</v>
          </cell>
          <cell r="M136" t="str">
            <v>Structural</v>
          </cell>
          <cell r="N136" t="str">
            <v>CAL</v>
          </cell>
          <cell r="O136" t="str">
            <v>Calculation Note, Calculation Report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14-Aug-2026 17:30:48</v>
          </cell>
          <cell r="V136" t="str">
            <v>wisuda.c@jutal.com</v>
          </cell>
          <cell r="W136" t="str">
            <v>14-Aug-2026 17:44:21</v>
          </cell>
          <cell r="X136" t="str">
            <v>Jumpol Sudjitjul</v>
          </cell>
          <cell r="Y136" t="str">
            <v>24-Aug-2026</v>
          </cell>
          <cell r="Z136" t="str">
            <v/>
          </cell>
          <cell r="AA136" t="str">
            <v>Sompop Singhatiraj</v>
          </cell>
          <cell r="AB136" t="str">
            <v>26-Aug-2026</v>
          </cell>
          <cell r="AC136" t="str">
            <v>16-Aug-2026 14:57:56</v>
          </cell>
          <cell r="AD136" t="str">
            <v>Pornlert Wanaphattharaphan</v>
          </cell>
          <cell r="AE136" t="str">
            <v>27-Aug-2026</v>
          </cell>
          <cell r="AF136" t="str">
            <v>23-Aug-2026 22:54:47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28-Aug-2026</v>
          </cell>
          <cell r="AK136" t="str">
            <v>24-Aug-2026 19:53:12</v>
          </cell>
          <cell r="AL136" t="str">
            <v>24-Aug-2026 13:30:24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MM-ZTK-1F-GEN-STR-CAL-1015</v>
          </cell>
          <cell r="C137" t="str">
            <v>TOPSIDES LIFTING ANALYSIS REPORT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STR</v>
          </cell>
          <cell r="M137" t="str">
            <v>Structural</v>
          </cell>
          <cell r="N137" t="str">
            <v>CAL</v>
          </cell>
          <cell r="O137" t="str">
            <v>Calculation Note, Calculation Report</v>
          </cell>
          <cell r="P137" t="str">
            <v>0</v>
          </cell>
          <cell r="Q137" t="str">
            <v>Submitted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25-Jul-2026 09:14:09</v>
          </cell>
          <cell r="V137" t="str">
            <v>wisuda.c@jutal.com</v>
          </cell>
          <cell r="W137" t="str">
            <v>26-Jul-2026 23:41:14</v>
          </cell>
          <cell r="X137" t="str">
            <v>Jumpol Sudjitjul</v>
          </cell>
          <cell r="Y137" t="str">
            <v>05-Aug-2026</v>
          </cell>
          <cell r="Z137" t="str">
            <v/>
          </cell>
          <cell r="AA137" t="str">
            <v>Sompop Singhatiraj</v>
          </cell>
          <cell r="AB137" t="str">
            <v>07-Aug-2026</v>
          </cell>
          <cell r="AC137" t="str">
            <v>14-Aug-2026 16:09:49</v>
          </cell>
          <cell r="AD137" t="str">
            <v>Pornlert Wanaphattharaphan</v>
          </cell>
          <cell r="AE137" t="str">
            <v>10-Aug-2026</v>
          </cell>
          <cell r="AF137" t="str">
            <v>15-Aug-2026 20:05:13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11-Aug-2026</v>
          </cell>
          <cell r="AK137" t="str">
            <v>16-Aug-2026 09:47:58</v>
          </cell>
          <cell r="AL137" t="str">
            <v>16-Aug-2026 03:00:23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MM-ZTK-1F-GEN-STR-CAL-1016</v>
          </cell>
          <cell r="C138" t="str">
            <v>TOPSIDES MISCELLANEOUSD DESIGN REPORT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STR</v>
          </cell>
          <cell r="M138" t="str">
            <v>Structural</v>
          </cell>
          <cell r="N138" t="str">
            <v>CAL</v>
          </cell>
          <cell r="O138" t="str">
            <v>Calculation Note, Calculation Report</v>
          </cell>
          <cell r="P138" t="str">
            <v>0</v>
          </cell>
          <cell r="Q138" t="str">
            <v>In Review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24-Aug-2026 09:46:29</v>
          </cell>
          <cell r="V138" t="str">
            <v>wisuda.c@jutal.com</v>
          </cell>
          <cell r="W138" t="str">
            <v>25-Aug-2026 09:49:01</v>
          </cell>
          <cell r="X138" t="str">
            <v>Jumpol Sudjitjul</v>
          </cell>
          <cell r="Y138" t="str">
            <v>01-Sep-2026</v>
          </cell>
          <cell r="Z138" t="str">
            <v/>
          </cell>
          <cell r="AA138" t="str">
            <v>Sompop Singhatiraj</v>
          </cell>
          <cell r="AB138" t="str">
            <v>03-Sep-2026</v>
          </cell>
          <cell r="AC138" t="str">
            <v/>
          </cell>
          <cell r="AD138" t="str">
            <v>Pornlert Wanaphattharaphan</v>
          </cell>
          <cell r="AE138" t="str">
            <v>04-Sep-2026</v>
          </cell>
          <cell r="AF138" t="str">
            <v/>
          </cell>
          <cell r="AG138" t="str">
            <v/>
          </cell>
          <cell r="AJ138" t="str">
            <v>07-Sep-2026</v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MM-ZTK-1F-GEN-STR-MTO-1001</v>
          </cell>
          <cell r="C139" t="str">
            <v>TOPSIDES PRIMARY STEEL MTO REPORT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STR</v>
          </cell>
          <cell r="M139" t="str">
            <v>Structural</v>
          </cell>
          <cell r="N139" t="str">
            <v>MTO</v>
          </cell>
          <cell r="O139" t="str">
            <v>Material Take Off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27-Jul-2026 08:43:38</v>
          </cell>
          <cell r="V139" t="str">
            <v>wisuda.c@jutal.com</v>
          </cell>
          <cell r="W139" t="str">
            <v>27-Jul-2026 16:12:27</v>
          </cell>
          <cell r="X139" t="str">
            <v>Jumpol Sudjitjul</v>
          </cell>
          <cell r="Y139" t="str">
            <v>05-Aug-2026</v>
          </cell>
          <cell r="Z139" t="str">
            <v/>
          </cell>
          <cell r="AA139" t="str">
            <v>Sompop Singhatiraj</v>
          </cell>
          <cell r="AB139" t="str">
            <v>07-Aug-2026</v>
          </cell>
          <cell r="AC139" t="str">
            <v>11-Aug-2026 14:45:18</v>
          </cell>
          <cell r="AD139" t="str">
            <v>Pornlert Wanaphattharaphan</v>
          </cell>
          <cell r="AE139" t="str">
            <v>10-Aug-2026</v>
          </cell>
          <cell r="AF139" t="str">
            <v>12-Aug-2026 01:05:30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11-Aug-2026</v>
          </cell>
          <cell r="AK139" t="str">
            <v>13-Aug-2026 11:26:17</v>
          </cell>
          <cell r="AL139" t="str">
            <v>13-Aug-2026 05:39:09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MM-ZTK-1F-GEN-STR-RPT-0001</v>
          </cell>
          <cell r="C140" t="str">
            <v>CRITICALITY RATING ANALYSIS RECORD(JACKET PRIMARY STEEL PLATE)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STR</v>
          </cell>
          <cell r="M140" t="str">
            <v>Structural</v>
          </cell>
          <cell r="N140" t="str">
            <v>RPT</v>
          </cell>
          <cell r="O140" t="str">
            <v>Report</v>
          </cell>
          <cell r="P140" t="str">
            <v>0</v>
          </cell>
          <cell r="Q140" t="str">
            <v>Submitted</v>
          </cell>
          <cell r="R140" t="str">
            <v>Issued for Review</v>
          </cell>
          <cell r="S140" t="str">
            <v>Issued for Review</v>
          </cell>
          <cell r="T140" t="str">
            <v/>
          </cell>
          <cell r="U140" t="str">
            <v>30-Apr-2026 12:02:03</v>
          </cell>
          <cell r="V140" t="str">
            <v>zm169dc@jutal.com</v>
          </cell>
          <cell r="W140" t="str">
            <v>30-Apr-2026 13:39:42</v>
          </cell>
          <cell r="X140" t="str">
            <v>Jumpol Sudjitjul</v>
          </cell>
          <cell r="Y140" t="str">
            <v>22-Apr-2026</v>
          </cell>
          <cell r="Z140" t="str">
            <v>09-May-2026 19:07:13</v>
          </cell>
          <cell r="AA140" t="str">
            <v>Sompop Singhatiraj</v>
          </cell>
          <cell r="AB140" t="str">
            <v>24-Apr-2026</v>
          </cell>
          <cell r="AC140" t="str">
            <v>12-May-2026 11:38:03</v>
          </cell>
          <cell r="AD140" t="str">
            <v>Pornlert Wanaphattharaphan</v>
          </cell>
          <cell r="AE140" t="str">
            <v>27-Apr-2026</v>
          </cell>
          <cell r="AF140" t="str">
            <v>19-May-2026 00:17:58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28-Apr-2026</v>
          </cell>
          <cell r="AK140" t="str">
            <v>19-May-2026 14:34:11</v>
          </cell>
          <cell r="AL140" t="str">
            <v>24-Apr-2026 01:43:37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MM-ZTK-1F-GEN-STR-RPT-0002</v>
          </cell>
          <cell r="C141" t="str">
            <v>CRITICALITY RATING ANALYSIS RECORD(JACKET PRIMARY STEEL TUBULAR)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STR</v>
          </cell>
          <cell r="M141" t="str">
            <v>Structural</v>
          </cell>
          <cell r="N141" t="str">
            <v>RPT</v>
          </cell>
          <cell r="O141" t="str">
            <v>Report</v>
          </cell>
          <cell r="P141" t="str">
            <v>0</v>
          </cell>
          <cell r="Q141" t="str">
            <v>Submitted</v>
          </cell>
          <cell r="R141" t="str">
            <v>Issued for Review</v>
          </cell>
          <cell r="S141" t="str">
            <v>Issued for Review</v>
          </cell>
          <cell r="T141" t="str">
            <v/>
          </cell>
          <cell r="U141" t="str">
            <v>30-Apr-2026 12:02:29</v>
          </cell>
          <cell r="V141" t="str">
            <v>zm169dc@jutal.com</v>
          </cell>
          <cell r="W141" t="str">
            <v>30-Apr-2026 13:40:02</v>
          </cell>
          <cell r="X141" t="str">
            <v>Jumpol Sudjitjul</v>
          </cell>
          <cell r="Y141" t="str">
            <v>22-Apr-2026</v>
          </cell>
          <cell r="Z141" t="str">
            <v>09-May-2026 19:08:53</v>
          </cell>
          <cell r="AA141" t="str">
            <v>Sompop Singhatiraj</v>
          </cell>
          <cell r="AB141" t="str">
            <v>24-Apr-2026</v>
          </cell>
          <cell r="AC141" t="str">
            <v>12-May-2026 11:39:20</v>
          </cell>
          <cell r="AD141" t="str">
            <v>Pornlert Wanaphattharaphan</v>
          </cell>
          <cell r="AE141" t="str">
            <v>27-Apr-2026</v>
          </cell>
          <cell r="AF141" t="str">
            <v>19-May-2026 00:18:26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28-Apr-2026</v>
          </cell>
          <cell r="AK141" t="str">
            <v>19-May-2026 14:36:32</v>
          </cell>
          <cell r="AL141" t="str">
            <v>24-Apr-2026 01:44:49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MM-ZTK-1F-GEN-STR-SPE-2002</v>
          </cell>
          <cell r="C142" t="str">
            <v>SPECIFICATION FOR STAINLESS STEEL BUNDLES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STR</v>
          </cell>
          <cell r="M142" t="str">
            <v>Structural</v>
          </cell>
          <cell r="N142" t="str">
            <v>SPE</v>
          </cell>
          <cell r="O142" t="str">
            <v>Specification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29-May-2026 18:52:20</v>
          </cell>
          <cell r="V142" t="str">
            <v>wisuda.c@jutal.com</v>
          </cell>
          <cell r="W142" t="str">
            <v>29-May-2026 19:02:55</v>
          </cell>
          <cell r="X142" t="str">
            <v>Jumpol Sudjitjul</v>
          </cell>
          <cell r="Y142" t="str">
            <v>10-Jun-2026</v>
          </cell>
          <cell r="Z142" t="str">
            <v/>
          </cell>
          <cell r="AA142" t="str">
            <v>Sompop Singhatiraj</v>
          </cell>
          <cell r="AB142" t="str">
            <v>12-Jun-2026</v>
          </cell>
          <cell r="AC142" t="str">
            <v>31-May-2026 10:27:39</v>
          </cell>
          <cell r="AD142" t="str">
            <v>Pornlert Wanaphattharaphan</v>
          </cell>
          <cell r="AE142" t="str">
            <v>15-Jun-2026</v>
          </cell>
          <cell r="AF142" t="str">
            <v>02-Jun-2026 22:20:37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16-Jun-2026</v>
          </cell>
          <cell r="AK142" t="str">
            <v>03-Jun-2026 09:13:19</v>
          </cell>
          <cell r="AL142" t="str">
            <v>03-Jun-2026 02:43:20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MM-ZTK-1F-GEN-STR-SPE-2003</v>
          </cell>
          <cell r="C143" t="str">
            <v>SPECIFICATION FOR GRIPPER PERFORMANCE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STR</v>
          </cell>
          <cell r="M143" t="str">
            <v>Structural</v>
          </cell>
          <cell r="N143" t="str">
            <v>SPE</v>
          </cell>
          <cell r="O143" t="str">
            <v>Specification</v>
          </cell>
          <cell r="P143" t="str">
            <v>0</v>
          </cell>
          <cell r="Q143" t="str">
            <v>Submitted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29-May-2026 18:52:44</v>
          </cell>
          <cell r="V143" t="str">
            <v>wisuda.c@jutal.com</v>
          </cell>
          <cell r="W143" t="str">
            <v>29-May-2026 19:03:20</v>
          </cell>
          <cell r="X143" t="str">
            <v>Jumpol Sudjitjul</v>
          </cell>
          <cell r="Y143" t="str">
            <v>10-Jun-2026</v>
          </cell>
          <cell r="Z143" t="str">
            <v/>
          </cell>
          <cell r="AA143" t="str">
            <v>Sompop Singhatiraj</v>
          </cell>
          <cell r="AB143" t="str">
            <v>12-Jun-2026</v>
          </cell>
          <cell r="AC143" t="str">
            <v>31-May-2026 10:50:59</v>
          </cell>
          <cell r="AD143" t="str">
            <v>Pornlert Wanaphattharaphan</v>
          </cell>
          <cell r="AE143" t="str">
            <v>15-Jun-2026</v>
          </cell>
          <cell r="AF143" t="str">
            <v>01-Jun-2026 00:25:07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16-Jun-2026</v>
          </cell>
          <cell r="AK143" t="str">
            <v>01-Jun-2026 09:21:54</v>
          </cell>
          <cell r="AL143" t="str">
            <v>01-Jun-2026 03:00:24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MM-ZTK-1F-GEN-STR-SPE-2004</v>
          </cell>
          <cell r="C144" t="str">
            <v>SPECIFICATION FOR GROUTING AND INSTALLATION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STR</v>
          </cell>
          <cell r="M144" t="str">
            <v>Structural</v>
          </cell>
          <cell r="N144" t="str">
            <v>SPE</v>
          </cell>
          <cell r="O144" t="str">
            <v>Specification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29-May-2026 19:30:28</v>
          </cell>
          <cell r="V144" t="str">
            <v>wisuda.c@jutal.com</v>
          </cell>
          <cell r="W144" t="str">
            <v>29-May-2026 19:39:25</v>
          </cell>
          <cell r="X144" t="str">
            <v>Jumpol Sudjitjul</v>
          </cell>
          <cell r="Y144" t="str">
            <v>10-Jun-2026</v>
          </cell>
          <cell r="Z144" t="str">
            <v/>
          </cell>
          <cell r="AA144" t="str">
            <v>Sompop Singhatiraj</v>
          </cell>
          <cell r="AB144" t="str">
            <v>12-Jun-2026</v>
          </cell>
          <cell r="AC144" t="str">
            <v>31-May-2026 11:22:11</v>
          </cell>
          <cell r="AD144" t="str">
            <v>Pornlert Wanaphattharaphan</v>
          </cell>
          <cell r="AE144" t="str">
            <v>15-Jun-2026</v>
          </cell>
          <cell r="AF144" t="str">
            <v>01-Jun-2026 00:13:39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16-Jun-2026</v>
          </cell>
          <cell r="AK144" t="str">
            <v>01-Jun-2026 09:22:25</v>
          </cell>
          <cell r="AL144" t="str">
            <v>01-Jun-2026 02:57:42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MM-ZTK-1F-GEN-STR-SPE-2005</v>
          </cell>
          <cell r="C145" t="str">
            <v>SPECIFICATION FOR HYDRAULIC DRIVEN FLOODING SYSTEM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STR</v>
          </cell>
          <cell r="M145" t="str">
            <v>Structural</v>
          </cell>
          <cell r="N145" t="str">
            <v>SPE</v>
          </cell>
          <cell r="O145" t="str">
            <v>Specification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26-Jun-2026 20:33:54</v>
          </cell>
          <cell r="V145" t="str">
            <v>wisuda.c@jutal.com</v>
          </cell>
          <cell r="W145" t="str">
            <v>27-Jun-2026 18:47:31</v>
          </cell>
          <cell r="X145" t="str">
            <v>Jumpol Sudjitjul</v>
          </cell>
          <cell r="Y145" t="str">
            <v>06-Jul-2026</v>
          </cell>
          <cell r="Z145" t="str">
            <v/>
          </cell>
          <cell r="AA145" t="str">
            <v>Sompop Singhatiraj</v>
          </cell>
          <cell r="AB145" t="str">
            <v>08-Jul-2026</v>
          </cell>
          <cell r="AC145" t="str">
            <v>28-Jun-2026 09:00:07</v>
          </cell>
          <cell r="AD145" t="str">
            <v>Pornlert Wanaphattharaphan</v>
          </cell>
          <cell r="AE145" t="str">
            <v>09-Jul-2026</v>
          </cell>
          <cell r="AF145" t="str">
            <v>29-Jun-2026 01:33:02</v>
          </cell>
          <cell r="AG145" t="str">
            <v>APPR-C</v>
          </cell>
          <cell r="AH145" t="str">
            <v>Approved (Proceed to Rev.C)</v>
          </cell>
          <cell r="AI145" t="str">
            <v>Jumpol Sudjitjul</v>
          </cell>
          <cell r="AJ145" t="str">
            <v>10-Jul-2026</v>
          </cell>
          <cell r="AK145" t="str">
            <v>30-Jun-2026 09:45:37</v>
          </cell>
          <cell r="AL145" t="str">
            <v>30-Jun-2026 03:57:07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MM-ZTK-1F-GEN-STR-WCR-1001</v>
          </cell>
          <cell r="C146" t="str">
            <v>TOPSIDES WEIGHT CONTROL REPORT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STR</v>
          </cell>
          <cell r="M146" t="str">
            <v>Structural</v>
          </cell>
          <cell r="N146" t="str">
            <v>WCR</v>
          </cell>
          <cell r="O146" t="str">
            <v>Weight Control Report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15-Jun-2026 22:47:44</v>
          </cell>
          <cell r="V146" t="str">
            <v>wisuda.c@jutal.com</v>
          </cell>
          <cell r="W146" t="str">
            <v>16-Jun-2026 10:32:54</v>
          </cell>
          <cell r="X146" t="str">
            <v>Jumpol Sudjitjul</v>
          </cell>
          <cell r="Y146" t="str">
            <v>23-Jun-2026</v>
          </cell>
          <cell r="Z146" t="str">
            <v>19-Jun-2026 01:18:13</v>
          </cell>
          <cell r="AA146" t="str">
            <v>Sompop Singhatiraj</v>
          </cell>
          <cell r="AB146" t="str">
            <v>25-Jun-2026</v>
          </cell>
          <cell r="AC146" t="str">
            <v>25-Jun-2026 08:19:32</v>
          </cell>
          <cell r="AD146" t="str">
            <v>Pornlert Wanaphattharaphan</v>
          </cell>
          <cell r="AE146" t="str">
            <v>26-Jun-2026</v>
          </cell>
          <cell r="AF146" t="str">
            <v>25-Jun-2026 21:23:17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29-Jun-2026</v>
          </cell>
          <cell r="AK146" t="str">
            <v>25-Jun-2026 22:49:36</v>
          </cell>
          <cell r="AL146" t="str">
            <v>25-Jun-2026 16:08:30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MM-ZTK-1F-GEN-STR-WCR-1001</v>
          </cell>
          <cell r="C147" t="str">
            <v>TOPSIDES WEIGHT CONTROL REPORT</v>
          </cell>
          <cell r="D147" t="str">
            <v/>
          </cell>
          <cell r="E147" t="str">
            <v>B2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STR</v>
          </cell>
          <cell r="M147" t="str">
            <v>Structural</v>
          </cell>
          <cell r="N147" t="str">
            <v>WCR</v>
          </cell>
          <cell r="O147" t="str">
            <v>Weight Control Report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03-Aug-2026 10:56:01</v>
          </cell>
          <cell r="V147" t="str">
            <v>wisuda.c@jutal.com</v>
          </cell>
          <cell r="W147" t="str">
            <v>03-Aug-2026 13:27:24</v>
          </cell>
          <cell r="X147" t="str">
            <v>Jumpol Sudjitjul</v>
          </cell>
          <cell r="Y147" t="str">
            <v>10-Aug-2026</v>
          </cell>
          <cell r="Z147" t="str">
            <v/>
          </cell>
          <cell r="AA147" t="str">
            <v>Sompop Singhatiraj</v>
          </cell>
          <cell r="AB147" t="str">
            <v>13-Aug-2026</v>
          </cell>
          <cell r="AC147" t="str">
            <v>10-Aug-2026 20:46:59</v>
          </cell>
          <cell r="AD147" t="str">
            <v>Pornlert Wanaphattharaphan</v>
          </cell>
          <cell r="AE147" t="str">
            <v>14-Aug-2026</v>
          </cell>
          <cell r="AF147" t="str">
            <v>12-Aug-2026 01:20:08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17-Aug-2026</v>
          </cell>
          <cell r="AK147" t="str">
            <v>13-Aug-2026 11:27:00</v>
          </cell>
          <cell r="AL147" t="str">
            <v>13-Aug-2026 05:08:29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MM-ZTK-1F-GEN-TEL-DTS-0001</v>
          </cell>
          <cell r="C148" t="str">
            <v>DATASHEET FOR SCADA RADIO SYSTEM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TEL</v>
          </cell>
          <cell r="M148" t="str">
            <v>Telecommunication</v>
          </cell>
          <cell r="N148" t="str">
            <v>DTS</v>
          </cell>
          <cell r="O148" t="str">
            <v>Data Sheet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01-Jul-2026 17:57:29</v>
          </cell>
          <cell r="V148" t="str">
            <v>wisuda.c@jutal.com</v>
          </cell>
          <cell r="W148" t="str">
            <v>02-Jul-2026 13:34:34</v>
          </cell>
          <cell r="X148" t="str">
            <v>Jumpol Sudjitjul</v>
          </cell>
          <cell r="Y148" t="str">
            <v>09-Jul-2026</v>
          </cell>
          <cell r="Z148" t="str">
            <v/>
          </cell>
          <cell r="AA148" t="str">
            <v>Wichai Salee</v>
          </cell>
          <cell r="AB148" t="str">
            <v>13-Jul-2026</v>
          </cell>
          <cell r="AC148" t="str">
            <v>20-Jul-2026 10:24:45</v>
          </cell>
          <cell r="AD148" t="str">
            <v>Pornlert Wanaphattharaphan</v>
          </cell>
          <cell r="AE148" t="str">
            <v>14-Jul-2026</v>
          </cell>
          <cell r="AF148" t="str">
            <v>22-Jul-2026 22:37:36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15-Jul-2026</v>
          </cell>
          <cell r="AK148" t="str">
            <v>23-Jul-2026 08:22:31</v>
          </cell>
          <cell r="AL148" t="str">
            <v>23-Jul-2026 02:21:10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MM-ZTK-1F-GEN-TEL-DTS-0002</v>
          </cell>
          <cell r="C149" t="str">
            <v>DATASHEET FOR TRUNK RADIO SYSTEM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TEL</v>
          </cell>
          <cell r="M149" t="str">
            <v>Telecommunication</v>
          </cell>
          <cell r="N149" t="str">
            <v>DTS</v>
          </cell>
          <cell r="O149" t="str">
            <v>Data Sheet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01-Jul-2026 17:57:58</v>
          </cell>
          <cell r="V149" t="str">
            <v>wisuda.c@jutal.com</v>
          </cell>
          <cell r="W149" t="str">
            <v>02-Jul-2026 13:35:17</v>
          </cell>
          <cell r="X149" t="str">
            <v>Jumpol Sudjitjul</v>
          </cell>
          <cell r="Y149" t="str">
            <v>09-Jul-2026</v>
          </cell>
          <cell r="Z149" t="str">
            <v/>
          </cell>
          <cell r="AA149" t="str">
            <v>Wichai Salee</v>
          </cell>
          <cell r="AB149" t="str">
            <v>13-Jul-2026</v>
          </cell>
          <cell r="AC149" t="str">
            <v>20-Jul-2026 10:26:00</v>
          </cell>
          <cell r="AD149" t="str">
            <v>Pornlert Wanaphattharaphan</v>
          </cell>
          <cell r="AE149" t="str">
            <v>14-Jul-2026</v>
          </cell>
          <cell r="AF149" t="str">
            <v>22-Jul-2026 22:38:01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15-Jul-2026</v>
          </cell>
          <cell r="AK149" t="str">
            <v>23-Jul-2026 08:16:55</v>
          </cell>
          <cell r="AL149" t="str">
            <v>23-Jul-2026 02:19:48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MM-ZTK-1F-GEN-TEL-DTS-0003</v>
          </cell>
          <cell r="C150" t="str">
            <v>DATASHEET FOR EXPLOSION PROOF TELEPHONE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TEL</v>
          </cell>
          <cell r="M150" t="str">
            <v>Telecommunication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01-Jul-2026 17:58:29</v>
          </cell>
          <cell r="V150" t="str">
            <v>wisuda.c@jutal.com</v>
          </cell>
          <cell r="W150" t="str">
            <v>02-Jul-2026 13:35:57</v>
          </cell>
          <cell r="X150" t="str">
            <v>Jumpol Sudjitjul</v>
          </cell>
          <cell r="Y150" t="str">
            <v>09-Jul-2026</v>
          </cell>
          <cell r="Z150" t="str">
            <v/>
          </cell>
          <cell r="AA150" t="str">
            <v>Wichai Salee</v>
          </cell>
          <cell r="AB150" t="str">
            <v>13-Jul-2026</v>
          </cell>
          <cell r="AC150" t="str">
            <v>03-Jul-2026 14:06:49</v>
          </cell>
          <cell r="AD150" t="str">
            <v>Pornlert Wanaphattharaphan</v>
          </cell>
          <cell r="AE150" t="str">
            <v>14-Jul-2026</v>
          </cell>
          <cell r="AF150" t="str">
            <v>14-Jul-2026 23:55:12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15-Jul-2026</v>
          </cell>
          <cell r="AK150" t="str">
            <v>15-Jul-2026 10:34:11</v>
          </cell>
          <cell r="AL150" t="str">
            <v>15-Jul-2026 04:09:55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MM-ZTK-1F-GEN-TEL-DTS-0004</v>
          </cell>
          <cell r="C151" t="str">
            <v>DATASHEET FOR MARINE RACON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TEL</v>
          </cell>
          <cell r="M151" t="str">
            <v>Telecommunication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01-Jul-2026 17:59:01</v>
          </cell>
          <cell r="V151" t="str">
            <v>wisuda.c@jutal.com</v>
          </cell>
          <cell r="W151" t="str">
            <v>02-Jul-2026 13:36:30</v>
          </cell>
          <cell r="X151" t="str">
            <v>Jumpol Sudjitjul</v>
          </cell>
          <cell r="Y151" t="str">
            <v>09-Jul-2026</v>
          </cell>
          <cell r="Z151" t="str">
            <v/>
          </cell>
          <cell r="AA151" t="str">
            <v>Wichai Salee</v>
          </cell>
          <cell r="AB151" t="str">
            <v>13-Jul-2026</v>
          </cell>
          <cell r="AC151" t="str">
            <v>20-Jul-2026 13:30:46</v>
          </cell>
          <cell r="AD151" t="str">
            <v>Pornlert Wanaphattharaphan</v>
          </cell>
          <cell r="AE151" t="str">
            <v>14-Jul-2026</v>
          </cell>
          <cell r="AF151" t="str">
            <v>22-Jul-2026 22:38:32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15-Jul-2026</v>
          </cell>
          <cell r="AK151" t="str">
            <v>23-Jul-2026 08:16:09</v>
          </cell>
          <cell r="AL151" t="str">
            <v>23-Jul-2026 02:18:35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MM-ZTK-1F-GEN-TEL-DTS-0005</v>
          </cell>
          <cell r="C152" t="str">
            <v>DATASHEET FOR VHF RADIO SYSTEM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TEL</v>
          </cell>
          <cell r="M152" t="str">
            <v>Telecommunication</v>
          </cell>
          <cell r="N152" t="str">
            <v>DTS</v>
          </cell>
          <cell r="O152" t="str">
            <v>Data Sheet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01-Jul-2026 17:59:34</v>
          </cell>
          <cell r="V152" t="str">
            <v>wisuda.c@jutal.com</v>
          </cell>
          <cell r="W152" t="str">
            <v>02-Jul-2026 13:37:05</v>
          </cell>
          <cell r="X152" t="str">
            <v>Jumpol Sudjitjul</v>
          </cell>
          <cell r="Y152" t="str">
            <v>09-Jul-2026</v>
          </cell>
          <cell r="Z152" t="str">
            <v/>
          </cell>
          <cell r="AA152" t="str">
            <v>Wichai Salee</v>
          </cell>
          <cell r="AB152" t="str">
            <v>13-Jul-2026</v>
          </cell>
          <cell r="AC152" t="str">
            <v>21-Jul-2026 10:00:44</v>
          </cell>
          <cell r="AD152" t="str">
            <v>Pornlert Wanaphattharaphan</v>
          </cell>
          <cell r="AE152" t="str">
            <v>14-Jul-2026</v>
          </cell>
          <cell r="AF152" t="str">
            <v>22-Jul-2026 22:41:19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15-Jul-2026</v>
          </cell>
          <cell r="AK152" t="str">
            <v>23-Jul-2026 08:13:24</v>
          </cell>
          <cell r="AL152" t="str">
            <v>23-Jul-2026 02:17:15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MM-ZTK-1F-GEN-TEL-LIS-0003</v>
          </cell>
          <cell r="C153" t="str">
            <v>TELECOMMUNICATION EQUIPMENT LIST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TEL</v>
          </cell>
          <cell r="M153" t="str">
            <v>Telecommunication</v>
          </cell>
          <cell r="N153" t="str">
            <v>LIS</v>
          </cell>
          <cell r="O153" t="str">
            <v>List, Index, Schedule, Listing</v>
          </cell>
          <cell r="P153" t="str">
            <v>0</v>
          </cell>
          <cell r="Q153" t="str">
            <v>In Review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07-Sep-2026 09:38:14</v>
          </cell>
          <cell r="V153" t="str">
            <v>wisuda.c@jutal.com</v>
          </cell>
          <cell r="W153" t="str">
            <v>08-Sep-2026 09:19:08</v>
          </cell>
          <cell r="X153" t="str">
            <v>Jumpol Sudjitjul</v>
          </cell>
          <cell r="Y153" t="str">
            <v>15-Sep-2026</v>
          </cell>
          <cell r="Z153" t="str">
            <v/>
          </cell>
          <cell r="AA153" t="str">
            <v>Wichai Salee</v>
          </cell>
          <cell r="AB153" t="str">
            <v>17-Sep-2026</v>
          </cell>
          <cell r="AC153" t="str">
            <v/>
          </cell>
          <cell r="AD153" t="str">
            <v>Pornlert Wanaphattharaphan</v>
          </cell>
          <cell r="AE153" t="str">
            <v>18-Sep-2026</v>
          </cell>
          <cell r="AF153" t="str">
            <v/>
          </cell>
          <cell r="AG153" t="str">
            <v/>
          </cell>
          <cell r="AJ153" t="str">
            <v>21-Sep-2026</v>
          </cell>
          <cell r="AK153" t="str">
            <v/>
          </cell>
          <cell r="AL153" t="str">
            <v/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MM-ZTK-1F-GEN-TEL-MTO-0001</v>
          </cell>
          <cell r="C154" t="str">
            <v>TELECOMMUNICATION BULK MATERIAL TAKE-OFF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TEL</v>
          </cell>
          <cell r="M154" t="str">
            <v>Telecommunication</v>
          </cell>
          <cell r="N154" t="str">
            <v>MTO</v>
          </cell>
          <cell r="O154" t="str">
            <v>Material Take Off</v>
          </cell>
          <cell r="P154" t="str">
            <v>0</v>
          </cell>
          <cell r="Q154" t="str">
            <v>In Approval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31-Aug-2026 08:42:33</v>
          </cell>
          <cell r="V154" t="str">
            <v>wisuda.c@jutal.com</v>
          </cell>
          <cell r="W154" t="str">
            <v>31-Aug-2026 12:56:17</v>
          </cell>
          <cell r="X154" t="str">
            <v>Jumpol Sudjitjul</v>
          </cell>
          <cell r="Y154" t="str">
            <v>07-Sep-2026</v>
          </cell>
          <cell r="Z154" t="str">
            <v/>
          </cell>
          <cell r="AA154" t="str">
            <v>Wichai Salee</v>
          </cell>
          <cell r="AB154" t="str">
            <v>09-Sep-2026</v>
          </cell>
          <cell r="AC154" t="str">
            <v>10-Sep-2026 14:22:40</v>
          </cell>
          <cell r="AD154" t="str">
            <v>Pornlert Wanaphattharaphan</v>
          </cell>
          <cell r="AE154" t="str">
            <v>10-Sep-2026</v>
          </cell>
          <cell r="AF154" t="str">
            <v/>
          </cell>
          <cell r="AG154" t="str">
            <v>APPR</v>
          </cell>
          <cell r="AJ154" t="str">
            <v>11-Sep-2026</v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MM-ZTK-1F-GEN-TEL-RPT-0001</v>
          </cell>
          <cell r="C155" t="str">
            <v>DESIGN REPORT FOR COMMUNICATION LINK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TEL</v>
          </cell>
          <cell r="M155" t="str">
            <v>Telecommunication</v>
          </cell>
          <cell r="N155" t="str">
            <v>RPT</v>
          </cell>
          <cell r="O155" t="str">
            <v>Report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05-Jun-2026 20:59:53</v>
          </cell>
          <cell r="V155" t="str">
            <v>wisuda.c@jutal.com</v>
          </cell>
          <cell r="W155" t="str">
            <v>07-Jun-2026 18:09:44</v>
          </cell>
          <cell r="X155" t="str">
            <v>Jumpol Sudjitjul</v>
          </cell>
          <cell r="Y155" t="str">
            <v>15-Jun-2026</v>
          </cell>
          <cell r="Z155" t="str">
            <v/>
          </cell>
          <cell r="AA155" t="str">
            <v>Wichai Salee</v>
          </cell>
          <cell r="AB155" t="str">
            <v>17-Jun-2026</v>
          </cell>
          <cell r="AC155" t="str">
            <v>23-Jun-2026 11:19:45</v>
          </cell>
          <cell r="AD155" t="str">
            <v>Pornlert Wanaphattharaphan</v>
          </cell>
          <cell r="AE155" t="str">
            <v>18-Jun-2026</v>
          </cell>
          <cell r="AF155" t="str">
            <v>24-Jun-2026 00:42:43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19-Jun-2026</v>
          </cell>
          <cell r="AK155" t="str">
            <v>24-Jun-2026 13:35:14</v>
          </cell>
          <cell r="AL155" t="str">
            <v>24-Jun-2026 06:52:00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MM-ZTK-1F-GEN-TNI-PDR-8004</v>
          </cell>
          <cell r="C156" t="str">
            <v>AIR DIVING MANUAL, WORK PACKAGE 1 (T&amp;I)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F - Transportation &amp; Installation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TNI</v>
          </cell>
          <cell r="M156" t="str">
            <v>Transportation and Installation</v>
          </cell>
          <cell r="N156" t="str">
            <v>PDR</v>
          </cell>
          <cell r="O156" t="str">
            <v>Procedure</v>
          </cell>
          <cell r="P156" t="str">
            <v>0</v>
          </cell>
          <cell r="Q156" t="str">
            <v>Submitted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04-Jun-2026 15:52:56</v>
          </cell>
          <cell r="V156" t="str">
            <v>kjb@coes.cn</v>
          </cell>
          <cell r="W156" t="str">
            <v>05-Jun-2026 14:56:02</v>
          </cell>
          <cell r="X156" t="str">
            <v>Jumpol Sudjitjul</v>
          </cell>
          <cell r="Y156" t="str">
            <v>12-Jun-2026</v>
          </cell>
          <cell r="Z156" t="str">
            <v>05-Jun-2026 15:48:00</v>
          </cell>
          <cell r="AA156" t="str">
            <v>Sukit Nualchanchai</v>
          </cell>
          <cell r="AB156" t="str">
            <v>16-Jun-2026</v>
          </cell>
          <cell r="AC156" t="str">
            <v>17-Jun-2026 15:14:51</v>
          </cell>
          <cell r="AD156" t="str">
            <v>Prin Jitatisil</v>
          </cell>
          <cell r="AE156" t="str">
            <v>17-Jun-2026</v>
          </cell>
          <cell r="AF156" t="str">
            <v>18-Jun-2026 09:46:16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18-Jun-2026</v>
          </cell>
          <cell r="AK156" t="str">
            <v>18-Jun-2026 09:49:53</v>
          </cell>
          <cell r="AL156" t="str">
            <v>18-Jun-2026 03:46:22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MM-ZTK-1F-GEN-TNI-RFQ-8001</v>
          </cell>
          <cell r="C157" t="str">
            <v>RFQ FOR SURVEY AND POSITION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F - Transportation &amp; Installation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TNI</v>
          </cell>
          <cell r="M157" t="str">
            <v>Transportation and Installation</v>
          </cell>
          <cell r="N157" t="str">
            <v>RFQ</v>
          </cell>
          <cell r="O157" t="str">
            <v>Request for Quotation</v>
          </cell>
          <cell r="P157" t="str">
            <v>0</v>
          </cell>
          <cell r="Q157" t="str">
            <v>Submitted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25-Aug-2026 15:57:49</v>
          </cell>
          <cell r="V157" t="str">
            <v>kjb@coes.cn</v>
          </cell>
          <cell r="W157" t="str">
            <v>25-Aug-2026 16:18:04</v>
          </cell>
          <cell r="X157" t="str">
            <v>Jumpol Sudjitjul</v>
          </cell>
          <cell r="Y157" t="str">
            <v>01-Sep-2026</v>
          </cell>
          <cell r="Z157" t="str">
            <v>28-Aug-2026 07:33:12</v>
          </cell>
          <cell r="AA157" t="str">
            <v>Sukit Nualchanchai</v>
          </cell>
          <cell r="AB157" t="str">
            <v>03-Sep-2026</v>
          </cell>
          <cell r="AC157" t="str">
            <v>31-Aug-2026 13:16:28</v>
          </cell>
          <cell r="AD157" t="str">
            <v>Pornlert Wanaphattharaphan</v>
          </cell>
          <cell r="AE157" t="str">
            <v>04-Sep-2026</v>
          </cell>
          <cell r="AF157" t="str">
            <v>07-Sep-2026 00:22:29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07-Sep-2026</v>
          </cell>
          <cell r="AK157" t="str">
            <v>07-Sep-2026 12:01:34</v>
          </cell>
          <cell r="AL157" t="str">
            <v>07-Sep-2026 05:39:50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MM-ZTK-1F-GEN-TNI-RFQ-8002</v>
          </cell>
          <cell r="C158" t="str">
            <v>RFQ FOR PILE MONITORING SERVICE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F - Transportation &amp; Installation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TNI</v>
          </cell>
          <cell r="M158" t="str">
            <v>Transportation and Installation</v>
          </cell>
          <cell r="N158" t="str">
            <v>RFQ</v>
          </cell>
          <cell r="O158" t="str">
            <v>Request for Quotation</v>
          </cell>
          <cell r="P158" t="str">
            <v>0</v>
          </cell>
          <cell r="Q158" t="str">
            <v>In Approval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25-Aug-2026 15:58:20</v>
          </cell>
          <cell r="V158" t="str">
            <v>kjb@coes.cn</v>
          </cell>
          <cell r="W158" t="str">
            <v>25-Aug-2026 16:18:38</v>
          </cell>
          <cell r="X158" t="str">
            <v>Jumpol Sudjitjul</v>
          </cell>
          <cell r="Y158" t="str">
            <v>01-Sep-2026</v>
          </cell>
          <cell r="Z158" t="str">
            <v>28-Aug-2026 07:33:00</v>
          </cell>
          <cell r="AA158" t="str">
            <v>Sukit Nualchanchai</v>
          </cell>
          <cell r="AB158" t="str">
            <v>03-Sep-2026</v>
          </cell>
          <cell r="AC158" t="str">
            <v>09-Sep-2026 15:48:09</v>
          </cell>
          <cell r="AD158" t="str">
            <v>Pornlert Wanaphattharaphan</v>
          </cell>
          <cell r="AE158" t="str">
            <v>04-Sep-2026</v>
          </cell>
          <cell r="AF158" t="str">
            <v>11-Sep-2026 22:38:02</v>
          </cell>
          <cell r="AG158" t="str">
            <v>APPR</v>
          </cell>
          <cell r="AJ158" t="str">
            <v>07-Sep-2026</v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MM-ZTK-1F-GEN-TNI-RFQ-8003</v>
          </cell>
          <cell r="C159" t="str">
            <v xml:space="preserve"> RFQ FOR PROVISION OF MARINE WARRANTY SURVEYOR SERVICE FOR STRUCTURE INSTALLATION - WP-1 (T&amp;I)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F - Transportation &amp; Installation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TNI</v>
          </cell>
          <cell r="M159" t="str">
            <v>Transportation and Installation</v>
          </cell>
          <cell r="N159" t="str">
            <v>RFQ</v>
          </cell>
          <cell r="O159" t="str">
            <v>Request for Quotation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25-Aug-2026 15:58:52</v>
          </cell>
          <cell r="V159" t="str">
            <v>kjb@coes.cn</v>
          </cell>
          <cell r="W159" t="str">
            <v>25-Aug-2026 16:19:16</v>
          </cell>
          <cell r="X159" t="str">
            <v>Jumpol Sudjitjul</v>
          </cell>
          <cell r="Y159" t="str">
            <v>01-Sep-2026</v>
          </cell>
          <cell r="Z159" t="str">
            <v>02-Sep-2026 10:33:26</v>
          </cell>
          <cell r="AA159" t="str">
            <v>Sukit Nualchanchai</v>
          </cell>
          <cell r="AB159" t="str">
            <v>03-Sep-2026</v>
          </cell>
          <cell r="AC159" t="str">
            <v>09-Sep-2026 15:50:27</v>
          </cell>
          <cell r="AD159" t="str">
            <v>Prin Jitatisil</v>
          </cell>
          <cell r="AE159" t="str">
            <v>04-Sep-2026</v>
          </cell>
          <cell r="AF159" t="str">
            <v>09-Sep-2026 21:50:50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07-Sep-2026</v>
          </cell>
          <cell r="AK159" t="str">
            <v>10-Sep-2026 09:11:16</v>
          </cell>
          <cell r="AL159" t="str">
            <v>10-Sep-2026 02:34:37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MM-ZTK-1F-GEN-TNI-RFQ-8004</v>
          </cell>
          <cell r="C160" t="str">
            <v>RFQ FOR PROVISION OF CERTIFYING AUTHORITY SERVICES FOR STRUCTURE INSTALLATION - WP-1 (T&amp;I)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F - Transportation &amp; Installation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TNI</v>
          </cell>
          <cell r="M160" t="str">
            <v>Transportation and Installation</v>
          </cell>
          <cell r="N160" t="str">
            <v>RFQ</v>
          </cell>
          <cell r="O160" t="str">
            <v>Request for Quotation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25-Aug-2026 15:59:21</v>
          </cell>
          <cell r="V160" t="str">
            <v>kjb@coes.cn</v>
          </cell>
          <cell r="W160" t="str">
            <v>25-Aug-2026 16:19:38</v>
          </cell>
          <cell r="X160" t="str">
            <v>Jumpol Sudjitjul</v>
          </cell>
          <cell r="Y160" t="str">
            <v>01-Sep-2026</v>
          </cell>
          <cell r="Z160" t="str">
            <v>02-Sep-2026 10:30:44</v>
          </cell>
          <cell r="AA160" t="str">
            <v>Sukit Nualchanchai</v>
          </cell>
          <cell r="AB160" t="str">
            <v>03-Sep-2026</v>
          </cell>
          <cell r="AC160" t="str">
            <v>09-Sep-2026 15:53:40</v>
          </cell>
          <cell r="AD160" t="str">
            <v>Prin Jitatisil</v>
          </cell>
          <cell r="AE160" t="str">
            <v>04-Sep-2026</v>
          </cell>
          <cell r="AF160" t="str">
            <v>09-Sep-2026 21:51:04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07-Sep-2026</v>
          </cell>
          <cell r="AK160" t="str">
            <v>10-Sep-2026 09:10:46</v>
          </cell>
          <cell r="AL160" t="str">
            <v>10-Sep-2026 02:33:15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MM-ZTK-1F-GEN-TNI-RFQ-8005</v>
          </cell>
          <cell r="C161" t="str">
            <v>RFQ FOR PROVISION OF NDT SERVICE FOR STRUCTURE INSTALLATION - WP-1 (T&amp;I)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F - Transportation &amp; Installation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TNI</v>
          </cell>
          <cell r="M161" t="str">
            <v>Transportation and Installation</v>
          </cell>
          <cell r="N161" t="str">
            <v>RFQ</v>
          </cell>
          <cell r="O161" t="str">
            <v>Request for Quotation</v>
          </cell>
          <cell r="P161" t="str">
            <v>0</v>
          </cell>
          <cell r="Q161" t="str">
            <v>In Approval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25-Aug-2026 15:59:54</v>
          </cell>
          <cell r="V161" t="str">
            <v>kjb@coes.cn</v>
          </cell>
          <cell r="W161" t="str">
            <v>25-Aug-2026 16:19:56</v>
          </cell>
          <cell r="X161" t="str">
            <v>Jumpol Sudjitjul</v>
          </cell>
          <cell r="Y161" t="str">
            <v>01-Sep-2026</v>
          </cell>
          <cell r="Z161" t="str">
            <v>26-Aug-2026 08:02:36</v>
          </cell>
          <cell r="AA161" t="str">
            <v>Sukit Nualchanchai</v>
          </cell>
          <cell r="AB161" t="str">
            <v>03-Sep-2026</v>
          </cell>
          <cell r="AC161" t="str">
            <v>09-Sep-2026 16:09:02</v>
          </cell>
          <cell r="AD161" t="str">
            <v>Pornlert Wanaphattharaphan</v>
          </cell>
          <cell r="AE161" t="str">
            <v>04-Sep-2026</v>
          </cell>
          <cell r="AF161" t="str">
            <v>11-Sep-2026 22:40:01</v>
          </cell>
          <cell r="AG161" t="str">
            <v>APPR</v>
          </cell>
          <cell r="AJ161" t="str">
            <v>07-Sep-2026</v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MM-ZTK-1F-IP20-PLR-DWG-9001</v>
          </cell>
          <cell r="C162" t="str">
            <v>IP20 PIPELINE ROUTE DRAWING FROM ZWP20 TO ZWP16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C - Engineering Dwg</v>
          </cell>
          <cell r="I162" t="str">
            <v>IP20</v>
          </cell>
          <cell r="J162" t="str">
            <v/>
          </cell>
          <cell r="K162" t="str">
            <v/>
          </cell>
          <cell r="L162" t="str">
            <v>PLR</v>
          </cell>
          <cell r="M162" t="str">
            <v>Pipeline</v>
          </cell>
          <cell r="N162" t="str">
            <v>DWG</v>
          </cell>
          <cell r="O162" t="str">
            <v>General Drawing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08-Jun-2026 18:38:08</v>
          </cell>
          <cell r="V162" t="str">
            <v>26002z1fdcc@thoresen-jutal.com</v>
          </cell>
          <cell r="W162" t="str">
            <v>09-Jun-2026 08:58:33</v>
          </cell>
          <cell r="X162" t="str">
            <v>Jumpol Sudjitjul</v>
          </cell>
          <cell r="Y162" t="str">
            <v>16-Jun-2026</v>
          </cell>
          <cell r="Z162" t="str">
            <v/>
          </cell>
          <cell r="AA162" t="str">
            <v>Akkarapat Suntornsuttiwat</v>
          </cell>
          <cell r="AB162" t="str">
            <v>18-Jun-2026</v>
          </cell>
          <cell r="AC162" t="str">
            <v>15-Jun-2026 09:33:22</v>
          </cell>
          <cell r="AD162" t="str">
            <v>Pornlert Wanaphattharaphan</v>
          </cell>
          <cell r="AE162" t="str">
            <v>19-Jun-2026</v>
          </cell>
          <cell r="AF162" t="str">
            <v>20-Jun-2026 22:45:00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22-Jun-2026</v>
          </cell>
          <cell r="AK162" t="str">
            <v>22-Jun-2026 12:57:40</v>
          </cell>
          <cell r="AL162" t="str">
            <v>22-Jun-2026 06:50:23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MM-ZTK-1F-IP20-PLR-DWG-9002</v>
          </cell>
          <cell r="C163" t="str">
            <v>IP20 PIPELINE ALIGNMENT SHEETS: ZWP20 TO ZWP16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C - Engineering Dwg</v>
          </cell>
          <cell r="I163" t="str">
            <v>IP20</v>
          </cell>
          <cell r="J163" t="str">
            <v/>
          </cell>
          <cell r="K163" t="str">
            <v/>
          </cell>
          <cell r="L163" t="str">
            <v>PLR</v>
          </cell>
          <cell r="M163" t="str">
            <v>Pipeline</v>
          </cell>
          <cell r="N163" t="str">
            <v>DWG</v>
          </cell>
          <cell r="O163" t="str">
            <v>General Drawing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31-Aug-2026 14:01:43</v>
          </cell>
          <cell r="V163" t="str">
            <v>26002z1fdcc@thoresen-jutal.com</v>
          </cell>
          <cell r="W163" t="str">
            <v>31-Aug-2026 14:27:35</v>
          </cell>
          <cell r="X163" t="str">
            <v>Jumpol Sudjitjul</v>
          </cell>
          <cell r="Y163" t="str">
            <v>07-Sep-2026</v>
          </cell>
          <cell r="Z163" t="str">
            <v/>
          </cell>
          <cell r="AA163" t="str">
            <v>Akkarapat Suntornsuttiwat</v>
          </cell>
          <cell r="AB163" t="str">
            <v>09-Sep-2026</v>
          </cell>
          <cell r="AC163" t="str">
            <v>03-Sep-2026 11:24:27</v>
          </cell>
          <cell r="AD163" t="str">
            <v>Pornlert Wanaphattharaphan</v>
          </cell>
          <cell r="AE163" t="str">
            <v>10-Sep-2026</v>
          </cell>
          <cell r="AF163" t="str">
            <v>07-Sep-2026 00:22:59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11-Sep-2026</v>
          </cell>
          <cell r="AK163" t="str">
            <v>07-Sep-2026 11:53:02</v>
          </cell>
          <cell r="AL163" t="str">
            <v>07-Sep-2026 05:35:16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MM-ZTK-1F-IP20-PLR-DWG-9003</v>
          </cell>
          <cell r="C164" t="str">
            <v>IP20 PIPELINE SCHEMATIC DIAGRAM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C - Engineering Dwg</v>
          </cell>
          <cell r="I164" t="str">
            <v>IP20</v>
          </cell>
          <cell r="J164" t="str">
            <v/>
          </cell>
          <cell r="K164" t="str">
            <v/>
          </cell>
          <cell r="L164" t="str">
            <v>PLR</v>
          </cell>
          <cell r="M164" t="str">
            <v>Pipeline</v>
          </cell>
          <cell r="N164" t="str">
            <v>DWG</v>
          </cell>
          <cell r="O164" t="str">
            <v>General Drawing</v>
          </cell>
          <cell r="P164" t="str">
            <v>0</v>
          </cell>
          <cell r="Q164" t="str">
            <v>In Review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11-Sep-2026 20:59:24</v>
          </cell>
          <cell r="V164" t="str">
            <v>26002z1fdcc@thoresen-jutal.com</v>
          </cell>
          <cell r="W164" t="str">
            <v>11-Sep-2026 21:07:21</v>
          </cell>
          <cell r="X164" t="str">
            <v>Jumpol Sudjitjul</v>
          </cell>
          <cell r="Y164" t="str">
            <v>21-Sep-2026</v>
          </cell>
          <cell r="Z164" t="str">
            <v/>
          </cell>
          <cell r="AA164" t="str">
            <v>Akkarapat Suntornsuttiwat</v>
          </cell>
          <cell r="AB164" t="str">
            <v>23-Sep-2026</v>
          </cell>
          <cell r="AC164" t="str">
            <v/>
          </cell>
          <cell r="AD164" t="str">
            <v>Pornlert Wanaphattharaphan</v>
          </cell>
          <cell r="AE164" t="str">
            <v>24-Sep-2026</v>
          </cell>
          <cell r="AF164" t="str">
            <v/>
          </cell>
          <cell r="AG164" t="str">
            <v/>
          </cell>
          <cell r="AJ164" t="str">
            <v>25-Sep-2026</v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MM-ZTK-1F-IP20-PLR-DWG-9004</v>
          </cell>
          <cell r="C165" t="str">
            <v>IP20 PIPELINE PLATFORM APPROACH AT ZWP20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C - Engineering Dwg</v>
          </cell>
          <cell r="I165" t="str">
            <v>IP20</v>
          </cell>
          <cell r="J165" t="str">
            <v/>
          </cell>
          <cell r="K165" t="str">
            <v/>
          </cell>
          <cell r="L165" t="str">
            <v>PLR</v>
          </cell>
          <cell r="M165" t="str">
            <v>Pipeline</v>
          </cell>
          <cell r="N165" t="str">
            <v>DWG</v>
          </cell>
          <cell r="O165" t="str">
            <v>General Drawing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26-Jun-2026 20:34:21</v>
          </cell>
          <cell r="V165" t="str">
            <v>26002z1fdcc@thoresen-jutal.com</v>
          </cell>
          <cell r="W165" t="str">
            <v>27-Jun-2026 18:50:01</v>
          </cell>
          <cell r="X165" t="str">
            <v>Jumpol Sudjitjul</v>
          </cell>
          <cell r="Y165" t="str">
            <v>06-Jul-2026</v>
          </cell>
          <cell r="Z165" t="str">
            <v/>
          </cell>
          <cell r="AA165" t="str">
            <v>Akkarapat Suntornsuttiwat</v>
          </cell>
          <cell r="AB165" t="str">
            <v>08-Jul-2026</v>
          </cell>
          <cell r="AC165" t="str">
            <v>29-Jun-2026 15:06:01</v>
          </cell>
          <cell r="AD165" t="str">
            <v>Pornlert Wanaphattharaphan</v>
          </cell>
          <cell r="AE165" t="str">
            <v>09-Jul-2026</v>
          </cell>
          <cell r="AF165" t="str">
            <v>02-Jul-2026 00:33:26</v>
          </cell>
          <cell r="AG165" t="str">
            <v>APPR-C</v>
          </cell>
          <cell r="AH165" t="str">
            <v>Approved (Proceed to Rev.C)</v>
          </cell>
          <cell r="AI165" t="str">
            <v>Jumpol Sudjitjul</v>
          </cell>
          <cell r="AJ165" t="str">
            <v>10-Jul-2026</v>
          </cell>
          <cell r="AK165" t="str">
            <v>02-Jul-2026 10:11:40</v>
          </cell>
          <cell r="AL165" t="str">
            <v>02-Jul-2026 03:54:39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MM-ZTK-1F-IP20-PLR-DWG-9005</v>
          </cell>
          <cell r="C166" t="str">
            <v>IP20 PIPELINE PLATFORM APPROACH AT ZWP16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C - Engineering Dwg</v>
          </cell>
          <cell r="I166" t="str">
            <v>IP20</v>
          </cell>
          <cell r="J166" t="str">
            <v/>
          </cell>
          <cell r="K166" t="str">
            <v/>
          </cell>
          <cell r="L166" t="str">
            <v>PLR</v>
          </cell>
          <cell r="M166" t="str">
            <v>Pipeline</v>
          </cell>
          <cell r="N166" t="str">
            <v>DWG</v>
          </cell>
          <cell r="O166" t="str">
            <v>General Drawing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26-Jun-2026 20:34:45</v>
          </cell>
          <cell r="V166" t="str">
            <v>26002z1fdcc@thoresen-jutal.com</v>
          </cell>
          <cell r="W166" t="str">
            <v>27-Jun-2026 18:50:02</v>
          </cell>
          <cell r="X166" t="str">
            <v>Jumpol Sudjitjul</v>
          </cell>
          <cell r="Y166" t="str">
            <v>06-Jul-2026</v>
          </cell>
          <cell r="Z166" t="str">
            <v/>
          </cell>
          <cell r="AA166" t="str">
            <v>Akkarapat Suntornsuttiwat</v>
          </cell>
          <cell r="AB166" t="str">
            <v>08-Jul-2026</v>
          </cell>
          <cell r="AC166" t="str">
            <v>29-Jun-2026 15:07:05</v>
          </cell>
          <cell r="AD166" t="str">
            <v>Pornlert Wanaphattharaphan</v>
          </cell>
          <cell r="AE166" t="str">
            <v>09-Jul-2026</v>
          </cell>
          <cell r="AF166" t="str">
            <v>02-Jul-2026 00:39:58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10-Jul-2026</v>
          </cell>
          <cell r="AK166" t="str">
            <v>02-Jul-2026 10:09:59</v>
          </cell>
          <cell r="AL166" t="str">
            <v>02-Jul-2026 03:48:21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MM-ZTK-1F-IP20-PLR-GA-9001</v>
          </cell>
          <cell r="C167" t="str">
            <v>RISER GA DRAWING AT ZWP20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C - Engineering Dwg</v>
          </cell>
          <cell r="I167" t="str">
            <v>IP20</v>
          </cell>
          <cell r="J167" t="str">
            <v/>
          </cell>
          <cell r="K167" t="str">
            <v/>
          </cell>
          <cell r="L167" t="str">
            <v>PLR</v>
          </cell>
          <cell r="M167" t="str">
            <v>Pipeline</v>
          </cell>
          <cell r="N167" t="str">
            <v>GA</v>
          </cell>
          <cell r="O167" t="str">
            <v>General Arrangement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07-Jul-2026 21:21:12</v>
          </cell>
          <cell r="V167" t="str">
            <v>26002z1fdcc@thoresen-jutal.com</v>
          </cell>
          <cell r="W167" t="str">
            <v>08-Jul-2026 14:39:59</v>
          </cell>
          <cell r="X167" t="str">
            <v>Jumpol Sudjitjul</v>
          </cell>
          <cell r="Y167" t="str">
            <v>15-Jul-2026</v>
          </cell>
          <cell r="Z167" t="str">
            <v/>
          </cell>
          <cell r="AA167" t="str">
            <v>Akkarapat Suntornsuttiwat</v>
          </cell>
          <cell r="AB167" t="str">
            <v>17-Jul-2026</v>
          </cell>
          <cell r="AC167" t="str">
            <v>09-Jul-2026 15:02:01</v>
          </cell>
          <cell r="AD167" t="str">
            <v>Pornlert Wanaphattharaphan</v>
          </cell>
          <cell r="AE167" t="str">
            <v>20-Jul-2026</v>
          </cell>
          <cell r="AF167" t="str">
            <v>20-Jul-2026 00:53:28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21-Jul-2026</v>
          </cell>
          <cell r="AK167" t="str">
            <v>20-Jul-2026 09:08:08</v>
          </cell>
          <cell r="AL167" t="str">
            <v>20-Jul-2026 02:57:43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MM-ZTK-1F-IP20-PLR-GA-9002</v>
          </cell>
          <cell r="C168" t="str">
            <v>IP20 TIE-IN SPOOL GA DRAWING AT ZWP20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C - Engineering Dwg</v>
          </cell>
          <cell r="I168" t="str">
            <v>IP20</v>
          </cell>
          <cell r="J168" t="str">
            <v/>
          </cell>
          <cell r="K168" t="str">
            <v/>
          </cell>
          <cell r="L168" t="str">
            <v>PLR</v>
          </cell>
          <cell r="M168" t="str">
            <v>Pipeline</v>
          </cell>
          <cell r="N168" t="str">
            <v>GA</v>
          </cell>
          <cell r="O168" t="str">
            <v>General Arrangement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20-Aug-2026 09:35:12</v>
          </cell>
          <cell r="V168" t="str">
            <v>26002z1fdcc@thoresen-jutal.com</v>
          </cell>
          <cell r="W168" t="str">
            <v>20-Aug-2026 09:41:57</v>
          </cell>
          <cell r="X168" t="str">
            <v>Jumpol Sudjitjul</v>
          </cell>
          <cell r="Y168" t="str">
            <v>27-Aug-2026</v>
          </cell>
          <cell r="Z168" t="str">
            <v/>
          </cell>
          <cell r="AA168" t="str">
            <v>Akkarapat Suntornsuttiwat</v>
          </cell>
          <cell r="AB168" t="str">
            <v>31-Aug-2026</v>
          </cell>
          <cell r="AC168" t="str">
            <v>20-Aug-2026 11:13:11</v>
          </cell>
          <cell r="AD168" t="str">
            <v>Pornlert Wanaphattharaphan</v>
          </cell>
          <cell r="AE168" t="str">
            <v>01-Sep-2026</v>
          </cell>
          <cell r="AF168" t="str">
            <v>22-Aug-2026 23:25:47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02-Sep-2026</v>
          </cell>
          <cell r="AK168" t="str">
            <v>24-Aug-2026 19:47:05</v>
          </cell>
          <cell r="AL168" t="str">
            <v>24-Aug-2026 14:19:13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MM-ZTK-1F-IP20-PLR-GA-9003</v>
          </cell>
          <cell r="C169" t="str">
            <v>IP20 TIE-IN SPOOL GA DRAWING AT ZWP16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IP20</v>
          </cell>
          <cell r="J169" t="str">
            <v/>
          </cell>
          <cell r="K169" t="str">
            <v/>
          </cell>
          <cell r="L169" t="str">
            <v>PLR</v>
          </cell>
          <cell r="M169" t="str">
            <v>Pipeline</v>
          </cell>
          <cell r="N169" t="str">
            <v>GA</v>
          </cell>
          <cell r="O169" t="str">
            <v>General Arrangement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20-Aug-2026 09:36:16</v>
          </cell>
          <cell r="V169" t="str">
            <v>26002z1fdcc@thoresen-jutal.com</v>
          </cell>
          <cell r="W169" t="str">
            <v>20-Aug-2026 09:41:57</v>
          </cell>
          <cell r="X169" t="str">
            <v>Jumpol Sudjitjul</v>
          </cell>
          <cell r="Y169" t="str">
            <v>27-Aug-2026</v>
          </cell>
          <cell r="Z169" t="str">
            <v/>
          </cell>
          <cell r="AA169" t="str">
            <v>Akkarapat Suntornsuttiwat</v>
          </cell>
          <cell r="AB169" t="str">
            <v>31-Aug-2026</v>
          </cell>
          <cell r="AC169" t="str">
            <v>20-Aug-2026 11:13:41</v>
          </cell>
          <cell r="AD169" t="str">
            <v>Pornlert Wanaphattharaphan</v>
          </cell>
          <cell r="AE169" t="str">
            <v>01-Sep-2026</v>
          </cell>
          <cell r="AF169" t="str">
            <v>22-Aug-2026 23:24:23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02-Sep-2026</v>
          </cell>
          <cell r="AK169" t="str">
            <v>24-Aug-2026 19:46:38</v>
          </cell>
          <cell r="AL169" t="str">
            <v>24-Aug-2026 14:04:40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MM-ZTK-1F-IP20-PLR-ISO-9001</v>
          </cell>
          <cell r="C170" t="str">
            <v>IP20 RISER ISOMETRIC AT ZWP20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C - Engineering Dwg</v>
          </cell>
          <cell r="I170" t="str">
            <v>IP20</v>
          </cell>
          <cell r="J170" t="str">
            <v/>
          </cell>
          <cell r="K170" t="str">
            <v/>
          </cell>
          <cell r="L170" t="str">
            <v>PLR</v>
          </cell>
          <cell r="M170" t="str">
            <v>Pipeline</v>
          </cell>
          <cell r="N170" t="str">
            <v>ISO</v>
          </cell>
          <cell r="O170" t="str">
            <v>Piping, Pipeline Isometric Drawing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07-Jul-2026 21:22:06</v>
          </cell>
          <cell r="V170" t="str">
            <v>26002z1fdcc@thoresen-jutal.com</v>
          </cell>
          <cell r="W170" t="str">
            <v>08-Jul-2026 14:41:59</v>
          </cell>
          <cell r="X170" t="str">
            <v>Jumpol Sudjitjul</v>
          </cell>
          <cell r="Y170" t="str">
            <v>15-Jul-2026</v>
          </cell>
          <cell r="Z170" t="str">
            <v/>
          </cell>
          <cell r="AA170" t="str">
            <v>Akkarapat Suntornsuttiwat</v>
          </cell>
          <cell r="AB170" t="str">
            <v>17-Jul-2026</v>
          </cell>
          <cell r="AC170" t="str">
            <v>09-Jul-2026 16:02:08</v>
          </cell>
          <cell r="AD170" t="str">
            <v>Pornlert Wanaphattharaphan</v>
          </cell>
          <cell r="AE170" t="str">
            <v>20-Jul-2026</v>
          </cell>
          <cell r="AF170" t="str">
            <v>20-Jul-2026 00:55:48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21-Jul-2026</v>
          </cell>
          <cell r="AK170" t="str">
            <v>20-Jul-2026 09:08:06</v>
          </cell>
          <cell r="AL170" t="str">
            <v>20-Jul-2026 02:56:27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MM-ZTK-1F-IP20-PLR-ISO-9002</v>
          </cell>
          <cell r="C171" t="str">
            <v>IP20 TIE-IN SPOOL ISOMETRIC AT ZWP20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C - Engineering Dwg</v>
          </cell>
          <cell r="I171" t="str">
            <v>IP20</v>
          </cell>
          <cell r="J171" t="str">
            <v/>
          </cell>
          <cell r="K171" t="str">
            <v/>
          </cell>
          <cell r="L171" t="str">
            <v>PLR</v>
          </cell>
          <cell r="M171" t="str">
            <v>Pipeline</v>
          </cell>
          <cell r="N171" t="str">
            <v>ISO</v>
          </cell>
          <cell r="O171" t="str">
            <v>Piping, Pipeline Isometric Drawing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17-Aug-2026 14:42:33</v>
          </cell>
          <cell r="V171" t="str">
            <v>26002z1fdcc@thoresen-jutal.com</v>
          </cell>
          <cell r="W171" t="str">
            <v>17-Aug-2026 15:34:14</v>
          </cell>
          <cell r="X171" t="str">
            <v>Jumpol Sudjitjul</v>
          </cell>
          <cell r="Y171" t="str">
            <v>24-Aug-2026</v>
          </cell>
          <cell r="Z171" t="str">
            <v/>
          </cell>
          <cell r="AA171" t="str">
            <v>Akkarapat Suntornsuttiwat</v>
          </cell>
          <cell r="AB171" t="str">
            <v>26-Aug-2026</v>
          </cell>
          <cell r="AC171" t="str">
            <v>17-Aug-2026 16:25:55</v>
          </cell>
          <cell r="AD171" t="str">
            <v>Pornlert Wanaphattharaphan</v>
          </cell>
          <cell r="AE171" t="str">
            <v>27-Aug-2026</v>
          </cell>
          <cell r="AF171" t="str">
            <v>23-Aug-2026 17:49:02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28-Aug-2026</v>
          </cell>
          <cell r="AK171" t="str">
            <v>24-Aug-2026 19:45:34</v>
          </cell>
          <cell r="AL171" t="str">
            <v>24-Aug-2026 14:03:21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MM-ZTK-1F-IP20-PLR-ISO-9003</v>
          </cell>
          <cell r="C172" t="str">
            <v>IP20 TIE-IN SPOOL ISOMETRIC AT ZWP16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C - Engineering Dwg</v>
          </cell>
          <cell r="I172" t="str">
            <v>IP20</v>
          </cell>
          <cell r="J172" t="str">
            <v/>
          </cell>
          <cell r="K172" t="str">
            <v/>
          </cell>
          <cell r="L172" t="str">
            <v>PLR</v>
          </cell>
          <cell r="M172" t="str">
            <v>Pipeline</v>
          </cell>
          <cell r="N172" t="str">
            <v>ISO</v>
          </cell>
          <cell r="O172" t="str">
            <v>Piping, Pipeline Isometric Drawing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17-Aug-2026 14:43:12</v>
          </cell>
          <cell r="V172" t="str">
            <v>26002z1fdcc@thoresen-jutal.com</v>
          </cell>
          <cell r="W172" t="str">
            <v>17-Aug-2026 15:34:21</v>
          </cell>
          <cell r="X172" t="str">
            <v>Jumpol Sudjitjul</v>
          </cell>
          <cell r="Y172" t="str">
            <v>24-Aug-2026</v>
          </cell>
          <cell r="Z172" t="str">
            <v/>
          </cell>
          <cell r="AA172" t="str">
            <v>Akkarapat Suntornsuttiwat</v>
          </cell>
          <cell r="AB172" t="str">
            <v>26-Aug-2026</v>
          </cell>
          <cell r="AC172" t="str">
            <v>17-Aug-2026 16:26:29</v>
          </cell>
          <cell r="AD172" t="str">
            <v>Pornlert Wanaphattharaphan</v>
          </cell>
          <cell r="AE172" t="str">
            <v>27-Aug-2026</v>
          </cell>
          <cell r="AF172" t="str">
            <v>23-Aug-2026 17:52:57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28-Aug-2026</v>
          </cell>
          <cell r="AK172" t="str">
            <v>24-Aug-2026 19:45:01</v>
          </cell>
          <cell r="AL172" t="str">
            <v>24-Aug-2026 14:02:04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MM-ZTK-1F-IP20-PLR-RPT-9001</v>
          </cell>
          <cell r="C173" t="str">
            <v>IP20 PIPELINE ROUTING STUDY AND DESIGN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IP20</v>
          </cell>
          <cell r="J173" t="str">
            <v/>
          </cell>
          <cell r="K173" t="str">
            <v/>
          </cell>
          <cell r="L173" t="str">
            <v>PLR</v>
          </cell>
          <cell r="M173" t="str">
            <v>Pipeline</v>
          </cell>
          <cell r="N173" t="str">
            <v>RPT</v>
          </cell>
          <cell r="O173" t="str">
            <v>Report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25-Jun-2026 14:26:38</v>
          </cell>
          <cell r="V173" t="str">
            <v>26002z1fdcc@thoresen-jutal.com</v>
          </cell>
          <cell r="W173" t="str">
            <v>25-Jun-2026 15:13:59</v>
          </cell>
          <cell r="X173" t="str">
            <v>Jumpol Sudjitjul</v>
          </cell>
          <cell r="Y173" t="str">
            <v>02-Jul-2026</v>
          </cell>
          <cell r="Z173" t="str">
            <v/>
          </cell>
          <cell r="AA173" t="str">
            <v>Akkarapat Suntornsuttiwat</v>
          </cell>
          <cell r="AB173" t="str">
            <v>06-Jul-2026</v>
          </cell>
          <cell r="AC173" t="str">
            <v>26-Jun-2026 16:03:41</v>
          </cell>
          <cell r="AD173" t="str">
            <v>Pornlert Wanaphattharaphan</v>
          </cell>
          <cell r="AE173" t="str">
            <v>07-Jul-2026</v>
          </cell>
          <cell r="AF173" t="str">
            <v>29-Jun-2026 01:24:40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08-Jul-2026</v>
          </cell>
          <cell r="AK173" t="str">
            <v>30-Jun-2026 09:42:32</v>
          </cell>
          <cell r="AL173" t="str">
            <v>30-Jun-2026 03:26:33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MM-ZTK-1F-IP20-PLR-RPT-9002</v>
          </cell>
          <cell r="C174" t="str">
            <v>IP20 PIPELINE ON-BOTTOM ROUGHNESS AND IN-PLACE STRESS ANALYSIS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IP20</v>
          </cell>
          <cell r="J174" t="str">
            <v/>
          </cell>
          <cell r="K174" t="str">
            <v/>
          </cell>
          <cell r="L174" t="str">
            <v>PLR</v>
          </cell>
          <cell r="M174" t="str">
            <v>Pipeline</v>
          </cell>
          <cell r="N174" t="str">
            <v>RPT</v>
          </cell>
          <cell r="O174" t="str">
            <v>Report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06-Aug-2026 12:10:16</v>
          </cell>
          <cell r="V174" t="str">
            <v>26002z1fdcc@thoresen-jutal.com</v>
          </cell>
          <cell r="W174" t="str">
            <v>06-Aug-2026 14:44:51</v>
          </cell>
          <cell r="X174" t="str">
            <v>Jumpol Sudjitjul</v>
          </cell>
          <cell r="Y174" t="str">
            <v>14-Aug-2026</v>
          </cell>
          <cell r="Z174" t="str">
            <v/>
          </cell>
          <cell r="AA174" t="str">
            <v>Akkarapat Suntornsuttiwat</v>
          </cell>
          <cell r="AB174" t="str">
            <v>18-Aug-2026</v>
          </cell>
          <cell r="AC174" t="str">
            <v>07-Aug-2026 14:48:14</v>
          </cell>
          <cell r="AD174" t="str">
            <v>Pornlert Wanaphattharaphan</v>
          </cell>
          <cell r="AE174" t="str">
            <v>19-Aug-2026</v>
          </cell>
          <cell r="AF174" t="str">
            <v>20-Aug-2026 22:58:08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20-Aug-2026</v>
          </cell>
          <cell r="AK174" t="str">
            <v>21-Aug-2026 10:18:56</v>
          </cell>
          <cell r="AL174" t="str">
            <v>21-Aug-2026 04:16:38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MM-ZTK-1F-IP20-PLR-RPT-9003</v>
          </cell>
          <cell r="C175" t="str">
            <v>IP20 PIPELINE LATERAL BUCLKING ANALYSIS LEVEL 1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IP20</v>
          </cell>
          <cell r="J175" t="str">
            <v/>
          </cell>
          <cell r="K175" t="str">
            <v/>
          </cell>
          <cell r="L175" t="str">
            <v>PLR</v>
          </cell>
          <cell r="M175" t="str">
            <v>Pipeline</v>
          </cell>
          <cell r="N175" t="str">
            <v>RPT</v>
          </cell>
          <cell r="O175" t="str">
            <v>Report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17-Aug-2026 14:43:56</v>
          </cell>
          <cell r="V175" t="str">
            <v>26002z1fdcc@thoresen-jutal.com</v>
          </cell>
          <cell r="W175" t="str">
            <v>17-Aug-2026 15:38:50</v>
          </cell>
          <cell r="X175" t="str">
            <v>Jumpol Sudjitjul</v>
          </cell>
          <cell r="Y175" t="str">
            <v>24-Aug-2026</v>
          </cell>
          <cell r="Z175" t="str">
            <v/>
          </cell>
          <cell r="AA175" t="str">
            <v>Akkarapat Suntornsuttiwat</v>
          </cell>
          <cell r="AB175" t="str">
            <v>26-Aug-2026</v>
          </cell>
          <cell r="AC175" t="str">
            <v>20-Aug-2026 09:50:34</v>
          </cell>
          <cell r="AD175" t="str">
            <v>Pornlert Wanaphattharaphan</v>
          </cell>
          <cell r="AE175" t="str">
            <v>27-Aug-2026</v>
          </cell>
          <cell r="AF175" t="str">
            <v>23-Aug-2026 23:14:00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28-Aug-2026</v>
          </cell>
          <cell r="AK175" t="str">
            <v>24-Aug-2026 19:44:12</v>
          </cell>
          <cell r="AL175" t="str">
            <v>24-Aug-2026 14:00:43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MM-ZTK-1F-IP20-PLR-RPT-9004</v>
          </cell>
          <cell r="C176" t="str">
            <v>IP20 PIPELINE WALKING ANALYSIS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IP20</v>
          </cell>
          <cell r="J176" t="str">
            <v/>
          </cell>
          <cell r="K176" t="str">
            <v/>
          </cell>
          <cell r="L176" t="str">
            <v>PLR</v>
          </cell>
          <cell r="M176" t="str">
            <v>Pipeline</v>
          </cell>
          <cell r="N176" t="str">
            <v>RPT</v>
          </cell>
          <cell r="O176" t="str">
            <v>Report</v>
          </cell>
          <cell r="P176" t="str">
            <v>0</v>
          </cell>
          <cell r="Q176" t="str">
            <v>In Approval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08-Sep-2026 18:34:15</v>
          </cell>
          <cell r="V176" t="str">
            <v>26002z1fdcc@thoresen-jutal.com</v>
          </cell>
          <cell r="W176" t="str">
            <v>09-Sep-2026 08:50:30</v>
          </cell>
          <cell r="X176" t="str">
            <v>Jumpol Sudjitjul</v>
          </cell>
          <cell r="Y176" t="str">
            <v>16-Sep-2026</v>
          </cell>
          <cell r="Z176" t="str">
            <v/>
          </cell>
          <cell r="AA176" t="str">
            <v>Akkarapat Suntornsuttiwat</v>
          </cell>
          <cell r="AB176" t="str">
            <v>18-Sep-2026</v>
          </cell>
          <cell r="AC176" t="str">
            <v>09-Sep-2026 11:21:37</v>
          </cell>
          <cell r="AD176" t="str">
            <v>Pornlert Wanaphattharaphan</v>
          </cell>
          <cell r="AE176" t="str">
            <v>21-Sep-2026</v>
          </cell>
          <cell r="AF176" t="str">
            <v/>
          </cell>
          <cell r="AG176" t="str">
            <v>AWC</v>
          </cell>
          <cell r="AJ176" t="str">
            <v>22-Sep-2026</v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MM-ZTK-1F-IP20-PLR-RPT-9005</v>
          </cell>
          <cell r="C177" t="str">
            <v>IP20 AT ZWP20 : RISER AND TIE-IN SPOOL STRESS ANALYSIS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IP20</v>
          </cell>
          <cell r="J177" t="str">
            <v/>
          </cell>
          <cell r="K177" t="str">
            <v/>
          </cell>
          <cell r="L177" t="str">
            <v>PLR</v>
          </cell>
          <cell r="M177" t="str">
            <v>Pipeline</v>
          </cell>
          <cell r="N177" t="str">
            <v>RPT</v>
          </cell>
          <cell r="O177" t="str">
            <v>Report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28-Aug-2026 18:11:49</v>
          </cell>
          <cell r="V177" t="str">
            <v>26002z1fdcc@thoresen-jutal.com</v>
          </cell>
          <cell r="W177" t="str">
            <v>29-Aug-2026 13:29:35</v>
          </cell>
          <cell r="X177" t="str">
            <v>Jumpol Sudjitjul</v>
          </cell>
          <cell r="Y177" t="str">
            <v>04-Sep-2026</v>
          </cell>
          <cell r="Z177" t="str">
            <v/>
          </cell>
          <cell r="AA177" t="str">
            <v>Akkarapat Suntornsuttiwat</v>
          </cell>
          <cell r="AB177" t="str">
            <v>08-Sep-2026</v>
          </cell>
          <cell r="AC177" t="str">
            <v>03-Sep-2026 13:56:53</v>
          </cell>
          <cell r="AD177" t="str">
            <v>Pornlert Wanaphattharaphan</v>
          </cell>
          <cell r="AE177" t="str">
            <v>09-Sep-2026</v>
          </cell>
          <cell r="AF177" t="str">
            <v>07-Sep-2026 00:28:12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10-Sep-2026</v>
          </cell>
          <cell r="AK177" t="str">
            <v>07-Sep-2026 17:26:22</v>
          </cell>
          <cell r="AL177" t="str">
            <v>07-Sep-2026 11:35:49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MM-ZTK-1F-IP20-PLR-RPT-9006</v>
          </cell>
          <cell r="C178" t="str">
            <v>IP20 AT ZWP16 : RISER AND TIE-IN SPOOL STRESS ANALYSIS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IP20</v>
          </cell>
          <cell r="J178" t="str">
            <v/>
          </cell>
          <cell r="K178" t="str">
            <v/>
          </cell>
          <cell r="L178" t="str">
            <v>PLR</v>
          </cell>
          <cell r="M178" t="str">
            <v>Pipeline</v>
          </cell>
          <cell r="N178" t="str">
            <v>RPT</v>
          </cell>
          <cell r="O178" t="str">
            <v>Report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21-Aug-2026 09:42:52</v>
          </cell>
          <cell r="V178" t="str">
            <v>26002z1fdcc@thoresen-jutal.com</v>
          </cell>
          <cell r="W178" t="str">
            <v>21-Aug-2026 10:47:02</v>
          </cell>
          <cell r="X178" t="str">
            <v>Jumpol Sudjitjul</v>
          </cell>
          <cell r="Y178" t="str">
            <v>28-Aug-2026</v>
          </cell>
          <cell r="Z178" t="str">
            <v/>
          </cell>
          <cell r="AA178" t="str">
            <v>Akkarapat Suntornsuttiwat</v>
          </cell>
          <cell r="AB178" t="str">
            <v>01-Sep-2026</v>
          </cell>
          <cell r="AC178" t="str">
            <v>24-Aug-2026 16:39:41</v>
          </cell>
          <cell r="AD178" t="str">
            <v>Pornlert Wanaphattharaphan</v>
          </cell>
          <cell r="AE178" t="str">
            <v>02-Sep-2026</v>
          </cell>
          <cell r="AF178" t="str">
            <v>30-Aug-2026 00:01:50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03-Sep-2026</v>
          </cell>
          <cell r="AK178" t="str">
            <v>30-Aug-2026 16:58:59</v>
          </cell>
          <cell r="AL178" t="str">
            <v>30-Aug-2026 10:56:31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MM-ZTK-1F-IP20-PLR-RPT-9009</v>
          </cell>
          <cell r="C179" t="str">
            <v>IP20 PIPELINE ON-BOTTOM STABILITY AND STRESS ANALYSIS (SEISMIC)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IP20</v>
          </cell>
          <cell r="J179" t="str">
            <v/>
          </cell>
          <cell r="K179" t="str">
            <v/>
          </cell>
          <cell r="L179" t="str">
            <v>PLR</v>
          </cell>
          <cell r="M179" t="str">
            <v>Pipeline</v>
          </cell>
          <cell r="N179" t="str">
            <v>RPT</v>
          </cell>
          <cell r="O179" t="str">
            <v>Report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21-Aug-2026 13:58:51</v>
          </cell>
          <cell r="V179" t="str">
            <v>26002z1fdcc@thoresen-jutal.com</v>
          </cell>
          <cell r="W179" t="str">
            <v>21-Aug-2026 14:37:51</v>
          </cell>
          <cell r="X179" t="str">
            <v>Jumpol Sudjitjul</v>
          </cell>
          <cell r="Y179" t="str">
            <v>28-Aug-2026</v>
          </cell>
          <cell r="Z179" t="str">
            <v/>
          </cell>
          <cell r="AA179" t="str">
            <v>Akkarapat Suntornsuttiwat</v>
          </cell>
          <cell r="AB179" t="str">
            <v>01-Sep-2026</v>
          </cell>
          <cell r="AC179" t="str">
            <v>21-Aug-2026 16:18:31</v>
          </cell>
          <cell r="AD179" t="str">
            <v>Pornlert Wanaphattharaphan</v>
          </cell>
          <cell r="AE179" t="str">
            <v>02-Sep-2026</v>
          </cell>
          <cell r="AF179" t="str">
            <v>22-Aug-2026 13:21:36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03-Sep-2026</v>
          </cell>
          <cell r="AK179" t="str">
            <v>24-Aug-2026 19:42:55</v>
          </cell>
          <cell r="AL179" t="str">
            <v>24-Aug-2026 13:59:21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MM-ZTK-1F-IP21-PLR-DWG-9001</v>
          </cell>
          <cell r="C180" t="str">
            <v>IP21 PIPELINE ROUTE DRAWING FROM ZWP21 TO PLEM14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IP21</v>
          </cell>
          <cell r="J180" t="str">
            <v/>
          </cell>
          <cell r="K180" t="str">
            <v/>
          </cell>
          <cell r="L180" t="str">
            <v>PLR</v>
          </cell>
          <cell r="M180" t="str">
            <v>Pipeline</v>
          </cell>
          <cell r="N180" t="str">
            <v>DWG</v>
          </cell>
          <cell r="O180" t="str">
            <v>General Drawing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23-Jun-2026 16:45:17</v>
          </cell>
          <cell r="V180" t="str">
            <v>26002z1fdcc@thoresen-jutal.com</v>
          </cell>
          <cell r="W180" t="str">
            <v>23-Jun-2026 18:00:35</v>
          </cell>
          <cell r="X180" t="str">
            <v>Jumpol Sudjitjul</v>
          </cell>
          <cell r="Y180" t="str">
            <v>01-Jul-2026</v>
          </cell>
          <cell r="Z180" t="str">
            <v/>
          </cell>
          <cell r="AA180" t="str">
            <v>Akkarapat Suntornsuttiwat</v>
          </cell>
          <cell r="AB180" t="str">
            <v>03-Jul-2026</v>
          </cell>
          <cell r="AC180" t="str">
            <v>25-Jun-2026 10:31:20</v>
          </cell>
          <cell r="AD180" t="str">
            <v>Pornlert Wanaphattharaphan</v>
          </cell>
          <cell r="AE180" t="str">
            <v>06-Jul-2026</v>
          </cell>
          <cell r="AF180" t="str">
            <v>29-Jun-2026 01:20:16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07-Jul-2026</v>
          </cell>
          <cell r="AK180" t="str">
            <v>30-Jun-2026 09:41:30</v>
          </cell>
          <cell r="AL180" t="str">
            <v>30-Jun-2026 03:23:28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MM-ZTK-1F-IP21-PLR-DWG-9002</v>
          </cell>
          <cell r="C181" t="str">
            <v>IP21 PIPELINE ALIGNMENT SHEETS: ZWP21 TO PLEM14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IP21</v>
          </cell>
          <cell r="J181" t="str">
            <v/>
          </cell>
          <cell r="K181" t="str">
            <v/>
          </cell>
          <cell r="L181" t="str">
            <v>PLR</v>
          </cell>
          <cell r="M181" t="str">
            <v>Pipeline</v>
          </cell>
          <cell r="N181" t="str">
            <v>DWG</v>
          </cell>
          <cell r="O181" t="str">
            <v>General Drawing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31-Aug-2026 14:02:16</v>
          </cell>
          <cell r="V181" t="str">
            <v>26002z1fdcc@thoresen-jutal.com</v>
          </cell>
          <cell r="W181" t="str">
            <v>31-Aug-2026 14:28:04</v>
          </cell>
          <cell r="X181" t="str">
            <v>Jumpol Sudjitjul</v>
          </cell>
          <cell r="Y181" t="str">
            <v>07-Sep-2026</v>
          </cell>
          <cell r="Z181" t="str">
            <v/>
          </cell>
          <cell r="AA181" t="str">
            <v>Akkarapat Suntornsuttiwat</v>
          </cell>
          <cell r="AB181" t="str">
            <v>09-Sep-2026</v>
          </cell>
          <cell r="AC181" t="str">
            <v>03-Sep-2026 11:34:45</v>
          </cell>
          <cell r="AD181" t="str">
            <v>Pornlert Wanaphattharaphan</v>
          </cell>
          <cell r="AE181" t="str">
            <v>10-Sep-2026</v>
          </cell>
          <cell r="AF181" t="str">
            <v>04-Sep-2026 23:47:49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11-Sep-2026</v>
          </cell>
          <cell r="AK181" t="str">
            <v>05-Sep-2026 18:02:55</v>
          </cell>
          <cell r="AL181" t="str">
            <v>05-Sep-2026 11:35:35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MM-ZTK-1F-IP21-PLR-DWG-9003</v>
          </cell>
          <cell r="C182" t="str">
            <v>IP21 PIPELINE SCHEMATIC DIAGRAM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IP21</v>
          </cell>
          <cell r="J182" t="str">
            <v/>
          </cell>
          <cell r="K182" t="str">
            <v/>
          </cell>
          <cell r="L182" t="str">
            <v>PLR</v>
          </cell>
          <cell r="M182" t="str">
            <v>Pipeline</v>
          </cell>
          <cell r="N182" t="str">
            <v>DWG</v>
          </cell>
          <cell r="O182" t="str">
            <v>General Drawing</v>
          </cell>
          <cell r="P182" t="str">
            <v>0</v>
          </cell>
          <cell r="Q182" t="str">
            <v>In Review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11-Sep-2026 21:01:49</v>
          </cell>
          <cell r="V182" t="str">
            <v>26002z1fdcc@thoresen-jutal.com</v>
          </cell>
          <cell r="W182" t="str">
            <v>11-Sep-2026 21:08:13</v>
          </cell>
          <cell r="X182" t="str">
            <v>Jumpol Sudjitjul</v>
          </cell>
          <cell r="Y182" t="str">
            <v>21-Sep-2026</v>
          </cell>
          <cell r="Z182" t="str">
            <v/>
          </cell>
          <cell r="AA182" t="str">
            <v>Akkarapat Suntornsuttiwat</v>
          </cell>
          <cell r="AB182" t="str">
            <v>23-Sep-2026</v>
          </cell>
          <cell r="AC182" t="str">
            <v/>
          </cell>
          <cell r="AD182" t="str">
            <v>Pornlert Wanaphattharaphan</v>
          </cell>
          <cell r="AE182" t="str">
            <v>24-Sep-2026</v>
          </cell>
          <cell r="AF182" t="str">
            <v/>
          </cell>
          <cell r="AG182" t="str">
            <v/>
          </cell>
          <cell r="AJ182" t="str">
            <v>25-Sep-2026</v>
          </cell>
          <cell r="AK182" t="str">
            <v/>
          </cell>
          <cell r="AL182" t="str">
            <v/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MM-ZTK-1F-IP21-PLR-DWG-9004</v>
          </cell>
          <cell r="C183" t="str">
            <v>IP21 PIPELINE PLATFORM APPROACH AT ZWP21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IP21</v>
          </cell>
          <cell r="J183" t="str">
            <v/>
          </cell>
          <cell r="K183" t="str">
            <v/>
          </cell>
          <cell r="L183" t="str">
            <v>PLR</v>
          </cell>
          <cell r="M183" t="str">
            <v>Pipeline</v>
          </cell>
          <cell r="N183" t="str">
            <v>DWG</v>
          </cell>
          <cell r="O183" t="str">
            <v>General Drawing</v>
          </cell>
          <cell r="P183" t="str">
            <v>0</v>
          </cell>
          <cell r="Q183" t="str">
            <v>Submitted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26-Jun-2026 20:35:12</v>
          </cell>
          <cell r="V183" t="str">
            <v>26002z1fdcc@thoresen-jutal.com</v>
          </cell>
          <cell r="W183" t="str">
            <v>27-Jun-2026 18:50:02</v>
          </cell>
          <cell r="X183" t="str">
            <v>Jumpol Sudjitjul</v>
          </cell>
          <cell r="Y183" t="str">
            <v>06-Jul-2026</v>
          </cell>
          <cell r="Z183" t="str">
            <v/>
          </cell>
          <cell r="AA183" t="str">
            <v>Akkarapat Suntornsuttiwat</v>
          </cell>
          <cell r="AB183" t="str">
            <v>08-Jul-2026</v>
          </cell>
          <cell r="AC183" t="str">
            <v>29-Jun-2026 15:08:26</v>
          </cell>
          <cell r="AD183" t="str">
            <v>Pornlert Wanaphattharaphan</v>
          </cell>
          <cell r="AE183" t="str">
            <v>09-Jul-2026</v>
          </cell>
          <cell r="AF183" t="str">
            <v>02-Jul-2026 00:40:32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10-Jul-2026</v>
          </cell>
          <cell r="AK183" t="str">
            <v>02-Jul-2026 10:21:35</v>
          </cell>
          <cell r="AL183" t="str">
            <v>02-Jul-2026 04:00:19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MM-ZTK-1F-IP21-PLR-DWG-9005</v>
          </cell>
          <cell r="C184" t="str">
            <v>IP21 PIPELINE PLATFORM APPROACH AT PLEM14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C - Engineering Dwg</v>
          </cell>
          <cell r="I184" t="str">
            <v>IP21</v>
          </cell>
          <cell r="J184" t="str">
            <v/>
          </cell>
          <cell r="K184" t="str">
            <v/>
          </cell>
          <cell r="L184" t="str">
            <v>PLR</v>
          </cell>
          <cell r="M184" t="str">
            <v>Pipeline</v>
          </cell>
          <cell r="N184" t="str">
            <v>DWG</v>
          </cell>
          <cell r="O184" t="str">
            <v>General Drawing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26-Jun-2026 20:35:37</v>
          </cell>
          <cell r="V184" t="str">
            <v>26002z1fdcc@thoresen-jutal.com</v>
          </cell>
          <cell r="W184" t="str">
            <v>27-Jun-2026 18:50:02</v>
          </cell>
          <cell r="X184" t="str">
            <v>Jumpol Sudjitjul</v>
          </cell>
          <cell r="Y184" t="str">
            <v>06-Jul-2026</v>
          </cell>
          <cell r="Z184" t="str">
            <v/>
          </cell>
          <cell r="AA184" t="str">
            <v>Akkarapat Suntornsuttiwat</v>
          </cell>
          <cell r="AB184" t="str">
            <v>08-Jul-2026</v>
          </cell>
          <cell r="AC184" t="str">
            <v>29-Jun-2026 15:09:44</v>
          </cell>
          <cell r="AD184" t="str">
            <v>Pornlert Wanaphattharaphan</v>
          </cell>
          <cell r="AE184" t="str">
            <v>09-Jul-2026</v>
          </cell>
          <cell r="AF184" t="str">
            <v>02-Jul-2026 00:41:08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10-Jul-2026</v>
          </cell>
          <cell r="AK184" t="str">
            <v>02-Jul-2026 10:22:27</v>
          </cell>
          <cell r="AL184" t="str">
            <v>02-Jul-2026 04:03:10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MM-ZTK-1F-IP21-PLR-GA-9001</v>
          </cell>
          <cell r="C185" t="str">
            <v>RISER GA DRAWING AT ZWP21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C - Engineering Dwg</v>
          </cell>
          <cell r="I185" t="str">
            <v>IP21</v>
          </cell>
          <cell r="J185" t="str">
            <v/>
          </cell>
          <cell r="K185" t="str">
            <v/>
          </cell>
          <cell r="L185" t="str">
            <v>PLR</v>
          </cell>
          <cell r="M185" t="str">
            <v>Pipeline</v>
          </cell>
          <cell r="N185" t="str">
            <v>GA</v>
          </cell>
          <cell r="O185" t="str">
            <v>General Arrangement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12-Jul-2026 11:43:11</v>
          </cell>
          <cell r="V185" t="str">
            <v>26002z1fdcc@thoresen-jutal.com</v>
          </cell>
          <cell r="W185" t="str">
            <v>12-Jul-2026 12:12:27</v>
          </cell>
          <cell r="X185" t="str">
            <v>Jumpol Sudjitjul</v>
          </cell>
          <cell r="Y185" t="str">
            <v>17-Jul-2026</v>
          </cell>
          <cell r="Z185" t="str">
            <v/>
          </cell>
          <cell r="AA185" t="str">
            <v>Akkarapat Suntornsuttiwat</v>
          </cell>
          <cell r="AB185" t="str">
            <v>21-Jul-2026</v>
          </cell>
          <cell r="AC185" t="str">
            <v>13-Jul-2026 10:01:39</v>
          </cell>
          <cell r="AD185" t="str">
            <v>Pornlert Wanaphattharaphan</v>
          </cell>
          <cell r="AE185" t="str">
            <v>22-Jul-2026</v>
          </cell>
          <cell r="AF185" t="str">
            <v>20-Jul-2026 02:58:07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23-Jul-2026</v>
          </cell>
          <cell r="AK185" t="str">
            <v>20-Jul-2026 09:05:39</v>
          </cell>
          <cell r="AL185" t="str">
            <v>20-Jul-2026 03:17:11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MM-ZTK-1F-IP21-PLR-GA-9002</v>
          </cell>
          <cell r="C186" t="str">
            <v>IP21 TIE-IN SPOOL GA DRAWING AT ZWP21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C - Engineering Dwg</v>
          </cell>
          <cell r="I186" t="str">
            <v>IP21</v>
          </cell>
          <cell r="J186" t="str">
            <v/>
          </cell>
          <cell r="K186" t="str">
            <v/>
          </cell>
          <cell r="L186" t="str">
            <v>PLR</v>
          </cell>
          <cell r="M186" t="str">
            <v>Pipeline</v>
          </cell>
          <cell r="N186" t="str">
            <v>GA</v>
          </cell>
          <cell r="O186" t="str">
            <v>General Arrangement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20-Aug-2026 09:37:06</v>
          </cell>
          <cell r="V186" t="str">
            <v>26002z1fdcc@thoresen-jutal.com</v>
          </cell>
          <cell r="W186" t="str">
            <v>20-Aug-2026 09:41:57</v>
          </cell>
          <cell r="X186" t="str">
            <v>Jumpol Sudjitjul</v>
          </cell>
          <cell r="Y186" t="str">
            <v>27-Aug-2026</v>
          </cell>
          <cell r="Z186" t="str">
            <v/>
          </cell>
          <cell r="AA186" t="str">
            <v>Akkarapat Suntornsuttiwat</v>
          </cell>
          <cell r="AB186" t="str">
            <v>31-Aug-2026</v>
          </cell>
          <cell r="AC186" t="str">
            <v>20-Aug-2026 11:14:58</v>
          </cell>
          <cell r="AD186" t="str">
            <v>Pornlert Wanaphattharaphan</v>
          </cell>
          <cell r="AE186" t="str">
            <v>01-Sep-2026</v>
          </cell>
          <cell r="AF186" t="str">
            <v>22-Aug-2026 15:12:59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02-Sep-2026</v>
          </cell>
          <cell r="AK186" t="str">
            <v>24-Aug-2026 19:41:12</v>
          </cell>
          <cell r="AL186" t="str">
            <v>24-Aug-2026 13:56:36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MM-ZTK-1F-IP21-PLR-GA-9003</v>
          </cell>
          <cell r="C187" t="str">
            <v>IP21 TIE-IN SPOOL GA DRAWING AT PLEM14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C - Engineering Dwg</v>
          </cell>
          <cell r="I187" t="str">
            <v>IP21</v>
          </cell>
          <cell r="J187" t="str">
            <v/>
          </cell>
          <cell r="K187" t="str">
            <v/>
          </cell>
          <cell r="L187" t="str">
            <v>PLR</v>
          </cell>
          <cell r="M187" t="str">
            <v>Pipeline</v>
          </cell>
          <cell r="N187" t="str">
            <v>GA</v>
          </cell>
          <cell r="O187" t="str">
            <v>General Arrangement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20-Aug-2026 09:37:56</v>
          </cell>
          <cell r="V187" t="str">
            <v>26002z1fdcc@thoresen-jutal.com</v>
          </cell>
          <cell r="W187" t="str">
            <v>20-Aug-2026 09:41:57</v>
          </cell>
          <cell r="X187" t="str">
            <v>Jumpol Sudjitjul</v>
          </cell>
          <cell r="Y187" t="str">
            <v>27-Aug-2026</v>
          </cell>
          <cell r="Z187" t="str">
            <v/>
          </cell>
          <cell r="AA187" t="str">
            <v>Akkarapat Suntornsuttiwat</v>
          </cell>
          <cell r="AB187" t="str">
            <v>31-Aug-2026</v>
          </cell>
          <cell r="AC187" t="str">
            <v>20-Aug-2026 11:16:15</v>
          </cell>
          <cell r="AD187" t="str">
            <v>Pornlert Wanaphattharaphan</v>
          </cell>
          <cell r="AE187" t="str">
            <v>01-Sep-2026</v>
          </cell>
          <cell r="AF187" t="str">
            <v>22-Aug-2026 15:08:21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02-Sep-2026</v>
          </cell>
          <cell r="AK187" t="str">
            <v>24-Aug-2026 19:40:48</v>
          </cell>
          <cell r="AL187" t="str">
            <v>24-Aug-2026 13:55:18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MM-ZTK-1F-IP21-PLR-ISO-9001</v>
          </cell>
          <cell r="C188" t="str">
            <v>IP21 RISER ISOMETRIC AT ZWP21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C - Engineering Dwg</v>
          </cell>
          <cell r="I188" t="str">
            <v>IP21</v>
          </cell>
          <cell r="J188" t="str">
            <v/>
          </cell>
          <cell r="K188" t="str">
            <v/>
          </cell>
          <cell r="L188" t="str">
            <v>PLR</v>
          </cell>
          <cell r="M188" t="str">
            <v>Pipeline</v>
          </cell>
          <cell r="N188" t="str">
            <v>ISO</v>
          </cell>
          <cell r="O188" t="str">
            <v>Piping, Pipeline Isometric Drawing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12-Jul-2026 11:43:37</v>
          </cell>
          <cell r="V188" t="str">
            <v>26002z1fdcc@thoresen-jutal.com</v>
          </cell>
          <cell r="W188" t="str">
            <v>12-Jul-2026 12:13:01</v>
          </cell>
          <cell r="X188" t="str">
            <v>Jumpol Sudjitjul</v>
          </cell>
          <cell r="Y188" t="str">
            <v>17-Jul-2026</v>
          </cell>
          <cell r="Z188" t="str">
            <v/>
          </cell>
          <cell r="AA188" t="str">
            <v>Akkarapat Suntornsuttiwat</v>
          </cell>
          <cell r="AB188" t="str">
            <v>21-Jul-2026</v>
          </cell>
          <cell r="AC188" t="str">
            <v>13-Jul-2026 10:53:06</v>
          </cell>
          <cell r="AD188" t="str">
            <v>Pornlert Wanaphattharaphan</v>
          </cell>
          <cell r="AE188" t="str">
            <v>22-Jul-2026</v>
          </cell>
          <cell r="AF188" t="str">
            <v>20-Jul-2026 02:58:38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23-Jul-2026</v>
          </cell>
          <cell r="AK188" t="str">
            <v>20-Jul-2026 09:05:07</v>
          </cell>
          <cell r="AL188" t="str">
            <v>20-Jul-2026 03:15:51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MM-ZTK-1F-IP21-PLR-ISO-9002</v>
          </cell>
          <cell r="C189" t="str">
            <v>IP21 TIE-IN SPOOL ISOMETRIC AT ZWP21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C - Engineering Dwg</v>
          </cell>
          <cell r="I189" t="str">
            <v>IP21</v>
          </cell>
          <cell r="J189" t="str">
            <v/>
          </cell>
          <cell r="K189" t="str">
            <v/>
          </cell>
          <cell r="L189" t="str">
            <v>PLR</v>
          </cell>
          <cell r="M189" t="str">
            <v>Pipeline</v>
          </cell>
          <cell r="N189" t="str">
            <v>ISO</v>
          </cell>
          <cell r="O189" t="str">
            <v>Piping, Pipeline Isometric Drawing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17-Aug-2026 14:45:07</v>
          </cell>
          <cell r="V189" t="str">
            <v>26002z1fdcc@thoresen-jutal.com</v>
          </cell>
          <cell r="W189" t="str">
            <v>17-Aug-2026 15:34:23</v>
          </cell>
          <cell r="X189" t="str">
            <v>Jumpol Sudjitjul</v>
          </cell>
          <cell r="Y189" t="str">
            <v>24-Aug-2026</v>
          </cell>
          <cell r="Z189" t="str">
            <v/>
          </cell>
          <cell r="AA189" t="str">
            <v>Akkarapat Suntornsuttiwat</v>
          </cell>
          <cell r="AB189" t="str">
            <v>26-Aug-2026</v>
          </cell>
          <cell r="AC189" t="str">
            <v>17-Aug-2026 16:26:59</v>
          </cell>
          <cell r="AD189" t="str">
            <v>Pornlert Wanaphattharaphan</v>
          </cell>
          <cell r="AE189" t="str">
            <v>27-Aug-2026</v>
          </cell>
          <cell r="AF189" t="str">
            <v>23-Aug-2026 17:54:24</v>
          </cell>
          <cell r="AG189" t="str">
            <v>APPR</v>
          </cell>
          <cell r="AH189" t="str">
            <v>Approved</v>
          </cell>
          <cell r="AI189" t="str">
            <v>Jumpol Sudjitjul</v>
          </cell>
          <cell r="AJ189" t="str">
            <v>28-Aug-2026</v>
          </cell>
          <cell r="AK189" t="str">
            <v>24-Aug-2026 19:40:18</v>
          </cell>
          <cell r="AL189" t="str">
            <v>24-Aug-2026 13:53:59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MM-ZTK-1F-IP21-PLR-ISO-9003</v>
          </cell>
          <cell r="C190" t="str">
            <v>IP21 TIE-IN SPOOL ISOMETRIC AT PLEM14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IP21</v>
          </cell>
          <cell r="J190" t="str">
            <v/>
          </cell>
          <cell r="K190" t="str">
            <v/>
          </cell>
          <cell r="L190" t="str">
            <v>PLR</v>
          </cell>
          <cell r="M190" t="str">
            <v>Pipeline</v>
          </cell>
          <cell r="N190" t="str">
            <v>ISO</v>
          </cell>
          <cell r="O190" t="str">
            <v>Piping, Pipeline Isometric Drawing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17-Aug-2026 14:45:40</v>
          </cell>
          <cell r="V190" t="str">
            <v>26002z1fdcc@thoresen-jutal.com</v>
          </cell>
          <cell r="W190" t="str">
            <v>17-Aug-2026 15:34:17</v>
          </cell>
          <cell r="X190" t="str">
            <v>Jumpol Sudjitjul</v>
          </cell>
          <cell r="Y190" t="str">
            <v>24-Aug-2026</v>
          </cell>
          <cell r="Z190" t="str">
            <v/>
          </cell>
          <cell r="AA190" t="str">
            <v>Akkarapat Suntornsuttiwat</v>
          </cell>
          <cell r="AB190" t="str">
            <v>26-Aug-2026</v>
          </cell>
          <cell r="AC190" t="str">
            <v>17-Aug-2026 16:27:20</v>
          </cell>
          <cell r="AD190" t="str">
            <v>Pornlert Wanaphattharaphan</v>
          </cell>
          <cell r="AE190" t="str">
            <v>27-Aug-2026</v>
          </cell>
          <cell r="AF190" t="str">
            <v>23-Aug-2026 17:55:23</v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28-Aug-2026</v>
          </cell>
          <cell r="AK190" t="str">
            <v>24-Aug-2026 19:39:55</v>
          </cell>
          <cell r="AL190" t="str">
            <v>24-Aug-2026 13:52:51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MM-ZTK-1F-IP21-PLR-RPT-9001</v>
          </cell>
          <cell r="C191" t="str">
            <v>IP21 PIPELINE ROUTING STUDY AND DESIGN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IP21</v>
          </cell>
          <cell r="J191" t="str">
            <v/>
          </cell>
          <cell r="K191" t="str">
            <v/>
          </cell>
          <cell r="L191" t="str">
            <v>PLR</v>
          </cell>
          <cell r="M191" t="str">
            <v>Pipeline</v>
          </cell>
          <cell r="N191" t="str">
            <v>RPT</v>
          </cell>
          <cell r="O191" t="str">
            <v>Report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25-Jun-2026 14:27:25</v>
          </cell>
          <cell r="V191" t="str">
            <v>26002z1fdcc@thoresen-jutal.com</v>
          </cell>
          <cell r="W191" t="str">
            <v>25-Jun-2026 15:14:25</v>
          </cell>
          <cell r="X191" t="str">
            <v>Jumpol Sudjitjul</v>
          </cell>
          <cell r="Y191" t="str">
            <v>02-Jul-2026</v>
          </cell>
          <cell r="Z191" t="str">
            <v/>
          </cell>
          <cell r="AA191" t="str">
            <v>Akkarapat Suntornsuttiwat</v>
          </cell>
          <cell r="AB191" t="str">
            <v>06-Jul-2026</v>
          </cell>
          <cell r="AC191" t="str">
            <v>26-Jun-2026 16:11:39</v>
          </cell>
          <cell r="AD191" t="str">
            <v>Pornlert Wanaphattharaphan</v>
          </cell>
          <cell r="AE191" t="str">
            <v>07-Jul-2026</v>
          </cell>
          <cell r="AF191" t="str">
            <v>29-Jun-2026 01:25:31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08-Jul-2026</v>
          </cell>
          <cell r="AK191" t="str">
            <v>30-Jun-2026 09:40:39</v>
          </cell>
          <cell r="AL191" t="str">
            <v>30-Jun-2026 03:18:08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MM-ZTK-1F-IP21-PLR-RPT-9002</v>
          </cell>
          <cell r="C192" t="str">
            <v>P21 PIPELINE ON-BOTTOM ROUGHNESS AND IN-PLACE STRESS ANALYSIS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IP21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RPT</v>
          </cell>
          <cell r="O192" t="str">
            <v>Report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27-Aug-2026 12:03:14</v>
          </cell>
          <cell r="V192" t="str">
            <v>26002z1fdcc@thoresen-jutal.com</v>
          </cell>
          <cell r="W192" t="str">
            <v>27-Aug-2026 13:08:27</v>
          </cell>
          <cell r="X192" t="str">
            <v>Jumpol Sudjitjul</v>
          </cell>
          <cell r="Y192" t="str">
            <v>03-Sep-2026</v>
          </cell>
          <cell r="Z192" t="str">
            <v/>
          </cell>
          <cell r="AA192" t="str">
            <v>Akkarapat Suntornsuttiwat</v>
          </cell>
          <cell r="AB192" t="str">
            <v>07-Sep-2026</v>
          </cell>
          <cell r="AC192" t="str">
            <v>03-Sep-2026 15:38:53</v>
          </cell>
          <cell r="AD192" t="str">
            <v>Pornlert Wanaphattharaphan</v>
          </cell>
          <cell r="AE192" t="str">
            <v>08-Sep-2026</v>
          </cell>
          <cell r="AF192" t="str">
            <v>07-Sep-2026 00:33:30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09-Sep-2026</v>
          </cell>
          <cell r="AK192" t="str">
            <v>07-Sep-2026 17:27:04</v>
          </cell>
          <cell r="AL192" t="str">
            <v>07-Sep-2026 11:10:35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MM-ZTK-1F-IP21-PLR-RPT-9003</v>
          </cell>
          <cell r="C193" t="str">
            <v>IP21 PIPELINE LATERAL BUCLKING ANALYSIS LEVEL 1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IP21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RPT</v>
          </cell>
          <cell r="O193" t="str">
            <v>Report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17-Aug-2026 14:46:17</v>
          </cell>
          <cell r="V193" t="str">
            <v>26002z1fdcc@thoresen-jutal.com</v>
          </cell>
          <cell r="W193" t="str">
            <v>17-Aug-2026 15:39:21</v>
          </cell>
          <cell r="X193" t="str">
            <v>Jumpol Sudjitjul</v>
          </cell>
          <cell r="Y193" t="str">
            <v>24-Aug-2026</v>
          </cell>
          <cell r="Z193" t="str">
            <v/>
          </cell>
          <cell r="AA193" t="str">
            <v>Akkarapat Suntornsuttiwat</v>
          </cell>
          <cell r="AB193" t="str">
            <v>26-Aug-2026</v>
          </cell>
          <cell r="AC193" t="str">
            <v>20-Aug-2026 09:52:15</v>
          </cell>
          <cell r="AD193" t="str">
            <v>Pornlert Wanaphattharaphan</v>
          </cell>
          <cell r="AE193" t="str">
            <v>27-Aug-2026</v>
          </cell>
          <cell r="AF193" t="str">
            <v>23-Aug-2026 23:14:55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28-Aug-2026</v>
          </cell>
          <cell r="AK193" t="str">
            <v>24-Aug-2026 19:38:38</v>
          </cell>
          <cell r="AL193" t="str">
            <v>24-Aug-2026 13:51:46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MM-ZTK-1F-IP21-PLR-RPT-9004</v>
          </cell>
          <cell r="C194" t="str">
            <v>IP21 PIPELINE WALKING ANALYSIS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IP21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RPT</v>
          </cell>
          <cell r="O194" t="str">
            <v>Report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03-Sep-2026 16:49:48</v>
          </cell>
          <cell r="V194" t="str">
            <v>26002z1fdcc@thoresen-jutal.com</v>
          </cell>
          <cell r="W194" t="str">
            <v>04-Sep-2026 08:07:16</v>
          </cell>
          <cell r="X194" t="str">
            <v>Jumpol Sudjitjul</v>
          </cell>
          <cell r="Y194" t="str">
            <v>11-Sep-2026</v>
          </cell>
          <cell r="Z194" t="str">
            <v/>
          </cell>
          <cell r="AA194" t="str">
            <v>Akkarapat Suntornsuttiwat</v>
          </cell>
          <cell r="AB194" t="str">
            <v>15-Sep-2026</v>
          </cell>
          <cell r="AC194" t="str">
            <v>04-Sep-2026 13:43:06</v>
          </cell>
          <cell r="AD194" t="str">
            <v>Pornlert Wanaphattharaphan</v>
          </cell>
          <cell r="AE194" t="str">
            <v>16-Sep-2026</v>
          </cell>
          <cell r="AF194" t="str">
            <v>07-Sep-2026 00:34:19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17-Sep-2026</v>
          </cell>
          <cell r="AK194" t="str">
            <v>07-Sep-2026 17:27:41</v>
          </cell>
          <cell r="AL194" t="str">
            <v>07-Sep-2026 11:12:58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MM-ZTK-1F-IP21-PLR-RPT-9005</v>
          </cell>
          <cell r="C195" t="str">
            <v>IP21 AT ZWP21 : RISER AND TIE-IN SPOOL STRESS ANALYSIS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IP21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RPT</v>
          </cell>
          <cell r="O195" t="str">
            <v>Report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24-Aug-2026 11:05:19</v>
          </cell>
          <cell r="V195" t="str">
            <v>26002z1fdcc@thoresen-jutal.com</v>
          </cell>
          <cell r="W195" t="str">
            <v>25-Aug-2026 13:09:31</v>
          </cell>
          <cell r="X195" t="str">
            <v>Jumpol Sudjitjul</v>
          </cell>
          <cell r="Y195" t="str">
            <v>01-Sep-2026</v>
          </cell>
          <cell r="Z195" t="str">
            <v/>
          </cell>
          <cell r="AA195" t="str">
            <v>Akkarapat Suntornsuttiwat</v>
          </cell>
          <cell r="AB195" t="str">
            <v>03-Sep-2026</v>
          </cell>
          <cell r="AC195" t="str">
            <v>26-Aug-2026 15:24:36</v>
          </cell>
          <cell r="AD195" t="str">
            <v>Pornlert Wanaphattharaphan</v>
          </cell>
          <cell r="AE195" t="str">
            <v>04-Sep-2026</v>
          </cell>
          <cell r="AF195" t="str">
            <v>30-Aug-2026 23:27:39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07-Sep-2026</v>
          </cell>
          <cell r="AK195" t="str">
            <v>31-Aug-2026 15:53:15</v>
          </cell>
          <cell r="AL195" t="str">
            <v>31-Aug-2026 10:25:17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MM-ZTK-1F-IP21-PLR-RPT-9006</v>
          </cell>
          <cell r="C196" t="str">
            <v>IP21 AT PLEM14 : TIE-IN SPOOL STRESS ANALYSIS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IP21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RPT</v>
          </cell>
          <cell r="O196" t="str">
            <v>Report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20-Aug-2026 17:25:13</v>
          </cell>
          <cell r="V196" t="str">
            <v>26002z1fdcc@thoresen-jutal.com</v>
          </cell>
          <cell r="W196" t="str">
            <v>21-Aug-2026 10:47:28</v>
          </cell>
          <cell r="X196" t="str">
            <v>Jumpol Sudjitjul</v>
          </cell>
          <cell r="Y196" t="str">
            <v>28-Aug-2026</v>
          </cell>
          <cell r="Z196" t="str">
            <v/>
          </cell>
          <cell r="AA196" t="str">
            <v>Akkarapat Suntornsuttiwat</v>
          </cell>
          <cell r="AB196" t="str">
            <v>01-Sep-2026</v>
          </cell>
          <cell r="AC196" t="str">
            <v>24-Aug-2026 16:40:51</v>
          </cell>
          <cell r="AD196" t="str">
            <v>Pornlert Wanaphattharaphan</v>
          </cell>
          <cell r="AE196" t="str">
            <v>02-Sep-2026</v>
          </cell>
          <cell r="AF196" t="str">
            <v>30-Aug-2026 00:02:22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03-Sep-2026</v>
          </cell>
          <cell r="AK196" t="str">
            <v>30-Aug-2026 16:45:05</v>
          </cell>
          <cell r="AL196" t="str">
            <v>30-Aug-2026 10:31:06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MM-ZTK-1F-IP21-PLR-RPT-9009</v>
          </cell>
          <cell r="C197" t="str">
            <v>IP21 PIPELINE ON-BOTTOM STABILITY AND STRESS ANALYSIS (SEISMIC)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IP21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RPT</v>
          </cell>
          <cell r="O197" t="str">
            <v>Report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26-Aug-2026 08:45:27</v>
          </cell>
          <cell r="V197" t="str">
            <v>26002z1fdcc@thoresen-jutal.com</v>
          </cell>
          <cell r="W197" t="str">
            <v>26-Aug-2026 12:22:50</v>
          </cell>
          <cell r="X197" t="str">
            <v>Jumpol Sudjitjul</v>
          </cell>
          <cell r="Y197" t="str">
            <v>02-Sep-2026</v>
          </cell>
          <cell r="Z197" t="str">
            <v/>
          </cell>
          <cell r="AA197" t="str">
            <v>Akkarapat Suntornsuttiwat</v>
          </cell>
          <cell r="AB197" t="str">
            <v>04-Sep-2026</v>
          </cell>
          <cell r="AC197" t="str">
            <v>27-Aug-2026 08:58:24</v>
          </cell>
          <cell r="AD197" t="str">
            <v>Pornlert Wanaphattharaphan</v>
          </cell>
          <cell r="AE197" t="str">
            <v>07-Sep-2026</v>
          </cell>
          <cell r="AF197" t="str">
            <v>30-Aug-2026 23:30:00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08-Sep-2026</v>
          </cell>
          <cell r="AK197" t="str">
            <v>31-Aug-2026 15:55:34</v>
          </cell>
          <cell r="AL197" t="str">
            <v>31-Aug-2026 10:31:07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MM-ZTK-1F-IP22-PLR-DWG-9001</v>
          </cell>
          <cell r="C198" t="str">
            <v>IP22 PIPELINE ROUTE DRAWING FROM ZWP22 TO ZWP8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IP22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DWG</v>
          </cell>
          <cell r="O198" t="str">
            <v>General Drawing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23-Jun-2026 16:45:47</v>
          </cell>
          <cell r="V198" t="str">
            <v>26002z1fdcc@thoresen-jutal.com</v>
          </cell>
          <cell r="W198" t="str">
            <v>23-Jun-2026 18:00:58</v>
          </cell>
          <cell r="X198" t="str">
            <v>Jumpol Sudjitjul</v>
          </cell>
          <cell r="Y198" t="str">
            <v>01-Jul-2026</v>
          </cell>
          <cell r="Z198" t="str">
            <v/>
          </cell>
          <cell r="AA198" t="str">
            <v>Akkarapat Suntornsuttiwat</v>
          </cell>
          <cell r="AB198" t="str">
            <v>03-Jul-2026</v>
          </cell>
          <cell r="AC198" t="str">
            <v>25-Jun-2026 10:33:48</v>
          </cell>
          <cell r="AD198" t="str">
            <v>Pornlert Wanaphattharaphan</v>
          </cell>
          <cell r="AE198" t="str">
            <v>06-Jul-2026</v>
          </cell>
          <cell r="AF198" t="str">
            <v>29-Jun-2026 01:20:45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07-Jul-2026</v>
          </cell>
          <cell r="AK198" t="str">
            <v>30-Jun-2026 09:39:21</v>
          </cell>
          <cell r="AL198" t="str">
            <v>30-Jun-2026 03:24:59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MM-ZTK-1F-IP22-PLR-DWG-9002</v>
          </cell>
          <cell r="C199" t="str">
            <v>IP22 PIPELINE ALIGNMENT SHEETS: ZWP22 TO ZWP8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C - Engineering Dwg</v>
          </cell>
          <cell r="I199" t="str">
            <v>IP22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DWG</v>
          </cell>
          <cell r="O199" t="str">
            <v>General Drawing</v>
          </cell>
          <cell r="P199" t="str">
            <v>0</v>
          </cell>
          <cell r="Q199" t="str">
            <v>In Approval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07-Sep-2026 10:30:51</v>
          </cell>
          <cell r="V199" t="str">
            <v>26002z1fdcc@thoresen-jutal.com</v>
          </cell>
          <cell r="W199" t="str">
            <v>08-Sep-2026 09:34:15</v>
          </cell>
          <cell r="X199" t="str">
            <v>Jumpol Sudjitjul</v>
          </cell>
          <cell r="Y199" t="str">
            <v>15-Sep-2026</v>
          </cell>
          <cell r="Z199" t="str">
            <v/>
          </cell>
          <cell r="AA199" t="str">
            <v>Akkarapat Suntornsuttiwat</v>
          </cell>
          <cell r="AB199" t="str">
            <v>17-Sep-2026</v>
          </cell>
          <cell r="AC199" t="str">
            <v>08-Sep-2026 11:49:20</v>
          </cell>
          <cell r="AD199" t="str">
            <v>Pornlert Wanaphattharaphan</v>
          </cell>
          <cell r="AE199" t="str">
            <v>18-Sep-2026</v>
          </cell>
          <cell r="AF199" t="str">
            <v/>
          </cell>
          <cell r="AG199" t="str">
            <v>AWC</v>
          </cell>
          <cell r="AJ199" t="str">
            <v>21-Sep-2026</v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MM-ZTK-1F-IP22-PLR-DWG-9003</v>
          </cell>
          <cell r="C200" t="str">
            <v>IP22 PIPELINE SCHEMATIC DIAGRAM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C - Engineering Dwg</v>
          </cell>
          <cell r="I200" t="str">
            <v>IP22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DWG</v>
          </cell>
          <cell r="O200" t="str">
            <v>General Drawing</v>
          </cell>
          <cell r="P200" t="str">
            <v>0</v>
          </cell>
          <cell r="Q200" t="str">
            <v>In Approval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08-Sep-2026 12:36:30</v>
          </cell>
          <cell r="V200" t="str">
            <v>26002z1fdcc@thoresen-jutal.com</v>
          </cell>
          <cell r="W200" t="str">
            <v>08-Sep-2026 14:19:46</v>
          </cell>
          <cell r="X200" t="str">
            <v>Jumpol Sudjitjul</v>
          </cell>
          <cell r="Y200" t="str">
            <v>15-Sep-2026</v>
          </cell>
          <cell r="Z200" t="str">
            <v/>
          </cell>
          <cell r="AA200" t="str">
            <v>Akkarapat Suntornsuttiwat</v>
          </cell>
          <cell r="AB200" t="str">
            <v>17-Sep-2026</v>
          </cell>
          <cell r="AC200" t="str">
            <v>09-Sep-2026 10:50:40</v>
          </cell>
          <cell r="AD200" t="str">
            <v>Pornlert Wanaphattharaphan</v>
          </cell>
          <cell r="AE200" t="str">
            <v>18-Sep-2026</v>
          </cell>
          <cell r="AF200" t="str">
            <v/>
          </cell>
          <cell r="AG200" t="str">
            <v>APPR</v>
          </cell>
          <cell r="AJ200" t="str">
            <v>21-Sep-2026</v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MM-ZTK-1F-IP22-PLR-DWG-9004</v>
          </cell>
          <cell r="C201" t="str">
            <v>IP22 PIPELINE PLATFORM APPROACH AT ZWP22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C - Engineering Dwg</v>
          </cell>
          <cell r="I201" t="str">
            <v>IP22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DWG</v>
          </cell>
          <cell r="O201" t="str">
            <v>General Drawing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10-Jul-2026 12:20:15</v>
          </cell>
          <cell r="V201" t="str">
            <v>26002z1fdcc@thoresen-jutal.com</v>
          </cell>
          <cell r="W201" t="str">
            <v>10-Jul-2026 13:03:29</v>
          </cell>
          <cell r="X201" t="str">
            <v>Jumpol Sudjitjul</v>
          </cell>
          <cell r="Y201" t="str">
            <v>17-Jul-2026</v>
          </cell>
          <cell r="Z201" t="str">
            <v/>
          </cell>
          <cell r="AA201" t="str">
            <v>Akkarapat Suntornsuttiwat</v>
          </cell>
          <cell r="AB201" t="str">
            <v>21-Jul-2026</v>
          </cell>
          <cell r="AC201" t="str">
            <v>10-Jul-2026 15:18:31</v>
          </cell>
          <cell r="AD201" t="str">
            <v>Pornlert Wanaphattharaphan</v>
          </cell>
          <cell r="AE201" t="str">
            <v>22-Jul-2026</v>
          </cell>
          <cell r="AF201" t="str">
            <v>11-Jul-2026 12:08:06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23-Jul-2026</v>
          </cell>
          <cell r="AK201" t="str">
            <v>12-Jul-2026 11:40:57</v>
          </cell>
          <cell r="AL201" t="str">
            <v>12-Jul-2026 05:40:28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MM-ZTK-1F-IP22-PLR-DWG-9005</v>
          </cell>
          <cell r="C202" t="str">
            <v>IP22 PIPELINE PLATFORM APPROACH AT ZWP8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C - Engineering Dwg</v>
          </cell>
          <cell r="I202" t="str">
            <v>IP22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DWG</v>
          </cell>
          <cell r="O202" t="str">
            <v>General Drawing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26-Jun-2026 20:36:32</v>
          </cell>
          <cell r="V202" t="str">
            <v>26002z1fdcc@thoresen-jutal.com</v>
          </cell>
          <cell r="W202" t="str">
            <v>27-Jun-2026 18:50:05</v>
          </cell>
          <cell r="X202" t="str">
            <v>Jumpol Sudjitjul</v>
          </cell>
          <cell r="Y202" t="str">
            <v>06-Jul-2026</v>
          </cell>
          <cell r="Z202" t="str">
            <v/>
          </cell>
          <cell r="AA202" t="str">
            <v>Akkarapat Suntornsuttiwat</v>
          </cell>
          <cell r="AB202" t="str">
            <v>08-Jul-2026</v>
          </cell>
          <cell r="AC202" t="str">
            <v>29-Jun-2026 15:12:30</v>
          </cell>
          <cell r="AD202" t="str">
            <v>Pornlert Wanaphattharaphan</v>
          </cell>
          <cell r="AE202" t="str">
            <v>09-Jul-2026</v>
          </cell>
          <cell r="AF202" t="str">
            <v>02-Jul-2026 00:44:40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10-Jul-2026</v>
          </cell>
          <cell r="AK202" t="str">
            <v>02-Jul-2026 10:21:21</v>
          </cell>
          <cell r="AL202" t="str">
            <v>02-Jul-2026 03:58:55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MM-ZTK-1F-IP22-PLR-GA-9001</v>
          </cell>
          <cell r="C203" t="str">
            <v>RISER GA DRAWINGS AT ZWP22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C - Engineering Dwg</v>
          </cell>
          <cell r="I203" t="str">
            <v>IP22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GA</v>
          </cell>
          <cell r="O203" t="str">
            <v>General Arrangement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12-Jul-2026 11:44:53</v>
          </cell>
          <cell r="V203" t="str">
            <v>26002z1fdcc@thoresen-jutal.com</v>
          </cell>
          <cell r="W203" t="str">
            <v>12-Jul-2026 12:12:41</v>
          </cell>
          <cell r="X203" t="str">
            <v>Jumpol Sudjitjul</v>
          </cell>
          <cell r="Y203" t="str">
            <v>17-Jul-2026</v>
          </cell>
          <cell r="Z203" t="str">
            <v/>
          </cell>
          <cell r="AA203" t="str">
            <v>Akkarapat Suntornsuttiwat</v>
          </cell>
          <cell r="AB203" t="str">
            <v>21-Jul-2026</v>
          </cell>
          <cell r="AC203" t="str">
            <v>13-Jul-2026 10:34:18</v>
          </cell>
          <cell r="AD203" t="str">
            <v>Pornlert Wanaphattharaphan</v>
          </cell>
          <cell r="AE203" t="str">
            <v>22-Jul-2026</v>
          </cell>
          <cell r="AF203" t="str">
            <v>20-Jul-2026 02:58:23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23-Jul-2026</v>
          </cell>
          <cell r="AK203" t="str">
            <v>20-Jul-2026 09:01:26</v>
          </cell>
          <cell r="AL203" t="str">
            <v>20-Jul-2026 03:09:46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MM-ZTK-1F-IP22-PLR-GA-9002</v>
          </cell>
          <cell r="C204" t="str">
            <v>IP22 TIE-IN SPOOL GA DRAWING AT ZWP22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C - Engineering Dwg</v>
          </cell>
          <cell r="I204" t="str">
            <v>IP22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GA</v>
          </cell>
          <cell r="O204" t="str">
            <v>General Arrangement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20-Aug-2026 09:38:36</v>
          </cell>
          <cell r="V204" t="str">
            <v>26002z1fdcc@thoresen-jutal.com</v>
          </cell>
          <cell r="W204" t="str">
            <v>20-Aug-2026 09:41:57</v>
          </cell>
          <cell r="X204" t="str">
            <v>Jumpol Sudjitjul</v>
          </cell>
          <cell r="Y204" t="str">
            <v>27-Aug-2026</v>
          </cell>
          <cell r="Z204" t="str">
            <v/>
          </cell>
          <cell r="AA204" t="str">
            <v>Akkarapat Suntornsuttiwat</v>
          </cell>
          <cell r="AB204" t="str">
            <v>31-Aug-2026</v>
          </cell>
          <cell r="AC204" t="str">
            <v>20-Aug-2026 11:17:25</v>
          </cell>
          <cell r="AD204" t="str">
            <v>Pornlert Wanaphattharaphan</v>
          </cell>
          <cell r="AE204" t="str">
            <v>01-Sep-2026</v>
          </cell>
          <cell r="AF204" t="str">
            <v>22-Aug-2026 15:06:55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02-Sep-2026</v>
          </cell>
          <cell r="AK204" t="str">
            <v>24-Aug-2026 19:37:33</v>
          </cell>
          <cell r="AL204" t="str">
            <v>24-Aug-2026 13:50:23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MM-ZTK-1F-IP22-PLR-GA-9003</v>
          </cell>
          <cell r="C205" t="str">
            <v>IP22 TIE-IN SPOOL GA DRAWING AT ZWP8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C - Engineering Dwg</v>
          </cell>
          <cell r="I205" t="str">
            <v>IP22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GA</v>
          </cell>
          <cell r="O205" t="str">
            <v>General Arrangement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20-Aug-2026 09:39:23</v>
          </cell>
          <cell r="V205" t="str">
            <v>26002z1fdcc@thoresen-jutal.com</v>
          </cell>
          <cell r="W205" t="str">
            <v>20-Aug-2026 09:41:58</v>
          </cell>
          <cell r="X205" t="str">
            <v>Jumpol Sudjitjul</v>
          </cell>
          <cell r="Y205" t="str">
            <v>27-Aug-2026</v>
          </cell>
          <cell r="Z205" t="str">
            <v/>
          </cell>
          <cell r="AA205" t="str">
            <v>Akkarapat Suntornsuttiwat</v>
          </cell>
          <cell r="AB205" t="str">
            <v>31-Aug-2026</v>
          </cell>
          <cell r="AC205" t="str">
            <v>20-Aug-2026 11:17:45</v>
          </cell>
          <cell r="AD205" t="str">
            <v>Pornlert Wanaphattharaphan</v>
          </cell>
          <cell r="AE205" t="str">
            <v>01-Sep-2026</v>
          </cell>
          <cell r="AF205" t="str">
            <v>22-Aug-2026 15:06:28</v>
          </cell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02-Sep-2026</v>
          </cell>
          <cell r="AK205" t="str">
            <v>24-Aug-2026 19:30:14</v>
          </cell>
          <cell r="AL205" t="str">
            <v>24-Aug-2026 12:39:31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MM-ZTK-1F-IP22-PLR-ISO-9001</v>
          </cell>
          <cell r="C206" t="str">
            <v>IP22 RISER ISOMETRIC AT ZWP22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C - Engineering Dwg</v>
          </cell>
          <cell r="I206" t="str">
            <v>IP22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ISO</v>
          </cell>
          <cell r="O206" t="str">
            <v>Piping, Pipeline Isometric Drawing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24-Aug-2026 11:06:43</v>
          </cell>
          <cell r="V206" t="str">
            <v>26002z1fdcc@thoresen-jutal.com</v>
          </cell>
          <cell r="W206" t="str">
            <v>25-Aug-2026 14:44:54</v>
          </cell>
          <cell r="X206" t="str">
            <v>Jumpol Sudjitjul</v>
          </cell>
          <cell r="Y206" t="str">
            <v>01-Sep-2026</v>
          </cell>
          <cell r="Z206" t="str">
            <v/>
          </cell>
          <cell r="AA206" t="str">
            <v>Akkarapat Suntornsuttiwat</v>
          </cell>
          <cell r="AB206" t="str">
            <v>03-Sep-2026</v>
          </cell>
          <cell r="AC206" t="str">
            <v>26-Aug-2026 14:32:29</v>
          </cell>
          <cell r="AD206" t="str">
            <v>Pornlert Wanaphattharaphan</v>
          </cell>
          <cell r="AE206" t="str">
            <v>04-Sep-2026</v>
          </cell>
          <cell r="AF206" t="str">
            <v>30-Aug-2026 23:52:08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07-Sep-2026</v>
          </cell>
          <cell r="AK206" t="str">
            <v>31-Aug-2026 15:57:14</v>
          </cell>
          <cell r="AL206" t="str">
            <v>31-Aug-2026 09:40:12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MM-ZTK-1F-IP22-PLR-ISO-9002</v>
          </cell>
          <cell r="C207" t="str">
            <v>IP22 TIE-IN SPOOL ISOMETRIC AT ZWP22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IP22</v>
          </cell>
          <cell r="J207" t="str">
            <v/>
          </cell>
          <cell r="K207" t="str">
            <v/>
          </cell>
          <cell r="L207" t="str">
            <v>PLR</v>
          </cell>
          <cell r="M207" t="str">
            <v>Pipeline</v>
          </cell>
          <cell r="N207" t="str">
            <v>ISO</v>
          </cell>
          <cell r="O207" t="str">
            <v>Piping, Pipeline Isometric Drawing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17-Aug-2026 14:46:43</v>
          </cell>
          <cell r="V207" t="str">
            <v>26002z1fdcc@thoresen-jutal.com</v>
          </cell>
          <cell r="W207" t="str">
            <v>17-Aug-2026 15:34:20</v>
          </cell>
          <cell r="X207" t="str">
            <v>Jumpol Sudjitjul</v>
          </cell>
          <cell r="Y207" t="str">
            <v>24-Aug-2026</v>
          </cell>
          <cell r="Z207" t="str">
            <v/>
          </cell>
          <cell r="AA207" t="str">
            <v>Akkarapat Suntornsuttiwat</v>
          </cell>
          <cell r="AB207" t="str">
            <v>26-Aug-2026</v>
          </cell>
          <cell r="AC207" t="str">
            <v>17-Aug-2026 16:34:59</v>
          </cell>
          <cell r="AD207" t="str">
            <v>Pornlert Wanaphattharaphan</v>
          </cell>
          <cell r="AE207" t="str">
            <v>27-Aug-2026</v>
          </cell>
          <cell r="AF207" t="str">
            <v>23-Aug-2026 17:56:07</v>
          </cell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28-Aug-2026</v>
          </cell>
          <cell r="AK207" t="str">
            <v>24-Aug-2026 19:37:06</v>
          </cell>
          <cell r="AL207" t="str">
            <v>24-Aug-2026 13:49:16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MM-ZTK-1F-IP22-PLR-ISO-9003</v>
          </cell>
          <cell r="C208" t="str">
            <v>IP22 TIE-IN SPOOL ISOMETRIC AT ZWP8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IP22</v>
          </cell>
          <cell r="J208" t="str">
            <v/>
          </cell>
          <cell r="K208" t="str">
            <v/>
          </cell>
          <cell r="L208" t="str">
            <v>PLR</v>
          </cell>
          <cell r="M208" t="str">
            <v>Pipeline</v>
          </cell>
          <cell r="N208" t="str">
            <v>ISO</v>
          </cell>
          <cell r="O208" t="str">
            <v>Piping, Pipeline Isometric Drawing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17-Aug-2026 14:47:11</v>
          </cell>
          <cell r="V208" t="str">
            <v>26002z1fdcc@thoresen-jutal.com</v>
          </cell>
          <cell r="W208" t="str">
            <v>17-Aug-2026 15:34:16</v>
          </cell>
          <cell r="X208" t="str">
            <v>Jumpol Sudjitjul</v>
          </cell>
          <cell r="Y208" t="str">
            <v>24-Aug-2026</v>
          </cell>
          <cell r="Z208" t="str">
            <v/>
          </cell>
          <cell r="AA208" t="str">
            <v>Akkarapat Suntornsuttiwat</v>
          </cell>
          <cell r="AB208" t="str">
            <v>26-Aug-2026</v>
          </cell>
          <cell r="AC208" t="str">
            <v>17-Aug-2026 16:35:22</v>
          </cell>
          <cell r="AD208" t="str">
            <v>Pornlert Wanaphattharaphan</v>
          </cell>
          <cell r="AE208" t="str">
            <v>27-Aug-2026</v>
          </cell>
          <cell r="AF208" t="str">
            <v>23-Aug-2026 17:56:50</v>
          </cell>
          <cell r="AG208" t="str">
            <v>APPR</v>
          </cell>
          <cell r="AH208" t="str">
            <v>Approved</v>
          </cell>
          <cell r="AI208" t="str">
            <v>Jumpol Sudjitjul</v>
          </cell>
          <cell r="AJ208" t="str">
            <v>28-Aug-2026</v>
          </cell>
          <cell r="AK208" t="str">
            <v>24-Aug-2026 19:36:41</v>
          </cell>
          <cell r="AL208" t="str">
            <v>24-Aug-2026 13:48:10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MM-ZTK-1F-IP22-PLR-RPT-9001</v>
          </cell>
          <cell r="C209" t="str">
            <v>IP22 PIPELINE ROUTING STUDY AND DESIGN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IP22</v>
          </cell>
          <cell r="J209" t="str">
            <v/>
          </cell>
          <cell r="K209" t="str">
            <v/>
          </cell>
          <cell r="L209" t="str">
            <v>PLR</v>
          </cell>
          <cell r="M209" t="str">
            <v>Pipeline</v>
          </cell>
          <cell r="N209" t="str">
            <v>RPT</v>
          </cell>
          <cell r="O209" t="str">
            <v>Report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27-Jul-2026 08:49:02</v>
          </cell>
          <cell r="V209" t="str">
            <v>26002z1fdcc@thoresen-jutal.com</v>
          </cell>
          <cell r="W209" t="str">
            <v>27-Jul-2026 16:02:51</v>
          </cell>
          <cell r="X209" t="str">
            <v>Jumpol Sudjitjul</v>
          </cell>
          <cell r="Y209" t="str">
            <v>05-Aug-2026</v>
          </cell>
          <cell r="Z209" t="str">
            <v/>
          </cell>
          <cell r="AA209" t="str">
            <v>Akkarapat Suntornsuttiwat</v>
          </cell>
          <cell r="AB209" t="str">
            <v>07-Aug-2026</v>
          </cell>
          <cell r="AC209" t="str">
            <v>30-Jul-2026 16:22:37</v>
          </cell>
          <cell r="AD209" t="str">
            <v>Pornlert Wanaphattharaphan</v>
          </cell>
          <cell r="AE209" t="str">
            <v>10-Aug-2026</v>
          </cell>
          <cell r="AF209" t="str">
            <v>06-Aug-2026 00:57:51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11-Aug-2026</v>
          </cell>
          <cell r="AK209" t="str">
            <v>06-Aug-2026 09:40:20</v>
          </cell>
          <cell r="AL209" t="str">
            <v>06-Aug-2026 03:48:55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MM-ZTK-1F-IP22-PLR-RPT-9002</v>
          </cell>
          <cell r="C210" t="str">
            <v>IP22 PIPELINE ON-BOTTOM ROUGHNESS AND IN-PLACE STRESS ANALYSIS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IP22</v>
          </cell>
          <cell r="J210" t="str">
            <v/>
          </cell>
          <cell r="K210" t="str">
            <v/>
          </cell>
          <cell r="L210" t="str">
            <v>PLR</v>
          </cell>
          <cell r="M210" t="str">
            <v>Pipeline</v>
          </cell>
          <cell r="N210" t="str">
            <v>RPT</v>
          </cell>
          <cell r="O210" t="str">
            <v>Report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14-Aug-2026 18:13:14</v>
          </cell>
          <cell r="V210" t="str">
            <v>26002z1fdcc@thoresen-jutal.com</v>
          </cell>
          <cell r="W210" t="str">
            <v>15-Aug-2026 15:01:44</v>
          </cell>
          <cell r="X210" t="str">
            <v>Jumpol Sudjitjul</v>
          </cell>
          <cell r="Y210" t="str">
            <v>21-Aug-2026</v>
          </cell>
          <cell r="Z210" t="str">
            <v/>
          </cell>
          <cell r="AA210" t="str">
            <v>Akkarapat Suntornsuttiwat</v>
          </cell>
          <cell r="AB210" t="str">
            <v>25-Aug-2026</v>
          </cell>
          <cell r="AC210" t="str">
            <v>17-Aug-2026 10:43:46</v>
          </cell>
          <cell r="AD210" t="str">
            <v>Pornlert Wanaphattharaphan</v>
          </cell>
          <cell r="AE210" t="str">
            <v>26-Aug-2026</v>
          </cell>
          <cell r="AF210" t="str">
            <v>23-Aug-2026 08:02:41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27-Aug-2026</v>
          </cell>
          <cell r="AK210" t="str">
            <v>24-Aug-2026 19:35:03</v>
          </cell>
          <cell r="AL210" t="str">
            <v>24-Aug-2026 14:17:51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MM-ZTK-1F-IP22-PLR-RPT-9004</v>
          </cell>
          <cell r="C211" t="str">
            <v>IP22 PIPELINE WALKING ANALYSIS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IP22</v>
          </cell>
          <cell r="J211" t="str">
            <v/>
          </cell>
          <cell r="K211" t="str">
            <v/>
          </cell>
          <cell r="L211" t="str">
            <v>PLR</v>
          </cell>
          <cell r="M211" t="str">
            <v>Pipeline</v>
          </cell>
          <cell r="N211" t="str">
            <v>RPT</v>
          </cell>
          <cell r="O211" t="str">
            <v>Report</v>
          </cell>
          <cell r="P211" t="str">
            <v>0</v>
          </cell>
          <cell r="Q211" t="str">
            <v>In Approval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04-Sep-2026 16:19:12</v>
          </cell>
          <cell r="V211" t="str">
            <v>26002z1fdcc@thoresen-jutal.com</v>
          </cell>
          <cell r="W211" t="str">
            <v>05-Sep-2026 19:32:10</v>
          </cell>
          <cell r="X211" t="str">
            <v>Jumpol Sudjitjul</v>
          </cell>
          <cell r="Y211" t="str">
            <v>14-Sep-2026</v>
          </cell>
          <cell r="Z211" t="str">
            <v/>
          </cell>
          <cell r="AA211" t="str">
            <v>Akkarapat Suntornsuttiwat</v>
          </cell>
          <cell r="AB211" t="str">
            <v>16-Sep-2026</v>
          </cell>
          <cell r="AC211" t="str">
            <v>07-Sep-2026 10:05:38</v>
          </cell>
          <cell r="AD211" t="str">
            <v>Pornlert Wanaphattharaphan</v>
          </cell>
          <cell r="AE211" t="str">
            <v>17-Sep-2026</v>
          </cell>
          <cell r="AF211" t="str">
            <v/>
          </cell>
          <cell r="AG211" t="str">
            <v>AWC</v>
          </cell>
          <cell r="AJ211" t="str">
            <v>18-Sep-2026</v>
          </cell>
          <cell r="AK211" t="str">
            <v/>
          </cell>
          <cell r="AL211" t="str">
            <v/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MM-ZTK-1F-IP22-PLR-RPT-9005</v>
          </cell>
          <cell r="C212" t="str">
            <v>IP22 AT ZWP22 : RISER AND TIE-IN SPOOL STRESS ANALYSIS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IP22</v>
          </cell>
          <cell r="J212" t="str">
            <v/>
          </cell>
          <cell r="K212" t="str">
            <v/>
          </cell>
          <cell r="L212" t="str">
            <v>PLR</v>
          </cell>
          <cell r="M212" t="str">
            <v>Pipeline</v>
          </cell>
          <cell r="N212" t="str">
            <v>RPT</v>
          </cell>
          <cell r="O212" t="str">
            <v>Report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24-Aug-2026 10:04:08</v>
          </cell>
          <cell r="V212" t="str">
            <v>26002z1fdcc@thoresen-jutal.com</v>
          </cell>
          <cell r="W212" t="str">
            <v>25-Aug-2026 13:09:49</v>
          </cell>
          <cell r="X212" t="str">
            <v>Jumpol Sudjitjul</v>
          </cell>
          <cell r="Y212" t="str">
            <v>01-Sep-2026</v>
          </cell>
          <cell r="Z212" t="str">
            <v/>
          </cell>
          <cell r="AA212" t="str">
            <v>Akkarapat Suntornsuttiwat</v>
          </cell>
          <cell r="AB212" t="str">
            <v>03-Sep-2026</v>
          </cell>
          <cell r="AC212" t="str">
            <v>26-Aug-2026 15:22:53</v>
          </cell>
          <cell r="AD212" t="str">
            <v>Pornlert Wanaphattharaphan</v>
          </cell>
          <cell r="AE212" t="str">
            <v>04-Sep-2026</v>
          </cell>
          <cell r="AF212" t="str">
            <v>31-Aug-2026 00:02:02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07-Sep-2026</v>
          </cell>
          <cell r="AK212" t="str">
            <v>31-Aug-2026 15:58:15</v>
          </cell>
          <cell r="AL212" t="str">
            <v>31-Aug-2026 09:56:41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MM-ZTK-1F-IP22-PLR-RPT-9006</v>
          </cell>
          <cell r="C213" t="str">
            <v>IP22 AT ZWP8 FOR RISER AND TIE-IN SPOOL STRESS ANALYSIS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IP22</v>
          </cell>
          <cell r="J213" t="str">
            <v/>
          </cell>
          <cell r="K213" t="str">
            <v/>
          </cell>
          <cell r="L213" t="str">
            <v>PLR</v>
          </cell>
          <cell r="M213" t="str">
            <v>Pipeline</v>
          </cell>
          <cell r="N213" t="str">
            <v>RPT</v>
          </cell>
          <cell r="O213" t="str">
            <v>Report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07-Aug-2026 18:04:55</v>
          </cell>
          <cell r="V213" t="str">
            <v>26002z1fdcc@thoresen-jutal.com</v>
          </cell>
          <cell r="W213" t="str">
            <v>08-Aug-2026 10:37:58</v>
          </cell>
          <cell r="X213" t="str">
            <v>Jumpol Sudjitjul</v>
          </cell>
          <cell r="Y213" t="str">
            <v>17-Aug-2026</v>
          </cell>
          <cell r="Z213" t="str">
            <v/>
          </cell>
          <cell r="AA213" t="str">
            <v>Akkarapat Suntornsuttiwat</v>
          </cell>
          <cell r="AB213" t="str">
            <v>19-Aug-2026</v>
          </cell>
          <cell r="AC213" t="str">
            <v>10-Aug-2026 13:08:08</v>
          </cell>
          <cell r="AD213" t="str">
            <v>Pornlert Wanaphattharaphan</v>
          </cell>
          <cell r="AE213" t="str">
            <v>20-Aug-2026</v>
          </cell>
          <cell r="AF213" t="str">
            <v>20-Aug-2026 23:29:13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21-Aug-2026</v>
          </cell>
          <cell r="AK213" t="str">
            <v>21-Aug-2026 08:40:29</v>
          </cell>
          <cell r="AL213" t="str">
            <v>21-Aug-2026 01:53:38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MM-ZTK-1F-IP23-PLR-DWG-9001</v>
          </cell>
          <cell r="C214" t="str">
            <v>IP23 PIPELINE ROUTE DRAWING FROM ZWP23 TO PLEM7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C - Engineering Dwg</v>
          </cell>
          <cell r="I214" t="str">
            <v>IP23</v>
          </cell>
          <cell r="J214" t="str">
            <v/>
          </cell>
          <cell r="K214" t="str">
            <v/>
          </cell>
          <cell r="L214" t="str">
            <v>PLR</v>
          </cell>
          <cell r="M214" t="str">
            <v>Pipeline</v>
          </cell>
          <cell r="N214" t="str">
            <v>DWG</v>
          </cell>
          <cell r="O214" t="str">
            <v>General Drawing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03-Jul-2026 09:49:56</v>
          </cell>
          <cell r="V214" t="str">
            <v>26002z1fdcc@thoresen-jutal.com</v>
          </cell>
          <cell r="W214" t="str">
            <v>03-Jul-2026 14:10:37</v>
          </cell>
          <cell r="X214" t="str">
            <v>Jumpol Sudjitjul</v>
          </cell>
          <cell r="Y214" t="str">
            <v>10-Jul-2026</v>
          </cell>
          <cell r="Z214" t="str">
            <v/>
          </cell>
          <cell r="AA214" t="str">
            <v>Akkarapat Suntornsuttiwat</v>
          </cell>
          <cell r="AB214" t="str">
            <v>14-Jul-2026</v>
          </cell>
          <cell r="AC214" t="str">
            <v>06-Jul-2026 15:32:32</v>
          </cell>
          <cell r="AD214" t="str">
            <v>Pornlert Wanaphattharaphan</v>
          </cell>
          <cell r="AE214" t="str">
            <v>15-Jul-2026</v>
          </cell>
          <cell r="AF214" t="str">
            <v>14-Jul-2026 22:40:38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16-Jul-2026</v>
          </cell>
          <cell r="AK214" t="str">
            <v>15-Jul-2026 11:07:56</v>
          </cell>
          <cell r="AL214" t="str">
            <v>15-Jul-2026 05:02:13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MM-ZTK-1F-IP23-PLR-DWG-9003</v>
          </cell>
          <cell r="C215" t="str">
            <v>IP23 PIPELINE SCHEMATIC DIAGRAM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C - Engineering Dwg</v>
          </cell>
          <cell r="I215" t="str">
            <v>IP23</v>
          </cell>
          <cell r="J215" t="str">
            <v/>
          </cell>
          <cell r="K215" t="str">
            <v/>
          </cell>
          <cell r="L215" t="str">
            <v>PLR</v>
          </cell>
          <cell r="M215" t="str">
            <v>Pipeline</v>
          </cell>
          <cell r="N215" t="str">
            <v>DWG</v>
          </cell>
          <cell r="O215" t="str">
            <v>General Drawing</v>
          </cell>
          <cell r="P215" t="str">
            <v>0</v>
          </cell>
          <cell r="Q215" t="str">
            <v>In Review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11-Sep-2026 21:04:15</v>
          </cell>
          <cell r="V215" t="str">
            <v>26002z1fdcc@thoresen-jutal.com</v>
          </cell>
          <cell r="W215" t="str">
            <v>11-Sep-2026 21:08:26</v>
          </cell>
          <cell r="X215" t="str">
            <v>Jumpol Sudjitjul</v>
          </cell>
          <cell r="Y215" t="str">
            <v>21-Sep-2026</v>
          </cell>
          <cell r="Z215" t="str">
            <v/>
          </cell>
          <cell r="AA215" t="str">
            <v>Akkarapat Suntornsuttiwat</v>
          </cell>
          <cell r="AB215" t="str">
            <v>23-Sep-2026</v>
          </cell>
          <cell r="AC215" t="str">
            <v/>
          </cell>
          <cell r="AD215" t="str">
            <v>Pornlert Wanaphattharaphan</v>
          </cell>
          <cell r="AE215" t="str">
            <v>24-Sep-2026</v>
          </cell>
          <cell r="AF215" t="str">
            <v/>
          </cell>
          <cell r="AG215" t="str">
            <v/>
          </cell>
          <cell r="AJ215" t="str">
            <v>25-Sep-2026</v>
          </cell>
          <cell r="AK215" t="str">
            <v/>
          </cell>
          <cell r="AL215" t="str">
            <v/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MM-ZTK-1F-IP23-PLR-DWG-9004</v>
          </cell>
          <cell r="C216" t="str">
            <v>IP23 PIPELINE PLATFORM APPROACH AT ZWP23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C - Engineering Dwg</v>
          </cell>
          <cell r="I216" t="str">
            <v>IP23</v>
          </cell>
          <cell r="J216" t="str">
            <v/>
          </cell>
          <cell r="K216" t="str">
            <v/>
          </cell>
          <cell r="L216" t="str">
            <v>PLR</v>
          </cell>
          <cell r="M216" t="str">
            <v>Pipeline</v>
          </cell>
          <cell r="N216" t="str">
            <v>DWG</v>
          </cell>
          <cell r="O216" t="str">
            <v>General Drawing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03-Jul-2026 09:50:27</v>
          </cell>
          <cell r="V216" t="str">
            <v>26002z1fdcc@thoresen-jutal.com</v>
          </cell>
          <cell r="W216" t="str">
            <v>03-Jul-2026 14:11:15</v>
          </cell>
          <cell r="X216" t="str">
            <v>Jumpol Sudjitjul</v>
          </cell>
          <cell r="Y216" t="str">
            <v>10-Jul-2026</v>
          </cell>
          <cell r="Z216" t="str">
            <v/>
          </cell>
          <cell r="AA216" t="str">
            <v>Akkarapat Suntornsuttiwat</v>
          </cell>
          <cell r="AB216" t="str">
            <v>14-Jul-2026</v>
          </cell>
          <cell r="AC216" t="str">
            <v>06-Jul-2026 15:04:46</v>
          </cell>
          <cell r="AD216" t="str">
            <v>Pornlert Wanaphattharaphan</v>
          </cell>
          <cell r="AE216" t="str">
            <v>15-Jul-2026</v>
          </cell>
          <cell r="AF216" t="str">
            <v>14-Jul-2026 22:37:21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16-Jul-2026</v>
          </cell>
          <cell r="AK216" t="str">
            <v>15-Jul-2026 11:18:13</v>
          </cell>
          <cell r="AL216" t="str">
            <v>15-Jul-2026 05:04:56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MM-ZTK-1F-IP23-PLR-DWG-9005</v>
          </cell>
          <cell r="C217" t="str">
            <v>IP23 PIPELINE PLATFORM APPROACH AT PLEM7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IP23</v>
          </cell>
          <cell r="J217" t="str">
            <v/>
          </cell>
          <cell r="K217" t="str">
            <v/>
          </cell>
          <cell r="L217" t="str">
            <v>PLR</v>
          </cell>
          <cell r="M217" t="str">
            <v>Pipeline</v>
          </cell>
          <cell r="N217" t="str">
            <v>DWG</v>
          </cell>
          <cell r="O217" t="str">
            <v>General Drawing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03-Jul-2026 09:50:56</v>
          </cell>
          <cell r="V217" t="str">
            <v>26002z1fdcc@thoresen-jutal.com</v>
          </cell>
          <cell r="W217" t="str">
            <v>03-Jul-2026 14:11:42</v>
          </cell>
          <cell r="X217" t="str">
            <v>Jumpol Sudjitjul</v>
          </cell>
          <cell r="Y217" t="str">
            <v>10-Jul-2026</v>
          </cell>
          <cell r="Z217" t="str">
            <v/>
          </cell>
          <cell r="AA217" t="str">
            <v>Akkarapat Suntornsuttiwat</v>
          </cell>
          <cell r="AB217" t="str">
            <v>14-Jul-2026</v>
          </cell>
          <cell r="AC217" t="str">
            <v>06-Jul-2026 15:05:55</v>
          </cell>
          <cell r="AD217" t="str">
            <v>Pornlert Wanaphattharaphan</v>
          </cell>
          <cell r="AE217" t="str">
            <v>15-Jul-2026</v>
          </cell>
          <cell r="AF217" t="str">
            <v>14-Jul-2026 22:39:31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16-Jul-2026</v>
          </cell>
          <cell r="AK217" t="str">
            <v>15-Jul-2026 10:58:52</v>
          </cell>
          <cell r="AL217" t="str">
            <v>15-Jul-2026 04:11:13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MM-ZTK-1F-IP23-PLR-GA-9001</v>
          </cell>
          <cell r="C218" t="str">
            <v>RISER GA DRAWING AT ZWP23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C - Engineering Dwg</v>
          </cell>
          <cell r="I218" t="str">
            <v>IP23</v>
          </cell>
          <cell r="J218" t="str">
            <v/>
          </cell>
          <cell r="K218" t="str">
            <v/>
          </cell>
          <cell r="L218" t="str">
            <v>PLR</v>
          </cell>
          <cell r="M218" t="str">
            <v>Pipeline</v>
          </cell>
          <cell r="N218" t="str">
            <v>GA</v>
          </cell>
          <cell r="O218" t="str">
            <v>General Arrangement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21-Jul-2026 08:37:42</v>
          </cell>
          <cell r="V218" t="str">
            <v>26002z1fdcc@thoresen-jutal.com</v>
          </cell>
          <cell r="W218" t="str">
            <v>21-Jul-2026 09:10:52</v>
          </cell>
          <cell r="X218" t="str">
            <v>Jumpol Sudjitjul</v>
          </cell>
          <cell r="Y218" t="str">
            <v>30-Jul-2026</v>
          </cell>
          <cell r="Z218" t="str">
            <v/>
          </cell>
          <cell r="AA218" t="str">
            <v>Akkarapat Suntornsuttiwat</v>
          </cell>
          <cell r="AB218" t="str">
            <v>03-Aug-2026</v>
          </cell>
          <cell r="AC218" t="str">
            <v>21-Jul-2026 14:05:41</v>
          </cell>
          <cell r="AD218" t="str">
            <v>Pornlert Wanaphattharaphan</v>
          </cell>
          <cell r="AE218" t="str">
            <v>04-Aug-2026</v>
          </cell>
          <cell r="AF218" t="str">
            <v>29-Jul-2026 08:34:12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05-Aug-2026</v>
          </cell>
          <cell r="AK218" t="str">
            <v>30-Jul-2026 09:45:45</v>
          </cell>
          <cell r="AL218" t="str">
            <v>30-Jul-2026 03:55:54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MM-ZTK-1F-IP23-PLR-GA-9002</v>
          </cell>
          <cell r="C219" t="str">
            <v>IP23 TIE-IN SPOOL GA DRAWING AT ZWP23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C - Engineering Dwg</v>
          </cell>
          <cell r="I219" t="str">
            <v>IP23</v>
          </cell>
          <cell r="J219" t="str">
            <v/>
          </cell>
          <cell r="K219" t="str">
            <v/>
          </cell>
          <cell r="L219" t="str">
            <v>PLR</v>
          </cell>
          <cell r="M219" t="str">
            <v>Pipeline</v>
          </cell>
          <cell r="N219" t="str">
            <v>GA</v>
          </cell>
          <cell r="O219" t="str">
            <v>General Arrangement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20-Aug-2026 07:53:39</v>
          </cell>
          <cell r="V219" t="str">
            <v>26002z1fdcc@thoresen-jutal.com</v>
          </cell>
          <cell r="W219" t="str">
            <v>20-Aug-2026 09:19:23</v>
          </cell>
          <cell r="X219" t="str">
            <v>Jumpol Sudjitjul</v>
          </cell>
          <cell r="Y219" t="str">
            <v>27-Aug-2026</v>
          </cell>
          <cell r="Z219" t="str">
            <v/>
          </cell>
          <cell r="AA219" t="str">
            <v>Akkarapat Suntornsuttiwat</v>
          </cell>
          <cell r="AB219" t="str">
            <v>31-Aug-2026</v>
          </cell>
          <cell r="AC219" t="str">
            <v>20-Aug-2026 11:18:30</v>
          </cell>
          <cell r="AD219" t="str">
            <v>Pornlert Wanaphattharaphan</v>
          </cell>
          <cell r="AE219" t="str">
            <v>01-Sep-2026</v>
          </cell>
          <cell r="AF219" t="str">
            <v>22-Aug-2026 15:02:49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02-Sep-2026</v>
          </cell>
          <cell r="AK219" t="str">
            <v>24-Aug-2026 19:32:08</v>
          </cell>
          <cell r="AL219" t="str">
            <v>24-Aug-2026 13:11:32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MM-ZTK-1F-IP23-PLR-GA-9003</v>
          </cell>
          <cell r="C220" t="str">
            <v>IP23 TIE-IN SPOOL GA DRAWING AT PLEM7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C - Engineering Dwg</v>
          </cell>
          <cell r="I220" t="str">
            <v>IP23</v>
          </cell>
          <cell r="J220" t="str">
            <v/>
          </cell>
          <cell r="K220" t="str">
            <v/>
          </cell>
          <cell r="L220" t="str">
            <v>PLR</v>
          </cell>
          <cell r="M220" t="str">
            <v>Pipeline</v>
          </cell>
          <cell r="N220" t="str">
            <v>GA</v>
          </cell>
          <cell r="O220" t="str">
            <v>General Arrangement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20-Aug-2026 07:54:09</v>
          </cell>
          <cell r="V220" t="str">
            <v>26002z1fdcc@thoresen-jutal.com</v>
          </cell>
          <cell r="W220" t="str">
            <v>20-Aug-2026 09:20:26</v>
          </cell>
          <cell r="X220" t="str">
            <v>Jumpol Sudjitjul</v>
          </cell>
          <cell r="Y220" t="str">
            <v>27-Aug-2026</v>
          </cell>
          <cell r="Z220" t="str">
            <v/>
          </cell>
          <cell r="AA220" t="str">
            <v>Akkarapat Suntornsuttiwat</v>
          </cell>
          <cell r="AB220" t="str">
            <v>31-Aug-2026</v>
          </cell>
          <cell r="AC220" t="str">
            <v>20-Aug-2026 11:18:49</v>
          </cell>
          <cell r="AD220" t="str">
            <v>Pornlert Wanaphattharaphan</v>
          </cell>
          <cell r="AE220" t="str">
            <v>01-Sep-2026</v>
          </cell>
          <cell r="AF220" t="str">
            <v>22-Aug-2026 15:00:48</v>
          </cell>
          <cell r="AG220" t="str">
            <v>APPR</v>
          </cell>
          <cell r="AH220" t="str">
            <v>Approved</v>
          </cell>
          <cell r="AI220" t="str">
            <v>Jumpol Sudjitjul</v>
          </cell>
          <cell r="AJ220" t="str">
            <v>02-Sep-2026</v>
          </cell>
          <cell r="AK220" t="str">
            <v>24-Aug-2026 19:31:38</v>
          </cell>
          <cell r="AL220" t="str">
            <v>24-Aug-2026 13:10:19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MM-ZTK-1F-IP23-PLR-ISO-9001</v>
          </cell>
          <cell r="C221" t="str">
            <v>IP23 RISER ISOMETRIC AT ZWP23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C - Engineering Dwg</v>
          </cell>
          <cell r="I221" t="str">
            <v>IP23</v>
          </cell>
          <cell r="J221" t="str">
            <v/>
          </cell>
          <cell r="K221" t="str">
            <v/>
          </cell>
          <cell r="L221" t="str">
            <v>PLR</v>
          </cell>
          <cell r="M221" t="str">
            <v>Pipeline</v>
          </cell>
          <cell r="N221" t="str">
            <v>ISO</v>
          </cell>
          <cell r="O221" t="str">
            <v>Piping, Pipeline Isometric Drawing</v>
          </cell>
          <cell r="P221" t="str">
            <v>0</v>
          </cell>
          <cell r="Q221" t="str">
            <v>Submitted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28-Jul-2026 09:15:26</v>
          </cell>
          <cell r="V221" t="str">
            <v>26002z1fdcc@thoresen-jutal.com</v>
          </cell>
          <cell r="W221" t="str">
            <v>28-Jul-2026 20:31:29</v>
          </cell>
          <cell r="X221" t="str">
            <v>Jumpol Sudjitjul</v>
          </cell>
          <cell r="Y221" t="str">
            <v>06-Aug-2026</v>
          </cell>
          <cell r="Z221" t="str">
            <v/>
          </cell>
          <cell r="AA221" t="str">
            <v>Akkarapat Suntornsuttiwat</v>
          </cell>
          <cell r="AB221" t="str">
            <v>10-Aug-2026</v>
          </cell>
          <cell r="AC221" t="str">
            <v>30-Jul-2026 16:02:52</v>
          </cell>
          <cell r="AD221" t="str">
            <v>Pornlert Wanaphattharaphan</v>
          </cell>
          <cell r="AE221" t="str">
            <v>11-Aug-2026</v>
          </cell>
          <cell r="AF221" t="str">
            <v>12-Aug-2026 09:38:09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13-Aug-2026</v>
          </cell>
          <cell r="AK221" t="str">
            <v>13-Aug-2026 11:32:32</v>
          </cell>
          <cell r="AL221" t="str">
            <v>13-Aug-2026 05:28:38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MM-ZTK-1F-IP23-PLR-ISO-9002</v>
          </cell>
          <cell r="C222" t="str">
            <v>IP23 TIE-IN SPOOL ISOMETRIC AT ZWP23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C - Engineering Dwg</v>
          </cell>
          <cell r="I222" t="str">
            <v>IP23</v>
          </cell>
          <cell r="J222" t="str">
            <v/>
          </cell>
          <cell r="K222" t="str">
            <v/>
          </cell>
          <cell r="L222" t="str">
            <v>PLR</v>
          </cell>
          <cell r="M222" t="str">
            <v>Pipeline</v>
          </cell>
          <cell r="N222" t="str">
            <v>ISO</v>
          </cell>
          <cell r="O222" t="str">
            <v>Piping, Pipeline Isometric Drawing</v>
          </cell>
          <cell r="P222" t="str">
            <v>0</v>
          </cell>
          <cell r="Q222" t="str">
            <v>Submitted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17-Aug-2026 14:48:24</v>
          </cell>
          <cell r="V222" t="str">
            <v>26002z1fdcc@thoresen-jutal.com</v>
          </cell>
          <cell r="W222" t="str">
            <v>17-Aug-2026 15:34:20</v>
          </cell>
          <cell r="X222" t="str">
            <v>Jumpol Sudjitjul</v>
          </cell>
          <cell r="Y222" t="str">
            <v>24-Aug-2026</v>
          </cell>
          <cell r="Z222" t="str">
            <v/>
          </cell>
          <cell r="AA222" t="str">
            <v>Akkarapat Suntornsuttiwat</v>
          </cell>
          <cell r="AB222" t="str">
            <v>26-Aug-2026</v>
          </cell>
          <cell r="AC222" t="str">
            <v>17-Aug-2026 16:40:56</v>
          </cell>
          <cell r="AD222" t="str">
            <v>Pornlert Wanaphattharaphan</v>
          </cell>
          <cell r="AE222" t="str">
            <v>27-Aug-2026</v>
          </cell>
          <cell r="AF222" t="str">
            <v>23-Aug-2026 17:57:27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28-Aug-2026</v>
          </cell>
          <cell r="AK222" t="str">
            <v>24-Aug-2026 19:31:15</v>
          </cell>
          <cell r="AL222" t="str">
            <v>24-Aug-2026 12:40:40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MM-ZTK-1F-IP23-PLR-ISO-9003</v>
          </cell>
          <cell r="C223" t="str">
            <v>IP23 TIE-IN SPOOL ISOMETRIC AT PLEM7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IP23</v>
          </cell>
          <cell r="J223" t="str">
            <v/>
          </cell>
          <cell r="K223" t="str">
            <v/>
          </cell>
          <cell r="L223" t="str">
            <v>PLR</v>
          </cell>
          <cell r="M223" t="str">
            <v>Pipeline</v>
          </cell>
          <cell r="N223" t="str">
            <v>ISO</v>
          </cell>
          <cell r="O223" t="str">
            <v>Piping, Pipeline Isometric Drawing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17-Aug-2026 14:49:00</v>
          </cell>
          <cell r="V223" t="str">
            <v>26002z1fdcc@thoresen-jutal.com</v>
          </cell>
          <cell r="W223" t="str">
            <v>17-Aug-2026 15:34:18</v>
          </cell>
          <cell r="X223" t="str">
            <v>Jumpol Sudjitjul</v>
          </cell>
          <cell r="Y223" t="str">
            <v>24-Aug-2026</v>
          </cell>
          <cell r="Z223" t="str">
            <v/>
          </cell>
          <cell r="AA223" t="str">
            <v>Akkarapat Suntornsuttiwat</v>
          </cell>
          <cell r="AB223" t="str">
            <v>26-Aug-2026</v>
          </cell>
          <cell r="AC223" t="str">
            <v>17-Aug-2026 16:41:12</v>
          </cell>
          <cell r="AD223" t="str">
            <v>Pornlert Wanaphattharaphan</v>
          </cell>
          <cell r="AE223" t="str">
            <v>27-Aug-2026</v>
          </cell>
          <cell r="AF223" t="str">
            <v>23-Aug-2026 17:58:22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28-Aug-2026</v>
          </cell>
          <cell r="AK223" t="str">
            <v>24-Aug-2026 19:30:45</v>
          </cell>
          <cell r="AL223" t="str">
            <v>24-Aug-2026 13:09:09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MM-ZTK-1F-IP23-PLR-RPT-9002</v>
          </cell>
          <cell r="C224" t="str">
            <v>IP23 PIPELINE ON-BOTTOM ROUGHNESS AND IN-PLACE STRESS ANALYSIS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IP23</v>
          </cell>
          <cell r="J224" t="str">
            <v/>
          </cell>
          <cell r="K224" t="str">
            <v/>
          </cell>
          <cell r="L224" t="str">
            <v>PLR</v>
          </cell>
          <cell r="M224" t="str">
            <v>Pipeline</v>
          </cell>
          <cell r="N224" t="str">
            <v>RPT</v>
          </cell>
          <cell r="O224" t="str">
            <v>Report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21-Aug-2026 13:59:29</v>
          </cell>
          <cell r="V224" t="str">
            <v>26002z1fdcc@thoresen-jutal.com</v>
          </cell>
          <cell r="W224" t="str">
            <v>21-Aug-2026 14:38:32</v>
          </cell>
          <cell r="X224" t="str">
            <v>Jumpol Sudjitjul</v>
          </cell>
          <cell r="Y224" t="str">
            <v>28-Aug-2026</v>
          </cell>
          <cell r="Z224" t="str">
            <v/>
          </cell>
          <cell r="AA224" t="str">
            <v>Akkarapat Suntornsuttiwat</v>
          </cell>
          <cell r="AB224" t="str">
            <v>01-Sep-2026</v>
          </cell>
          <cell r="AC224" t="str">
            <v>25-Aug-2026 11:00:04</v>
          </cell>
          <cell r="AD224" t="str">
            <v>Pornlert Wanaphattharaphan</v>
          </cell>
          <cell r="AE224" t="str">
            <v>02-Sep-2026</v>
          </cell>
          <cell r="AF224" t="str">
            <v>30-Aug-2026 00:05:40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03-Sep-2026</v>
          </cell>
          <cell r="AK224" t="str">
            <v>30-Aug-2026 17:00:33</v>
          </cell>
          <cell r="AL224" t="str">
            <v>30-Aug-2026 11:28:09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MM-ZTK-1F-IP23-PLR-RPT-9005</v>
          </cell>
          <cell r="C225" t="str">
            <v>IP23 AT ZWP23 FOR RISER AND TIE-IN SPOOL STRESS ANALYSIS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IP23</v>
          </cell>
          <cell r="J225" t="str">
            <v/>
          </cell>
          <cell r="K225" t="str">
            <v/>
          </cell>
          <cell r="L225" t="str">
            <v>PLR</v>
          </cell>
          <cell r="M225" t="str">
            <v>Pipeline</v>
          </cell>
          <cell r="N225" t="str">
            <v>RPT</v>
          </cell>
          <cell r="O225" t="str">
            <v>Report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21-Aug-2026 14:00:13</v>
          </cell>
          <cell r="V225" t="str">
            <v>26002z1fdcc@thoresen-jutal.com</v>
          </cell>
          <cell r="W225" t="str">
            <v>21-Aug-2026 14:38:48</v>
          </cell>
          <cell r="X225" t="str">
            <v>Jumpol Sudjitjul</v>
          </cell>
          <cell r="Y225" t="str">
            <v>28-Aug-2026</v>
          </cell>
          <cell r="Z225" t="str">
            <v/>
          </cell>
          <cell r="AA225" t="str">
            <v>Akkarapat Suntornsuttiwat</v>
          </cell>
          <cell r="AB225" t="str">
            <v>01-Sep-2026</v>
          </cell>
          <cell r="AC225" t="str">
            <v>24-Aug-2026 16:42:44</v>
          </cell>
          <cell r="AD225" t="str">
            <v>Pornlert Wanaphattharaphan</v>
          </cell>
          <cell r="AE225" t="str">
            <v>02-Sep-2026</v>
          </cell>
          <cell r="AF225" t="str">
            <v>30-Aug-2026 00:02:52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03-Sep-2026</v>
          </cell>
          <cell r="AK225" t="str">
            <v>30-Aug-2026 17:02:09</v>
          </cell>
          <cell r="AL225" t="str">
            <v>30-Aug-2026 11:54:16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MM-ZTK-1F-IP23-PLR-RPT-9006</v>
          </cell>
          <cell r="C226" t="str">
            <v>IP23 AT PLEM7 : TIE-IN SPOOL STRESS ANALYSIS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IP23</v>
          </cell>
          <cell r="J226" t="str">
            <v/>
          </cell>
          <cell r="K226" t="str">
            <v/>
          </cell>
          <cell r="L226" t="str">
            <v>PLR</v>
          </cell>
          <cell r="M226" t="str">
            <v>Pipeline</v>
          </cell>
          <cell r="N226" t="str">
            <v>RPT</v>
          </cell>
          <cell r="O226" t="str">
            <v>Report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21-Aug-2026 09:44:06</v>
          </cell>
          <cell r="V226" t="str">
            <v>26002z1fdcc@thoresen-jutal.com</v>
          </cell>
          <cell r="W226" t="str">
            <v>21-Aug-2026 10:47:46</v>
          </cell>
          <cell r="X226" t="str">
            <v>Jumpol Sudjitjul</v>
          </cell>
          <cell r="Y226" t="str">
            <v>28-Aug-2026</v>
          </cell>
          <cell r="Z226" t="str">
            <v/>
          </cell>
          <cell r="AA226" t="str">
            <v>Akkarapat Suntornsuttiwat</v>
          </cell>
          <cell r="AB226" t="str">
            <v>01-Sep-2026</v>
          </cell>
          <cell r="AC226" t="str">
            <v>24-Aug-2026 16:44:27</v>
          </cell>
          <cell r="AD226" t="str">
            <v>Pornlert Wanaphattharaphan</v>
          </cell>
          <cell r="AE226" t="str">
            <v>02-Sep-2026</v>
          </cell>
          <cell r="AF226" t="str">
            <v>30-Aug-2026 00:03:28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03-Sep-2026</v>
          </cell>
          <cell r="AK226" t="str">
            <v>30-Aug-2026 17:02:55</v>
          </cell>
          <cell r="AL226" t="str">
            <v>30-Aug-2026 11:32:27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MM-ZTK-1F-IPX-PLR-BOD-9001</v>
          </cell>
          <cell r="C227" t="str">
            <v>PIPELINE AND RISER DESIGN BASIS AND DESIGN CRITERIA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IPX</v>
          </cell>
          <cell r="J227" t="str">
            <v/>
          </cell>
          <cell r="K227" t="str">
            <v/>
          </cell>
          <cell r="L227" t="str">
            <v>PLR</v>
          </cell>
          <cell r="M227" t="str">
            <v>Pipeline</v>
          </cell>
          <cell r="N227" t="str">
            <v>BOD</v>
          </cell>
          <cell r="O227" t="str">
            <v>Basis of Design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19-Jun-2026 16:41:03</v>
          </cell>
          <cell r="V227" t="str">
            <v>26002z1fdcc@thoresen-jutal.com</v>
          </cell>
          <cell r="W227" t="str">
            <v>19-Jun-2026 16:52:26</v>
          </cell>
          <cell r="X227" t="str">
            <v>Jumpol Sudjitjul</v>
          </cell>
          <cell r="Y227" t="str">
            <v>26-Jun-2026</v>
          </cell>
          <cell r="Z227" t="str">
            <v/>
          </cell>
          <cell r="AA227" t="str">
            <v>Akkarapat Suntornsuttiwat</v>
          </cell>
          <cell r="AB227" t="str">
            <v>30-Jun-2026</v>
          </cell>
          <cell r="AC227" t="str">
            <v>25-Jun-2026 13:11:28</v>
          </cell>
          <cell r="AD227" t="str">
            <v>Pornlert Wanaphattharaphan</v>
          </cell>
          <cell r="AE227" t="str">
            <v>01-Jul-2026</v>
          </cell>
          <cell r="AF227" t="str">
            <v>28-Jun-2026 23:21:24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02-Jul-2026</v>
          </cell>
          <cell r="AK227" t="str">
            <v>30-Jun-2026 09:38:08</v>
          </cell>
          <cell r="AL227" t="str">
            <v>30-Jun-2026 04:06:10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MM-ZTK-1F-IPX-PLR-BOD-9002</v>
          </cell>
          <cell r="C228" t="str">
            <v>SEISMIC CONSIDERATION FOR SUBSEA PIPELINE IN SEISMIC HAZARDOUS AREA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IPX</v>
          </cell>
          <cell r="J228" t="str">
            <v/>
          </cell>
          <cell r="K228" t="str">
            <v/>
          </cell>
          <cell r="L228" t="str">
            <v>PLR</v>
          </cell>
          <cell r="M228" t="str">
            <v>Pipeline</v>
          </cell>
          <cell r="N228" t="str">
            <v>BOD</v>
          </cell>
          <cell r="O228" t="str">
            <v>Basis of Design</v>
          </cell>
          <cell r="P228" t="str">
            <v>0</v>
          </cell>
          <cell r="Q228" t="str">
            <v>Submitted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29-Jun-2026 22:07:17</v>
          </cell>
          <cell r="V228" t="str">
            <v>26002z1fdcc@thoresen-jutal.com</v>
          </cell>
          <cell r="W228" t="str">
            <v>30-Jun-2026 11:07:42</v>
          </cell>
          <cell r="X228" t="str">
            <v>Jumpol Sudjitjul</v>
          </cell>
          <cell r="Y228" t="str">
            <v>07-Jul-2026</v>
          </cell>
          <cell r="Z228" t="str">
            <v/>
          </cell>
          <cell r="AA228" t="str">
            <v>Akkarapat Suntornsuttiwat</v>
          </cell>
          <cell r="AB228" t="str">
            <v>09-Jul-2026</v>
          </cell>
          <cell r="AC228" t="str">
            <v>01-Jul-2026 15:50:24</v>
          </cell>
          <cell r="AD228" t="str">
            <v>Pornlert Wanaphattharaphan</v>
          </cell>
          <cell r="AE228" t="str">
            <v>10-Jul-2026</v>
          </cell>
          <cell r="AF228" t="str">
            <v>02-Jul-2026 00:52:34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13-Jul-2026</v>
          </cell>
          <cell r="AK228" t="str">
            <v>02-Jul-2026 10:11:48</v>
          </cell>
          <cell r="AL228" t="str">
            <v>02-Jul-2026 03:39:15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MM-ZTK-1F-IPX-PLR-DWG-9000</v>
          </cell>
          <cell r="C229" t="str">
            <v>PIPELINE DRAWING INDEX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IPX</v>
          </cell>
          <cell r="J229" t="str">
            <v/>
          </cell>
          <cell r="K229" t="str">
            <v/>
          </cell>
          <cell r="L229" t="str">
            <v>PLR</v>
          </cell>
          <cell r="M229" t="str">
            <v>Pipeline</v>
          </cell>
          <cell r="N229" t="str">
            <v>DWG</v>
          </cell>
          <cell r="O229" t="str">
            <v>General Drawing</v>
          </cell>
          <cell r="P229" t="str">
            <v>0</v>
          </cell>
          <cell r="Q229" t="str">
            <v>Submitted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17-Jul-2026 20:47:08</v>
          </cell>
          <cell r="V229" t="str">
            <v>26002z1fdcc@thoresen-jutal.com</v>
          </cell>
          <cell r="W229" t="str">
            <v>17-Jul-2026 22:17:55</v>
          </cell>
          <cell r="X229" t="str">
            <v>Jumpol Sudjitjul</v>
          </cell>
          <cell r="Y229" t="str">
            <v>27-Jul-2026</v>
          </cell>
          <cell r="Z229" t="str">
            <v/>
          </cell>
          <cell r="AA229" t="str">
            <v>Akkarapat Suntornsuttiwat</v>
          </cell>
          <cell r="AB229" t="str">
            <v>31-Jul-2026</v>
          </cell>
          <cell r="AC229" t="str">
            <v>20-Jul-2026 08:55:21</v>
          </cell>
          <cell r="AD229" t="str">
            <v>Pornlert Wanaphattharaphan</v>
          </cell>
          <cell r="AE229" t="str">
            <v>03-Aug-2026</v>
          </cell>
          <cell r="AF229" t="str">
            <v>26-Jul-2026 11:17:44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04-Aug-2026</v>
          </cell>
          <cell r="AK229" t="str">
            <v>27-Jul-2026 14:58:47</v>
          </cell>
          <cell r="AL229" t="str">
            <v>27-Jul-2026 08:56:07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MM-ZTK-1F-IPX-PLR-DWG-9002</v>
          </cell>
          <cell r="C230" t="str">
            <v>PIPELINE FIELD JOINT COATING DETAILS DRAWING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IPX</v>
          </cell>
          <cell r="J230" t="str">
            <v/>
          </cell>
          <cell r="K230" t="str">
            <v/>
          </cell>
          <cell r="L230" t="str">
            <v>PLR</v>
          </cell>
          <cell r="M230" t="str">
            <v>Pipeline</v>
          </cell>
          <cell r="N230" t="str">
            <v>DWG</v>
          </cell>
          <cell r="O230" t="str">
            <v>General Drawing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26-Jun-2026 20:38:14</v>
          </cell>
          <cell r="V230" t="str">
            <v>26002z1fdcc@thoresen-jutal.com</v>
          </cell>
          <cell r="W230" t="str">
            <v>27-Jun-2026 18:50:07</v>
          </cell>
          <cell r="X230" t="str">
            <v>Jumpol Sudjitjul</v>
          </cell>
          <cell r="Y230" t="str">
            <v>06-Jul-2026</v>
          </cell>
          <cell r="Z230" t="str">
            <v/>
          </cell>
          <cell r="AA230" t="str">
            <v>Akkarapat Suntornsuttiwat</v>
          </cell>
          <cell r="AB230" t="str">
            <v>08-Jul-2026</v>
          </cell>
          <cell r="AC230" t="str">
            <v>03-Jul-2026 13:10:04</v>
          </cell>
          <cell r="AD230" t="str">
            <v>Pornlert Wanaphattharaphan</v>
          </cell>
          <cell r="AE230" t="str">
            <v>09-Jul-2026</v>
          </cell>
          <cell r="AF230" t="str">
            <v>04-Jul-2026 21:04:06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10-Jul-2026</v>
          </cell>
          <cell r="AK230" t="str">
            <v>05-Jul-2026 10:40:08</v>
          </cell>
          <cell r="AL230" t="str">
            <v>05-Jul-2026 04:14:25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MM-ZTK-1F-IPX-PLR-DWG-9003</v>
          </cell>
          <cell r="C231" t="str">
            <v>PIPELINE BODY DETAILS DRAWING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IPX</v>
          </cell>
          <cell r="J231" t="str">
            <v/>
          </cell>
          <cell r="K231" t="str">
            <v/>
          </cell>
          <cell r="L231" t="str">
            <v>PLR</v>
          </cell>
          <cell r="M231" t="str">
            <v>Pipeline</v>
          </cell>
          <cell r="N231" t="str">
            <v>DWG</v>
          </cell>
          <cell r="O231" t="str">
            <v>General Drawing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25-Jun-2026 14:28:21</v>
          </cell>
          <cell r="V231" t="str">
            <v>26002z1fdcc@thoresen-jutal.com</v>
          </cell>
          <cell r="W231" t="str">
            <v>25-Jun-2026 15:12:42</v>
          </cell>
          <cell r="X231" t="str">
            <v>Jumpol Sudjitjul</v>
          </cell>
          <cell r="Y231" t="str">
            <v>02-Jul-2026</v>
          </cell>
          <cell r="Z231" t="str">
            <v/>
          </cell>
          <cell r="AA231" t="str">
            <v>Akkarapat Suntornsuttiwat</v>
          </cell>
          <cell r="AB231" t="str">
            <v>06-Jul-2026</v>
          </cell>
          <cell r="AC231" t="str">
            <v>26-Jun-2026 14:12:00</v>
          </cell>
          <cell r="AD231" t="str">
            <v>Pornlert Wanaphattharaphan</v>
          </cell>
          <cell r="AE231" t="str">
            <v>07-Jul-2026</v>
          </cell>
          <cell r="AF231" t="str">
            <v>29-Jun-2026 01:23:36</v>
          </cell>
          <cell r="AG231" t="str">
            <v>APPR</v>
          </cell>
          <cell r="AH231" t="str">
            <v>Approved</v>
          </cell>
          <cell r="AI231" t="str">
            <v>Jumpol Sudjitjul</v>
          </cell>
          <cell r="AJ231" t="str">
            <v>08-Jul-2026</v>
          </cell>
          <cell r="AK231" t="str">
            <v>30-Jun-2026 09:36:25</v>
          </cell>
          <cell r="AL231" t="str">
            <v>30-Jun-2026 03:16:44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MM-ZTK-1F-IPX-PLR-DWG-9004</v>
          </cell>
          <cell r="C232" t="str">
            <v>PIPELINE HOT INDUCTION BEND DETAILS DRAWING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IPX</v>
          </cell>
          <cell r="J232" t="str">
            <v/>
          </cell>
          <cell r="K232" t="str">
            <v/>
          </cell>
          <cell r="L232" t="str">
            <v>PLR</v>
          </cell>
          <cell r="M232" t="str">
            <v>Pipeline</v>
          </cell>
          <cell r="N232" t="str">
            <v>DWG</v>
          </cell>
          <cell r="O232" t="str">
            <v>General Drawing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23-Jun-2026 16:46:15</v>
          </cell>
          <cell r="V232" t="str">
            <v>26002z1fdcc@thoresen-jutal.com</v>
          </cell>
          <cell r="W232" t="str">
            <v>23-Jun-2026 17:45:38</v>
          </cell>
          <cell r="X232" t="str">
            <v>Jumpol Sudjitjul</v>
          </cell>
          <cell r="Y232" t="str">
            <v>01-Jul-2026</v>
          </cell>
          <cell r="Z232" t="str">
            <v/>
          </cell>
          <cell r="AA232" t="str">
            <v>Akkarapat Suntornsuttiwat</v>
          </cell>
          <cell r="AB232" t="str">
            <v>03-Jul-2026</v>
          </cell>
          <cell r="AC232" t="str">
            <v>25-Jun-2026 10:26:51</v>
          </cell>
          <cell r="AD232" t="str">
            <v>Pornlert Wanaphattharaphan</v>
          </cell>
          <cell r="AE232" t="str">
            <v>06-Jul-2026</v>
          </cell>
          <cell r="AF232" t="str">
            <v>29-Jun-2026 01:19:49</v>
          </cell>
          <cell r="AG232" t="str">
            <v>APPR</v>
          </cell>
          <cell r="AH232" t="str">
            <v>Approved</v>
          </cell>
          <cell r="AI232" t="str">
            <v>Jumpol Sudjitjul</v>
          </cell>
          <cell r="AJ232" t="str">
            <v>07-Jul-2026</v>
          </cell>
          <cell r="AK232" t="str">
            <v>30-Jun-2026 09:35:06</v>
          </cell>
          <cell r="AL232" t="str">
            <v>30-Jun-2026 03:14:26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MM-ZTK-1F-IPX-PLR-DWG-9005</v>
          </cell>
          <cell r="C233" t="str">
            <v>PIPELINE ANODE DETAILS DRAWING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C - Engineering Dwg</v>
          </cell>
          <cell r="I233" t="str">
            <v>IPX</v>
          </cell>
          <cell r="J233" t="str">
            <v/>
          </cell>
          <cell r="K233" t="str">
            <v/>
          </cell>
          <cell r="L233" t="str">
            <v>PLR</v>
          </cell>
          <cell r="M233" t="str">
            <v>Pipeline</v>
          </cell>
          <cell r="N233" t="str">
            <v>DWG</v>
          </cell>
          <cell r="O233" t="str">
            <v>General Drawing</v>
          </cell>
          <cell r="P233" t="str">
            <v>0</v>
          </cell>
          <cell r="Q233" t="str">
            <v>Submitted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03-Jul-2026 09:51:25</v>
          </cell>
          <cell r="V233" t="str">
            <v>26002z1fdcc@thoresen-jutal.com</v>
          </cell>
          <cell r="W233" t="str">
            <v>03-Jul-2026 14:12:06</v>
          </cell>
          <cell r="X233" t="str">
            <v>Jumpol Sudjitjul</v>
          </cell>
          <cell r="Y233" t="str">
            <v>10-Jul-2026</v>
          </cell>
          <cell r="Z233" t="str">
            <v/>
          </cell>
          <cell r="AA233" t="str">
            <v>Akkarapat Suntornsuttiwat</v>
          </cell>
          <cell r="AB233" t="str">
            <v>14-Jul-2026</v>
          </cell>
          <cell r="AC233" t="str">
            <v>06-Jul-2026 16:06:27</v>
          </cell>
          <cell r="AD233" t="str">
            <v>Pornlert Wanaphattharaphan</v>
          </cell>
          <cell r="AE233" t="str">
            <v>15-Jul-2026</v>
          </cell>
          <cell r="AF233" t="str">
            <v>14-Jul-2026 22:41:01</v>
          </cell>
          <cell r="AG233" t="str">
            <v>APPR</v>
          </cell>
          <cell r="AH233" t="str">
            <v>Approved</v>
          </cell>
          <cell r="AI233" t="str">
            <v>Jumpol Sudjitjul</v>
          </cell>
          <cell r="AJ233" t="str">
            <v>16-Jul-2026</v>
          </cell>
          <cell r="AK233" t="str">
            <v>15-Jul-2026 10:59:28</v>
          </cell>
          <cell r="AL233" t="str">
            <v>15-Jul-2026 04:12:21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MM-ZTK-1F-IPX-PLR-MTO-9001</v>
          </cell>
          <cell r="C234" t="str">
            <v>MATERIAL TAKE OFF FOR 18" LSAW LINE PIPE AND BEND MOTHER-PIPE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IPX</v>
          </cell>
          <cell r="J234" t="str">
            <v/>
          </cell>
          <cell r="K234" t="str">
            <v/>
          </cell>
          <cell r="L234" t="str">
            <v>PLR</v>
          </cell>
          <cell r="M234" t="str">
            <v>Pipeline</v>
          </cell>
          <cell r="N234" t="str">
            <v>MTO</v>
          </cell>
          <cell r="O234" t="str">
            <v>Material Take Off</v>
          </cell>
          <cell r="P234" t="str">
            <v>0</v>
          </cell>
          <cell r="Q234" t="str">
            <v>Submitted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29-Jun-2026 22:07:48</v>
          </cell>
          <cell r="V234" t="str">
            <v>26002z1fdcc@thoresen-jutal.com</v>
          </cell>
          <cell r="W234" t="str">
            <v>30-Jun-2026 11:09:07</v>
          </cell>
          <cell r="X234" t="str">
            <v>Jumpol Sudjitjul</v>
          </cell>
          <cell r="Y234" t="str">
            <v>07-Jul-2026</v>
          </cell>
          <cell r="Z234" t="str">
            <v/>
          </cell>
          <cell r="AA234" t="str">
            <v>Akkarapat Suntornsuttiwat</v>
          </cell>
          <cell r="AB234" t="str">
            <v>09-Jul-2026</v>
          </cell>
          <cell r="AC234" t="str">
            <v>30-Jun-2026 14:10:30</v>
          </cell>
          <cell r="AD234" t="str">
            <v>Pornlert Wanaphattharaphan</v>
          </cell>
          <cell r="AE234" t="str">
            <v>10-Jul-2026</v>
          </cell>
          <cell r="AF234" t="str">
            <v>02-Jul-2026 00:44:18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13-Jul-2026</v>
          </cell>
          <cell r="AK234" t="str">
            <v>02-Jul-2026 10:09:36</v>
          </cell>
          <cell r="AL234" t="str">
            <v>02-Jul-2026 03:37:43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MM-ZTK-1F-IPX-PLR-MTO-9002</v>
          </cell>
          <cell r="C235" t="str">
            <v>MATERIAL TAKE OFF FOR 10" SEAMLESS LINE PIPE AND BEND MOTHER-PIPE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IPX</v>
          </cell>
          <cell r="J235" t="str">
            <v/>
          </cell>
          <cell r="K235" t="str">
            <v/>
          </cell>
          <cell r="L235" t="str">
            <v>PLR</v>
          </cell>
          <cell r="M235" t="str">
            <v>Pipeline</v>
          </cell>
          <cell r="N235" t="str">
            <v>MTO</v>
          </cell>
          <cell r="O235" t="str">
            <v>Material Take Off</v>
          </cell>
          <cell r="P235" t="str">
            <v>0</v>
          </cell>
          <cell r="Q235" t="str">
            <v>Submitted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26-Jun-2026 20:38:42</v>
          </cell>
          <cell r="V235" t="str">
            <v>26002z1fdcc@thoresen-jutal.com</v>
          </cell>
          <cell r="W235" t="str">
            <v>27-Jun-2026 18:54:06</v>
          </cell>
          <cell r="X235" t="str">
            <v>Jumpol Sudjitjul</v>
          </cell>
          <cell r="Y235" t="str">
            <v>06-Jul-2026</v>
          </cell>
          <cell r="Z235" t="str">
            <v/>
          </cell>
          <cell r="AA235" t="str">
            <v>Akkarapat Suntornsuttiwat</v>
          </cell>
          <cell r="AB235" t="str">
            <v>08-Jul-2026</v>
          </cell>
          <cell r="AC235" t="str">
            <v>30-Jun-2026 14:24:18</v>
          </cell>
          <cell r="AD235" t="str">
            <v>Pornlert Wanaphattharaphan</v>
          </cell>
          <cell r="AE235" t="str">
            <v>09-Jul-2026</v>
          </cell>
          <cell r="AF235" t="str">
            <v>02-Jul-2026 00:52:01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10-Jul-2026</v>
          </cell>
          <cell r="AK235" t="str">
            <v>02-Jul-2026 10:05:59</v>
          </cell>
          <cell r="AL235" t="str">
            <v>02-Jul-2026 03:46:56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MM-ZTK-1F-IPX-PLR-MTO-9003</v>
          </cell>
          <cell r="C236" t="str">
            <v>MATERIAL TAKE OFF FOR CONCRETE WEIGHT COATING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IPX</v>
          </cell>
          <cell r="J236" t="str">
            <v/>
          </cell>
          <cell r="K236" t="str">
            <v/>
          </cell>
          <cell r="L236" t="str">
            <v>PLR</v>
          </cell>
          <cell r="M236" t="str">
            <v>Pipeline</v>
          </cell>
          <cell r="N236" t="str">
            <v>MTO</v>
          </cell>
          <cell r="O236" t="str">
            <v>Material Take Off</v>
          </cell>
          <cell r="P236" t="str">
            <v>0</v>
          </cell>
          <cell r="Q236" t="str">
            <v>Submitted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09-Jul-2026 14:58:45</v>
          </cell>
          <cell r="V236" t="str">
            <v>26002z1fdcc@thoresen-jutal.com</v>
          </cell>
          <cell r="W236" t="str">
            <v>09-Jul-2026 15:05:57</v>
          </cell>
          <cell r="X236" t="str">
            <v>Jumpol Sudjitjul</v>
          </cell>
          <cell r="Y236" t="str">
            <v>16-Jul-2026</v>
          </cell>
          <cell r="Z236" t="str">
            <v/>
          </cell>
          <cell r="AA236" t="str">
            <v>Akkarapat Suntornsuttiwat</v>
          </cell>
          <cell r="AB236" t="str">
            <v>20-Jul-2026</v>
          </cell>
          <cell r="AC236" t="str">
            <v>10-Jul-2026 15:36:10</v>
          </cell>
          <cell r="AD236" t="str">
            <v>Pornlert Wanaphattharaphan</v>
          </cell>
          <cell r="AE236" t="str">
            <v>21-Jul-2026</v>
          </cell>
          <cell r="AF236" t="str">
            <v>11-Jul-2026 09:48:26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22-Jul-2026</v>
          </cell>
          <cell r="AK236" t="str">
            <v>12-Jul-2026 11:37:12</v>
          </cell>
          <cell r="AL236" t="str">
            <v>12-Jul-2026 04:51:48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MM-ZTK-1F-IPX-PLR-MTO-9004</v>
          </cell>
          <cell r="C237" t="str">
            <v>MATERIAL TAKE OFF FOR HOT INDUCTION BENDS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IPX</v>
          </cell>
          <cell r="J237" t="str">
            <v/>
          </cell>
          <cell r="K237" t="str">
            <v/>
          </cell>
          <cell r="L237" t="str">
            <v>PLR</v>
          </cell>
          <cell r="M237" t="str">
            <v>Pipeline</v>
          </cell>
          <cell r="N237" t="str">
            <v>MTO</v>
          </cell>
          <cell r="O237" t="str">
            <v>Material Take Off</v>
          </cell>
          <cell r="P237" t="str">
            <v>0</v>
          </cell>
          <cell r="Q237" t="str">
            <v>Submitted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14-Jul-2026 12:49:47</v>
          </cell>
          <cell r="V237" t="str">
            <v>26002z1fdcc@thoresen-jutal.com</v>
          </cell>
          <cell r="W237" t="str">
            <v>14-Jul-2026 13:45:31</v>
          </cell>
          <cell r="X237" t="str">
            <v>Jumpol Sudjitjul</v>
          </cell>
          <cell r="Y237" t="str">
            <v>21-Jul-2026</v>
          </cell>
          <cell r="Z237" t="str">
            <v>15-Jul-2026 22:13:36</v>
          </cell>
          <cell r="AA237" t="str">
            <v>Akkarapat Suntornsuttiwat</v>
          </cell>
          <cell r="AB237" t="str">
            <v>23-Jul-2026</v>
          </cell>
          <cell r="AC237" t="str">
            <v>16-Jul-2026 10:10:56</v>
          </cell>
          <cell r="AD237" t="str">
            <v>Pornlert Wanaphattharaphan</v>
          </cell>
          <cell r="AE237" t="str">
            <v>24-Jul-2026</v>
          </cell>
          <cell r="AF237" t="str">
            <v>20-Jul-2026 02:07:49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27-Jul-2026</v>
          </cell>
          <cell r="AK237" t="str">
            <v>20-Jul-2026 08:55:41</v>
          </cell>
          <cell r="AL237" t="str">
            <v>20-Jul-2026 02:03:30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MM-ZTK-1F-IPX-PLR-MTO-9005</v>
          </cell>
          <cell r="C238" t="str">
            <v>MATERIAL TAKE OFF FOR PIPELINE /RISER EXTERNAL ANTI-CORROSION COATING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IPX</v>
          </cell>
          <cell r="J238" t="str">
            <v/>
          </cell>
          <cell r="K238" t="str">
            <v/>
          </cell>
          <cell r="L238" t="str">
            <v>PLR</v>
          </cell>
          <cell r="M238" t="str">
            <v>Pipeline</v>
          </cell>
          <cell r="N238" t="str">
            <v>MTO</v>
          </cell>
          <cell r="O238" t="str">
            <v>Material Take Off</v>
          </cell>
          <cell r="P238" t="str">
            <v>0</v>
          </cell>
          <cell r="Q238" t="str">
            <v>Submitted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17-Jul-2026 17:58:46</v>
          </cell>
          <cell r="V238" t="str">
            <v>26002z1fdcc@thoresen-jutal.com</v>
          </cell>
          <cell r="W238" t="str">
            <v>17-Jul-2026 20:13:53</v>
          </cell>
          <cell r="X238" t="str">
            <v>Jumpol Sudjitjul</v>
          </cell>
          <cell r="Y238" t="str">
            <v>27-Jul-2026</v>
          </cell>
          <cell r="Z238" t="str">
            <v>18-Jul-2026 08:46:29</v>
          </cell>
          <cell r="AA238" t="str">
            <v>Akkarapat Suntornsuttiwat</v>
          </cell>
          <cell r="AB238" t="str">
            <v>31-Jul-2026</v>
          </cell>
          <cell r="AC238" t="str">
            <v>20-Jul-2026 11:07:20</v>
          </cell>
          <cell r="AD238" t="str">
            <v>Pornlert Wanaphattharaphan</v>
          </cell>
          <cell r="AE238" t="str">
            <v>03-Aug-2026</v>
          </cell>
          <cell r="AF238" t="str">
            <v>26-Jul-2026 12:10:27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04-Aug-2026</v>
          </cell>
          <cell r="AK238" t="str">
            <v>27-Jul-2026 15:00:11</v>
          </cell>
          <cell r="AL238" t="str">
            <v>27-Jul-2026 08:59:09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MM-ZTK-1F-IPX-PLR-MTO-9006</v>
          </cell>
          <cell r="C239" t="str">
            <v>MATERIAL TAKE OFF FOR SACRIFICIAL BRACELET ANODE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IPX</v>
          </cell>
          <cell r="J239" t="str">
            <v/>
          </cell>
          <cell r="K239" t="str">
            <v/>
          </cell>
          <cell r="L239" t="str">
            <v>PLR</v>
          </cell>
          <cell r="M239" t="str">
            <v>Pipeline</v>
          </cell>
          <cell r="N239" t="str">
            <v>MTO</v>
          </cell>
          <cell r="O239" t="str">
            <v>Material Take Off</v>
          </cell>
          <cell r="P239" t="str">
            <v>0</v>
          </cell>
          <cell r="Q239" t="str">
            <v>Submitted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03-Jul-2026 09:51:55</v>
          </cell>
          <cell r="V239" t="str">
            <v>26002z1fdcc@thoresen-jutal.com</v>
          </cell>
          <cell r="W239" t="str">
            <v>03-Jul-2026 14:16:35</v>
          </cell>
          <cell r="X239" t="str">
            <v>Jumpol Sudjitjul</v>
          </cell>
          <cell r="Y239" t="str">
            <v>10-Jul-2026</v>
          </cell>
          <cell r="Z239" t="str">
            <v/>
          </cell>
          <cell r="AA239" t="str">
            <v>Akkarapat Suntornsuttiwat</v>
          </cell>
          <cell r="AB239" t="str">
            <v>14-Jul-2026</v>
          </cell>
          <cell r="AC239" t="str">
            <v>07-Jul-2026 14:07:17</v>
          </cell>
          <cell r="AD239" t="str">
            <v>Pornlert Wanaphattharaphan</v>
          </cell>
          <cell r="AE239" t="str">
            <v>15-Jul-2026</v>
          </cell>
          <cell r="AF239" t="str">
            <v>14-Jul-2026 22:41:11</v>
          </cell>
          <cell r="AG239" t="str">
            <v>APPR</v>
          </cell>
          <cell r="AH239" t="str">
            <v>Approved</v>
          </cell>
          <cell r="AI239" t="str">
            <v>Jumpol Sudjitjul</v>
          </cell>
          <cell r="AJ239" t="str">
            <v>16-Jul-2026</v>
          </cell>
          <cell r="AK239" t="str">
            <v>15-Jul-2026 11:21:15</v>
          </cell>
          <cell r="AL239" t="str">
            <v>15-Jul-2026 05:06:05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MM-ZTK-1F-IPX-PLR-MTO-9007</v>
          </cell>
          <cell r="C240" t="str">
            <v>MATERIAL TAKE OFF FOR FLANGES, FITTINGS, GASKETS AND FASTENERS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IPX</v>
          </cell>
          <cell r="J240" t="str">
            <v/>
          </cell>
          <cell r="K240" t="str">
            <v/>
          </cell>
          <cell r="L240" t="str">
            <v>PLR</v>
          </cell>
          <cell r="M240" t="str">
            <v>Pipeline</v>
          </cell>
          <cell r="N240" t="str">
            <v>MTO</v>
          </cell>
          <cell r="O240" t="str">
            <v>Material Take Off</v>
          </cell>
          <cell r="P240" t="str">
            <v>0</v>
          </cell>
          <cell r="Q240" t="str">
            <v>Submitted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17-Jul-2026 17:59:14</v>
          </cell>
          <cell r="V240" t="str">
            <v>26002z1fdcc@thoresen-jutal.com</v>
          </cell>
          <cell r="W240" t="str">
            <v>17-Jul-2026 20:14:08</v>
          </cell>
          <cell r="X240" t="str">
            <v>Jumpol Sudjitjul</v>
          </cell>
          <cell r="Y240" t="str">
            <v>27-Jul-2026</v>
          </cell>
          <cell r="Z240" t="str">
            <v>18-Jul-2026 08:29:44</v>
          </cell>
          <cell r="AA240" t="str">
            <v>Akkarapat Suntornsuttiwat</v>
          </cell>
          <cell r="AB240" t="str">
            <v>31-Jul-2026</v>
          </cell>
          <cell r="AC240" t="str">
            <v>20-Jul-2026 11:01:10</v>
          </cell>
          <cell r="AD240" t="str">
            <v>Pornlert Wanaphattharaphan</v>
          </cell>
          <cell r="AE240" t="str">
            <v>03-Aug-2026</v>
          </cell>
          <cell r="AF240" t="str">
            <v>26-Jul-2026 11:59:58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04-Aug-2026</v>
          </cell>
          <cell r="AK240" t="str">
            <v>27-Jul-2026 15:02:39</v>
          </cell>
          <cell r="AL240" t="str">
            <v>27-Jul-2026 09:34:48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MM-ZTK-1F-IPX-PLR-MTO-9008</v>
          </cell>
          <cell r="C241" t="str">
            <v>MATERIAL TAKE OFF FOR FIELD JOINT COATING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IPX</v>
          </cell>
          <cell r="J241" t="str">
            <v/>
          </cell>
          <cell r="K241" t="str">
            <v/>
          </cell>
          <cell r="L241" t="str">
            <v>PLR</v>
          </cell>
          <cell r="M241" t="str">
            <v>Pipeline</v>
          </cell>
          <cell r="N241" t="str">
            <v>MTO</v>
          </cell>
          <cell r="O241" t="str">
            <v>Material Take Off</v>
          </cell>
          <cell r="P241" t="str">
            <v>0</v>
          </cell>
          <cell r="Q241" t="str">
            <v>Submitted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28-Aug-2026 14:49:35</v>
          </cell>
          <cell r="V241" t="str">
            <v>26002z1fdcc@thoresen-jutal.com</v>
          </cell>
          <cell r="W241" t="str">
            <v>29-Aug-2026 13:41:05</v>
          </cell>
          <cell r="X241" t="str">
            <v>Jumpol Sudjitjul</v>
          </cell>
          <cell r="Y241" t="str">
            <v>04-Sep-2026</v>
          </cell>
          <cell r="Z241" t="str">
            <v>01-Sep-2026 11:01:08</v>
          </cell>
          <cell r="AA241" t="str">
            <v>Akkarapat Suntornsuttiwat</v>
          </cell>
          <cell r="AB241" t="str">
            <v>08-Sep-2026</v>
          </cell>
          <cell r="AC241" t="str">
            <v>03-Sep-2026 10:21:47</v>
          </cell>
          <cell r="AD241" t="str">
            <v>Pornlert Wanaphattharaphan</v>
          </cell>
          <cell r="AE241" t="str">
            <v>09-Sep-2026</v>
          </cell>
          <cell r="AF241" t="str">
            <v>07-Sep-2026 01:16:03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10-Sep-2026</v>
          </cell>
          <cell r="AK241" t="str">
            <v>07-Sep-2026 17:51:36</v>
          </cell>
          <cell r="AL241" t="str">
            <v>07-Sep-2026 11:27:27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MM-ZTK-1F-IPX-PLR-RPT-9001</v>
          </cell>
          <cell r="C242" t="str">
            <v>PIPELINE WALL THICKNESS ANALYSIS REPORT (IP20, IP21, IP22, IP23)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IPX</v>
          </cell>
          <cell r="J242" t="str">
            <v/>
          </cell>
          <cell r="K242" t="str">
            <v/>
          </cell>
          <cell r="L242" t="str">
            <v>PLR</v>
          </cell>
          <cell r="M242" t="str">
            <v>Pipeline</v>
          </cell>
          <cell r="N242" t="str">
            <v>RPT</v>
          </cell>
          <cell r="O242" t="str">
            <v>Report</v>
          </cell>
          <cell r="P242" t="str">
            <v>0</v>
          </cell>
          <cell r="Q242" t="str">
            <v>Submitted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26-Jun-2026 18:08:54</v>
          </cell>
          <cell r="V242" t="str">
            <v>26002z1fdcc@thoresen-jutal.com</v>
          </cell>
          <cell r="W242" t="str">
            <v>26-Jun-2026 19:50:39</v>
          </cell>
          <cell r="X242" t="str">
            <v>Jumpol Sudjitjul</v>
          </cell>
          <cell r="Y242" t="str">
            <v>06-Jul-2026</v>
          </cell>
          <cell r="Z242" t="str">
            <v/>
          </cell>
          <cell r="AA242" t="str">
            <v>Akkarapat Suntornsuttiwat</v>
          </cell>
          <cell r="AB242" t="str">
            <v>08-Jul-2026</v>
          </cell>
          <cell r="AC242" t="str">
            <v>30-Jun-2026 14:49:40</v>
          </cell>
          <cell r="AD242" t="str">
            <v>Pornlert Wanaphattharaphan</v>
          </cell>
          <cell r="AE242" t="str">
            <v>09-Jul-2026</v>
          </cell>
          <cell r="AF242" t="str">
            <v>02-Jul-2026 00:42:03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10-Jul-2026</v>
          </cell>
          <cell r="AK242" t="str">
            <v>02-Jul-2026 10:06:34</v>
          </cell>
          <cell r="AL242" t="str">
            <v>02-Jul-2026 04:34:26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MM-ZTK-1F-IPX-PLR-RPT-9002</v>
          </cell>
          <cell r="C243" t="str">
            <v>PIPELINE ON-BOTTOM STABILITY ANALYSIS (IP20, IP21,IP22, IP23)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IPX</v>
          </cell>
          <cell r="J243" t="str">
            <v/>
          </cell>
          <cell r="K243" t="str">
            <v/>
          </cell>
          <cell r="L243" t="str">
            <v>PLR</v>
          </cell>
          <cell r="M243" t="str">
            <v>Pipeline</v>
          </cell>
          <cell r="N243" t="str">
            <v>RPT</v>
          </cell>
          <cell r="O243" t="str">
            <v>Report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27-Jun-2026 19:26:25</v>
          </cell>
          <cell r="V243" t="str">
            <v>26002z1fdcc@thoresen-jutal.com</v>
          </cell>
          <cell r="W243" t="str">
            <v>27-Jun-2026 19:31:09</v>
          </cell>
          <cell r="X243" t="str">
            <v>Jumpol Sudjitjul</v>
          </cell>
          <cell r="Y243" t="str">
            <v>06-Jul-2026</v>
          </cell>
          <cell r="Z243" t="str">
            <v/>
          </cell>
          <cell r="AA243" t="str">
            <v>Akkarapat Suntornsuttiwat</v>
          </cell>
          <cell r="AB243" t="str">
            <v>08-Jul-2026</v>
          </cell>
          <cell r="AC243" t="str">
            <v>01-Jul-2026 09:08:59</v>
          </cell>
          <cell r="AD243" t="str">
            <v>Pornlert Wanaphattharaphan</v>
          </cell>
          <cell r="AE243" t="str">
            <v>09-Jul-2026</v>
          </cell>
          <cell r="AF243" t="str">
            <v>02-Jul-2026 00:42:50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10-Jul-2026</v>
          </cell>
          <cell r="AK243" t="str">
            <v>02-Jul-2026 10:05:10</v>
          </cell>
          <cell r="AL243" t="str">
            <v>02-Jul-2026 04:31:31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MM-ZTK-1F-IPX-PLR-RPT-9003</v>
          </cell>
          <cell r="C244" t="str">
            <v>PIPELINE FAULT CROSSING ANALYSIS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IPX</v>
          </cell>
          <cell r="J244" t="str">
            <v/>
          </cell>
          <cell r="K244" t="str">
            <v/>
          </cell>
          <cell r="L244" t="str">
            <v>PLR</v>
          </cell>
          <cell r="M244" t="str">
            <v>Pipeline</v>
          </cell>
          <cell r="N244" t="str">
            <v>RPT</v>
          </cell>
          <cell r="O244" t="str">
            <v>Report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10-Jul-2026 16:57:27</v>
          </cell>
          <cell r="V244" t="str">
            <v>26002z1fdcc@thoresen-jutal.com</v>
          </cell>
          <cell r="W244" t="str">
            <v>10-Jul-2026 17:52:58</v>
          </cell>
          <cell r="X244" t="str">
            <v>Jumpol Sudjitjul</v>
          </cell>
          <cell r="Y244" t="str">
            <v>20-Jul-2026</v>
          </cell>
          <cell r="Z244" t="str">
            <v/>
          </cell>
          <cell r="AA244" t="str">
            <v>Akkarapat Suntornsuttiwat</v>
          </cell>
          <cell r="AB244" t="str">
            <v>22-Jul-2026</v>
          </cell>
          <cell r="AC244" t="str">
            <v>13-Jul-2026 13:55:37</v>
          </cell>
          <cell r="AD244" t="str">
            <v>Pornlert Wanaphattharaphan</v>
          </cell>
          <cell r="AE244" t="str">
            <v>23-Jul-2026</v>
          </cell>
          <cell r="AF244" t="str">
            <v>20-Jul-2026 02:48:42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24-Jul-2026</v>
          </cell>
          <cell r="AK244" t="str">
            <v>20-Jul-2026 08:55:08</v>
          </cell>
          <cell r="AL244" t="str">
            <v>20-Jul-2026 02:02:08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MM-ZTK-1F-IPX-PLR-RPT-9004</v>
          </cell>
          <cell r="C245" t="str">
            <v>PIPELINE EXTERNAL ANTI-CORROSION COATING AND CATHODIC PROTECTION DESIGN (IP20, IP21, IP22, IP23)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IPX</v>
          </cell>
          <cell r="J245" t="str">
            <v/>
          </cell>
          <cell r="K245" t="str">
            <v/>
          </cell>
          <cell r="L245" t="str">
            <v>PLR</v>
          </cell>
          <cell r="M245" t="str">
            <v>Pipeline</v>
          </cell>
          <cell r="N245" t="str">
            <v>RPT</v>
          </cell>
          <cell r="O245" t="str">
            <v>Report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01-Jul-2026 18:00:45</v>
          </cell>
          <cell r="V245" t="str">
            <v>26002z1fdcc@thoresen-jutal.com</v>
          </cell>
          <cell r="W245" t="str">
            <v>02-Jul-2026 13:56:53</v>
          </cell>
          <cell r="X245" t="str">
            <v>Jumpol Sudjitjul</v>
          </cell>
          <cell r="Y245" t="str">
            <v>09-Jul-2026</v>
          </cell>
          <cell r="Z245" t="str">
            <v/>
          </cell>
          <cell r="AA245" t="str">
            <v>Akkarapat Suntornsuttiwat</v>
          </cell>
          <cell r="AB245" t="str">
            <v>13-Jul-2026</v>
          </cell>
          <cell r="AC245" t="str">
            <v>06-Jul-2026 15:38:51</v>
          </cell>
          <cell r="AD245" t="str">
            <v>Pornlert Wanaphattharaphan</v>
          </cell>
          <cell r="AE245" t="str">
            <v>14-Jul-2026</v>
          </cell>
          <cell r="AF245" t="str">
            <v>14-Jul-2026 20:48:42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15-Jul-2026</v>
          </cell>
          <cell r="AK245" t="str">
            <v>15-Jul-2026 11:02:57</v>
          </cell>
          <cell r="AL245" t="str">
            <v>15-Jul-2026 05:00:51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MM-ZTK-1F-IPX-PLR-RPT-9005</v>
          </cell>
          <cell r="C246" t="str">
            <v>PIPELINE END EXPANSION ANALYSIS REPORT (IP20, IP21, IP22, IP23)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IPX</v>
          </cell>
          <cell r="J246" t="str">
            <v/>
          </cell>
          <cell r="K246" t="str">
            <v/>
          </cell>
          <cell r="L246" t="str">
            <v>PLR</v>
          </cell>
          <cell r="M246" t="str">
            <v>Pipeline</v>
          </cell>
          <cell r="N246" t="str">
            <v>RPT</v>
          </cell>
          <cell r="O246" t="str">
            <v>Report</v>
          </cell>
          <cell r="P246" t="str">
            <v>0</v>
          </cell>
          <cell r="Q246" t="str">
            <v>Submitted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26-Jun-2026 20:39:09</v>
          </cell>
          <cell r="V246" t="str">
            <v>26002z1fdcc@thoresen-jutal.com</v>
          </cell>
          <cell r="W246" t="str">
            <v>27-Jun-2026 18:49:24</v>
          </cell>
          <cell r="X246" t="str">
            <v>Jumpol Sudjitjul</v>
          </cell>
          <cell r="Y246" t="str">
            <v>06-Jul-2026</v>
          </cell>
          <cell r="Z246" t="str">
            <v/>
          </cell>
          <cell r="AA246" t="str">
            <v>Akkarapat Suntornsuttiwat</v>
          </cell>
          <cell r="AB246" t="str">
            <v>08-Jul-2026</v>
          </cell>
          <cell r="AC246" t="str">
            <v>30-Jun-2026 16:45:35</v>
          </cell>
          <cell r="AD246" t="str">
            <v>Pornlert Wanaphattharaphan</v>
          </cell>
          <cell r="AE246" t="str">
            <v>09-Jul-2026</v>
          </cell>
          <cell r="AF246" t="str">
            <v>02-Jul-2026 00:42:31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10-Jul-2026</v>
          </cell>
          <cell r="AK246" t="str">
            <v>02-Jul-2026 10:04:26</v>
          </cell>
          <cell r="AL246" t="str">
            <v>02-Jul-2026 03:45:34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MM-ZTK-1F-IPX-PLR-RPT-9006</v>
          </cell>
          <cell r="C247" t="str">
            <v>PIPELINE ALLOWABLE FREE SPAN CALCULATION (IP20, IP21, IP22, IP23)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IPX</v>
          </cell>
          <cell r="J247" t="str">
            <v/>
          </cell>
          <cell r="K247" t="str">
            <v/>
          </cell>
          <cell r="L247" t="str">
            <v>PLR</v>
          </cell>
          <cell r="M247" t="str">
            <v>Pipeline</v>
          </cell>
          <cell r="N247" t="str">
            <v>RPT</v>
          </cell>
          <cell r="O247" t="str">
            <v>Report</v>
          </cell>
          <cell r="P247" t="str">
            <v>0</v>
          </cell>
          <cell r="Q247" t="str">
            <v>Submitted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21-Jul-2026 12:38:02</v>
          </cell>
          <cell r="V247" t="str">
            <v>26002z1fdcc@thoresen-jutal.com</v>
          </cell>
          <cell r="W247" t="str">
            <v>21-Jul-2026 13:11:59</v>
          </cell>
          <cell r="X247" t="str">
            <v>Jumpol Sudjitjul</v>
          </cell>
          <cell r="Y247" t="str">
            <v>30-Jul-2026</v>
          </cell>
          <cell r="Z247" t="str">
            <v/>
          </cell>
          <cell r="AA247" t="str">
            <v>Akkarapat Suntornsuttiwat</v>
          </cell>
          <cell r="AB247" t="str">
            <v>03-Aug-2026</v>
          </cell>
          <cell r="AC247" t="str">
            <v>22-Jul-2026 16:21:10</v>
          </cell>
          <cell r="AD247" t="str">
            <v>Pornlert Wanaphattharaphan</v>
          </cell>
          <cell r="AE247" t="str">
            <v>04-Aug-2026</v>
          </cell>
          <cell r="AF247" t="str">
            <v>29-Jul-2026 08:51:46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05-Aug-2026</v>
          </cell>
          <cell r="AK247" t="str">
            <v>30-Jul-2026 09:47:24</v>
          </cell>
          <cell r="AL247" t="str">
            <v>30-Jul-2026 03:57:31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MM-ZTK-1F-IPX-PLR-RPT-9007</v>
          </cell>
          <cell r="C248" t="str">
            <v>PIPELINE SOIL INTERACTION STUDY (IP20, IP21, IP22, IP23)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IPX</v>
          </cell>
          <cell r="J248" t="str">
            <v/>
          </cell>
          <cell r="K248" t="str">
            <v/>
          </cell>
          <cell r="L248" t="str">
            <v>PLR</v>
          </cell>
          <cell r="M248" t="str">
            <v>Pipeline</v>
          </cell>
          <cell r="N248" t="str">
            <v>RPT</v>
          </cell>
          <cell r="O248" t="str">
            <v>Report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19-Jun-2026 16:41:42</v>
          </cell>
          <cell r="V248" t="str">
            <v>26002z1fdcc@thoresen-jutal.com</v>
          </cell>
          <cell r="W248" t="str">
            <v>19-Jun-2026 16:56:40</v>
          </cell>
          <cell r="X248" t="str">
            <v>Jumpol Sudjitjul</v>
          </cell>
          <cell r="Y248" t="str">
            <v>26-Jun-2026</v>
          </cell>
          <cell r="Z248" t="str">
            <v/>
          </cell>
          <cell r="AA248" t="str">
            <v>Akkarapat Suntornsuttiwat</v>
          </cell>
          <cell r="AB248" t="str">
            <v>30-Jun-2026</v>
          </cell>
          <cell r="AC248" t="str">
            <v>25-Jun-2026 10:24:57</v>
          </cell>
          <cell r="AD248" t="str">
            <v>Pornlert Wanaphattharaphan</v>
          </cell>
          <cell r="AE248" t="str">
            <v>01-Jul-2026</v>
          </cell>
          <cell r="AF248" t="str">
            <v>28-Jun-2026 23:10:29</v>
          </cell>
          <cell r="AG248" t="str">
            <v>APPR</v>
          </cell>
          <cell r="AH248" t="str">
            <v>Approved</v>
          </cell>
          <cell r="AI248" t="str">
            <v>Jumpol Sudjitjul</v>
          </cell>
          <cell r="AJ248" t="str">
            <v>02-Jul-2026</v>
          </cell>
          <cell r="AK248" t="str">
            <v>30-Jun-2026 09:33:23</v>
          </cell>
          <cell r="AL248" t="str">
            <v>30-Jun-2026 04:03:57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MM-ZTK-1F-IPX-PLR-RPT-9008</v>
          </cell>
          <cell r="C249" t="str">
            <v>RISER SPAN ANALYSIS REPORT (IP20, IP21, IP22, IP23)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IPX</v>
          </cell>
          <cell r="J249" t="str">
            <v/>
          </cell>
          <cell r="K249" t="str">
            <v/>
          </cell>
          <cell r="L249" t="str">
            <v>PLR</v>
          </cell>
          <cell r="M249" t="str">
            <v>Pipeline</v>
          </cell>
          <cell r="N249" t="str">
            <v>RPT</v>
          </cell>
          <cell r="O249" t="str">
            <v>Report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26-Jun-2026 20:39:40</v>
          </cell>
          <cell r="V249" t="str">
            <v>26002z1fdcc@thoresen-jutal.com</v>
          </cell>
          <cell r="W249" t="str">
            <v>27-Jun-2026 18:50:05</v>
          </cell>
          <cell r="X249" t="str">
            <v>Jumpol Sudjitjul</v>
          </cell>
          <cell r="Y249" t="str">
            <v>06-Jul-2026</v>
          </cell>
          <cell r="Z249" t="str">
            <v/>
          </cell>
          <cell r="AA249" t="str">
            <v>Akkarapat Suntornsuttiwat</v>
          </cell>
          <cell r="AB249" t="str">
            <v>08-Jul-2026</v>
          </cell>
          <cell r="AC249" t="str">
            <v>01-Jul-2026 11:03:23</v>
          </cell>
          <cell r="AD249" t="str">
            <v>Pornlert Wanaphattharaphan</v>
          </cell>
          <cell r="AE249" t="str">
            <v>09-Jul-2026</v>
          </cell>
          <cell r="AF249" t="str">
            <v>02-Jul-2026 00:43:52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10-Jul-2026</v>
          </cell>
          <cell r="AK249" t="str">
            <v>02-Jul-2026 10:03:56</v>
          </cell>
          <cell r="AL249" t="str">
            <v>02-Jul-2026 04:29:50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MM-ZTK-1F-IPX-PLR-RPT-9010</v>
          </cell>
          <cell r="C250" t="str">
            <v>SEISMIC PIPELINE SOIL INTERACTION STUDY (IP20, IP21, IP22, IP23)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IPX</v>
          </cell>
          <cell r="J250" t="str">
            <v/>
          </cell>
          <cell r="K250" t="str">
            <v/>
          </cell>
          <cell r="L250" t="str">
            <v>PLR</v>
          </cell>
          <cell r="M250" t="str">
            <v>Pipeline</v>
          </cell>
          <cell r="N250" t="str">
            <v>RPT</v>
          </cell>
          <cell r="O250" t="str">
            <v>Report</v>
          </cell>
          <cell r="P250" t="str">
            <v>0</v>
          </cell>
          <cell r="Q250" t="str">
            <v>In Approval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07-Sep-2026 10:33:31</v>
          </cell>
          <cell r="V250" t="str">
            <v>26002z1fdcc@thoresen-jutal.com</v>
          </cell>
          <cell r="W250" t="str">
            <v>07-Sep-2026 17:10:08</v>
          </cell>
          <cell r="X250" t="str">
            <v>Jumpol Sudjitjul</v>
          </cell>
          <cell r="Y250" t="str">
            <v>15-Sep-2026</v>
          </cell>
          <cell r="Z250" t="str">
            <v/>
          </cell>
          <cell r="AA250" t="str">
            <v>Akkarapat Suntornsuttiwat</v>
          </cell>
          <cell r="AB250" t="str">
            <v>17-Sep-2026</v>
          </cell>
          <cell r="AC250" t="str">
            <v>08-Sep-2026 09:11:20</v>
          </cell>
          <cell r="AD250" t="str">
            <v>Pornlert Wanaphattharaphan</v>
          </cell>
          <cell r="AE250" t="str">
            <v>18-Sep-2026</v>
          </cell>
          <cell r="AF250" t="str">
            <v/>
          </cell>
          <cell r="AG250" t="str">
            <v>APPR</v>
          </cell>
          <cell r="AJ250" t="str">
            <v>21-Sep-2026</v>
          </cell>
          <cell r="AK250" t="str">
            <v/>
          </cell>
          <cell r="AL250" t="str">
            <v/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MM-ZTK-1F-IPX-PRO-BOD-9001</v>
          </cell>
          <cell r="C251" t="str">
            <v>DESIGN BASIS FOR PIPELINE AND RISER FLOW ASSURANCE STUDIES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IPX</v>
          </cell>
          <cell r="J251" t="str">
            <v/>
          </cell>
          <cell r="K251" t="str">
            <v/>
          </cell>
          <cell r="L251" t="str">
            <v>PRO</v>
          </cell>
          <cell r="M251" t="str">
            <v>Process</v>
          </cell>
          <cell r="N251" t="str">
            <v>BOD</v>
          </cell>
          <cell r="O251" t="str">
            <v>Basis of Design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25-Jun-2026 23:17:58</v>
          </cell>
          <cell r="V251" t="str">
            <v>26002z1fdcc@thoresen-jutal.com</v>
          </cell>
          <cell r="W251" t="str">
            <v>26-Jun-2026 08:45:13</v>
          </cell>
          <cell r="X251" t="str">
            <v>Jumpol Sudjitjul</v>
          </cell>
          <cell r="Y251" t="str">
            <v>03-Jul-2026</v>
          </cell>
          <cell r="Z251" t="str">
            <v>01-Jul-2026 11:21:07</v>
          </cell>
          <cell r="AA251" t="str">
            <v>Chananun Rojanarungruengporn</v>
          </cell>
          <cell r="AB251" t="str">
            <v>07-Jul-2026</v>
          </cell>
          <cell r="AC251" t="str">
            <v>08-Jul-2026 17:07:43</v>
          </cell>
          <cell r="AD251" t="str">
            <v>Pornlert Wanaphattharaphan</v>
          </cell>
          <cell r="AE251" t="str">
            <v>08-Jul-2026</v>
          </cell>
          <cell r="AF251" t="str">
            <v>11-Jul-2026 13:48:27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09-Jul-2026</v>
          </cell>
          <cell r="AK251" t="str">
            <v>12-Jul-2026 11:36:28</v>
          </cell>
          <cell r="AL251" t="str">
            <v>12-Jul-2026 05:27:59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MM-ZTK-1F-IPX-PRO-RPT-9001</v>
          </cell>
          <cell r="C252" t="str">
            <v>PIPELINE FLOW ASSURANCE - STEADY STATE ANALYSIS (IP20, IP21, IP22, IP23)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IPX</v>
          </cell>
          <cell r="J252" t="str">
            <v/>
          </cell>
          <cell r="K252" t="str">
            <v/>
          </cell>
          <cell r="L252" t="str">
            <v>PRO</v>
          </cell>
          <cell r="M252" t="str">
            <v>Process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16-Jul-2026 21:16:42</v>
          </cell>
          <cell r="V252" t="str">
            <v>26002z1fdcc@thoresen-jutal.com</v>
          </cell>
          <cell r="W252" t="str">
            <v>17-Jul-2026 10:37:01</v>
          </cell>
          <cell r="X252" t="str">
            <v>Jumpol Sudjitjul</v>
          </cell>
          <cell r="Y252" t="str">
            <v>24-Jul-2026</v>
          </cell>
          <cell r="Z252" t="str">
            <v>25-Jul-2026 23:56:23</v>
          </cell>
          <cell r="AA252" t="str">
            <v>Chananun Rojanarungruengporn</v>
          </cell>
          <cell r="AB252" t="str">
            <v>30-Jul-2026</v>
          </cell>
          <cell r="AC252" t="str">
            <v>04-Aug-2026 10:34:00</v>
          </cell>
          <cell r="AD252" t="str">
            <v>Pornlert Wanaphattharaphan</v>
          </cell>
          <cell r="AE252" t="str">
            <v>31-Jul-2026</v>
          </cell>
          <cell r="AF252" t="str">
            <v>05-Aug-2026 20:40:29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03-Aug-2026</v>
          </cell>
          <cell r="AK252" t="str">
            <v>06-Aug-2026 09:36:08</v>
          </cell>
          <cell r="AL252" t="str">
            <v>06-Aug-2026 03:33:13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MM-ZTK-1F-IPX-PRO-RPT-9002</v>
          </cell>
          <cell r="C253" t="str">
            <v>PIPELINE FLOW ASSURANCE -TRANSIENT ANALYSIS (IP20, IP21, IP22, IP23)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IPX</v>
          </cell>
          <cell r="J253" t="str">
            <v/>
          </cell>
          <cell r="K253" t="str">
            <v/>
          </cell>
          <cell r="L253" t="str">
            <v>PRO</v>
          </cell>
          <cell r="M253" t="str">
            <v>Process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10-Aug-2026 12:59:46</v>
          </cell>
          <cell r="V253" t="str">
            <v>26002z1fdcc@thoresen-jutal.com</v>
          </cell>
          <cell r="W253" t="str">
            <v>10-Aug-2026 15:13:27</v>
          </cell>
          <cell r="X253" t="str">
            <v>Jumpol Sudjitjul</v>
          </cell>
          <cell r="Y253" t="str">
            <v>18-Aug-2026</v>
          </cell>
          <cell r="Z253" t="str">
            <v>18-Aug-2026 23:27:27</v>
          </cell>
          <cell r="AA253" t="str">
            <v>Chananun Rojanarungruengporn</v>
          </cell>
          <cell r="AB253" t="str">
            <v>20-Aug-2026</v>
          </cell>
          <cell r="AC253" t="str">
            <v>19-Aug-2026 09:30:29</v>
          </cell>
          <cell r="AD253" t="str">
            <v>Pornlert Wanaphattharaphan</v>
          </cell>
          <cell r="AE253" t="str">
            <v>21-Aug-2026</v>
          </cell>
          <cell r="AF253" t="str">
            <v>21-Aug-2026 19:39:41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24-Aug-2026</v>
          </cell>
          <cell r="AK253" t="str">
            <v>24-Aug-2026 18:41:51</v>
          </cell>
          <cell r="AL253" t="str">
            <v>24-Aug-2026 12:51:37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MM-ZTK-1F-ZWP20-COR-CAL-0001</v>
          </cell>
          <cell r="C254" t="str">
            <v>ZWP20 CATHODIC PROTECTION CALCULATION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ZWP20</v>
          </cell>
          <cell r="J254" t="str">
            <v/>
          </cell>
          <cell r="K254" t="str">
            <v/>
          </cell>
          <cell r="L254" t="str">
            <v>COR</v>
          </cell>
          <cell r="M254" t="str">
            <v>Corrosion</v>
          </cell>
          <cell r="N254" t="str">
            <v>CAL</v>
          </cell>
          <cell r="O254" t="str">
            <v>Calculation Note, Calculation Report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29-Aug-2026 14:03:28</v>
          </cell>
          <cell r="V254" t="str">
            <v>wisuda.c@jutal.com</v>
          </cell>
          <cell r="W254" t="str">
            <v>29-Aug-2026 14:17:46</v>
          </cell>
          <cell r="X254" t="str">
            <v>Jumpol Sudjitjul</v>
          </cell>
          <cell r="Y254" t="str">
            <v>04-Sep-2026</v>
          </cell>
          <cell r="Z254" t="str">
            <v/>
          </cell>
          <cell r="AA254" t="str">
            <v>Sompop Singhatiraj</v>
          </cell>
          <cell r="AB254" t="str">
            <v>08-Sep-2026</v>
          </cell>
          <cell r="AC254" t="str">
            <v>02-Sep-2026 10:49:04</v>
          </cell>
          <cell r="AD254" t="str">
            <v>Pornlert Wanaphattharaphan</v>
          </cell>
          <cell r="AE254" t="str">
            <v>09-Sep-2026</v>
          </cell>
          <cell r="AF254" t="str">
            <v>07-Sep-2026 01:12:46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10-Sep-2026</v>
          </cell>
          <cell r="AK254" t="str">
            <v>07-Sep-2026 17:53:35</v>
          </cell>
          <cell r="AL254" t="str">
            <v>07-Sep-2026 11:30:01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MM-ZTK-1F-ZWP20-STR-CAL-2011</v>
          </cell>
          <cell r="C255" t="str">
            <v>ZWP20 JACKET IN-PLACE ANALYSIS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ZWP20</v>
          </cell>
          <cell r="J255" t="str">
            <v/>
          </cell>
          <cell r="K255" t="str">
            <v/>
          </cell>
          <cell r="L255" t="str">
            <v>STR</v>
          </cell>
          <cell r="M255" t="str">
            <v>Structural</v>
          </cell>
          <cell r="N255" t="str">
            <v>CAL</v>
          </cell>
          <cell r="O255" t="str">
            <v>Calculation Note, Calculation Report</v>
          </cell>
          <cell r="P255" t="str">
            <v>0</v>
          </cell>
          <cell r="Q255" t="str">
            <v>In Review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11-Sep-2026 20:40:54</v>
          </cell>
          <cell r="V255" t="str">
            <v>wisuda.c@jutal.com</v>
          </cell>
          <cell r="W255" t="str">
            <v>11-Sep-2026 20:51:18</v>
          </cell>
          <cell r="X255" t="str">
            <v>Jumpol Sudjitjul</v>
          </cell>
          <cell r="Y255" t="str">
            <v>21-Sep-2026</v>
          </cell>
          <cell r="Z255" t="str">
            <v/>
          </cell>
          <cell r="AA255" t="str">
            <v>Sompop Singhatiraj</v>
          </cell>
          <cell r="AB255" t="str">
            <v>23-Sep-2026</v>
          </cell>
          <cell r="AC255" t="str">
            <v/>
          </cell>
          <cell r="AD255" t="str">
            <v>Pornlert Wanaphattharaphan</v>
          </cell>
          <cell r="AE255" t="str">
            <v>24-Sep-2026</v>
          </cell>
          <cell r="AF255" t="str">
            <v/>
          </cell>
          <cell r="AG255" t="str">
            <v/>
          </cell>
          <cell r="AJ255" t="str">
            <v>25-Sep-2026</v>
          </cell>
          <cell r="AK255" t="str">
            <v/>
          </cell>
          <cell r="AL255" t="str">
            <v/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MM-ZTK-1F-ZWP20-STR-CAL-2012</v>
          </cell>
          <cell r="C256" t="str">
            <v>ZWP20 JACKET DYNAMIC ANALYSIS REPORT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ZWP20</v>
          </cell>
          <cell r="J256" t="str">
            <v/>
          </cell>
          <cell r="K256" t="str">
            <v/>
          </cell>
          <cell r="L256" t="str">
            <v>STR</v>
          </cell>
          <cell r="M256" t="str">
            <v>Structural</v>
          </cell>
          <cell r="N256" t="str">
            <v>CAL</v>
          </cell>
          <cell r="O256" t="str">
            <v>Calculation Note, Calculation Report</v>
          </cell>
          <cell r="P256" t="str">
            <v>0</v>
          </cell>
          <cell r="Q256" t="str">
            <v>In Review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31-Aug-2026 09:23:33</v>
          </cell>
          <cell r="V256" t="str">
            <v>wisuda.c@jutal.com</v>
          </cell>
          <cell r="W256" t="str">
            <v>31-Aug-2026 11:30:37</v>
          </cell>
          <cell r="X256" t="str">
            <v>Jumpol Sudjitjul</v>
          </cell>
          <cell r="Y256" t="str">
            <v>07-Sep-2026</v>
          </cell>
          <cell r="Z256" t="str">
            <v/>
          </cell>
          <cell r="AA256" t="str">
            <v>Sompop Singhatiraj</v>
          </cell>
          <cell r="AB256" t="str">
            <v>09-Sep-2026</v>
          </cell>
          <cell r="AC256" t="str">
            <v/>
          </cell>
          <cell r="AD256" t="str">
            <v>Pornlert Wanaphattharaphan</v>
          </cell>
          <cell r="AE256" t="str">
            <v>10-Sep-2026</v>
          </cell>
          <cell r="AF256" t="str">
            <v/>
          </cell>
          <cell r="AG256" t="str">
            <v/>
          </cell>
          <cell r="AJ256" t="str">
            <v>11-Sep-2026</v>
          </cell>
          <cell r="AK256" t="str">
            <v/>
          </cell>
          <cell r="AL256" t="str">
            <v/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MM-ZTK-1F-ZWP20-STR-CAL-2031</v>
          </cell>
          <cell r="C257" t="str">
            <v>ZWP20 TOPSIDES AND JACKET SEISMIC ANALYSIS REPORT (EXTREME LEVEL EARTHQUAKE - ELE)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ZWP20</v>
          </cell>
          <cell r="J257" t="str">
            <v/>
          </cell>
          <cell r="K257" t="str">
            <v/>
          </cell>
          <cell r="L257" t="str">
            <v>STR</v>
          </cell>
          <cell r="M257" t="str">
            <v>Structural</v>
          </cell>
          <cell r="N257" t="str">
            <v>CAL</v>
          </cell>
          <cell r="O257" t="str">
            <v>Calculation Note, Calculation Report</v>
          </cell>
          <cell r="P257" t="str">
            <v>0</v>
          </cell>
          <cell r="Q257" t="str">
            <v>In Review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07-Sep-2026 09:35:46</v>
          </cell>
          <cell r="V257" t="str">
            <v>wisuda.c@jutal.com</v>
          </cell>
          <cell r="W257" t="str">
            <v>08-Sep-2026 09:12:24</v>
          </cell>
          <cell r="X257" t="str">
            <v>Jumpol Sudjitjul</v>
          </cell>
          <cell r="Y257" t="str">
            <v>15-Sep-2026</v>
          </cell>
          <cell r="Z257" t="str">
            <v/>
          </cell>
          <cell r="AA257" t="str">
            <v>Sompop Singhatiraj</v>
          </cell>
          <cell r="AB257" t="str">
            <v>17-Sep-2026</v>
          </cell>
          <cell r="AC257" t="str">
            <v/>
          </cell>
          <cell r="AD257" t="str">
            <v>Pornlert Wanaphattharaphan</v>
          </cell>
          <cell r="AE257" t="str">
            <v>18-Sep-2026</v>
          </cell>
          <cell r="AF257" t="str">
            <v/>
          </cell>
          <cell r="AG257" t="str">
            <v/>
          </cell>
          <cell r="AJ257" t="str">
            <v>21-Sep-2026</v>
          </cell>
          <cell r="AK257" t="str">
            <v/>
          </cell>
          <cell r="AL257" t="str">
            <v/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MM-ZTK-1F-ZWP20-STR-DWG-2100</v>
          </cell>
          <cell r="C258" t="str">
            <v>ZWP20 JACKET - VERTICAL FRAMING ROW 'A'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ZWP20</v>
          </cell>
          <cell r="J258" t="str">
            <v/>
          </cell>
          <cell r="K258" t="str">
            <v/>
          </cell>
          <cell r="L258" t="str">
            <v>STR</v>
          </cell>
          <cell r="M258" t="str">
            <v>Structural</v>
          </cell>
          <cell r="N258" t="str">
            <v>DWG</v>
          </cell>
          <cell r="O258" t="str">
            <v>General Drawing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26-Aug-2026 09:29:28</v>
          </cell>
          <cell r="V258" t="str">
            <v>wisuda.c@jutal.com</v>
          </cell>
          <cell r="W258" t="str">
            <v>26-Aug-2026 09:53:41</v>
          </cell>
          <cell r="X258" t="str">
            <v>Jumpol Sudjitjul</v>
          </cell>
          <cell r="Y258" t="str">
            <v>02-Sep-2026</v>
          </cell>
          <cell r="Z258" t="str">
            <v/>
          </cell>
          <cell r="AA258" t="str">
            <v>Sompop Singhatiraj</v>
          </cell>
          <cell r="AB258" t="str">
            <v>04-Sep-2026</v>
          </cell>
          <cell r="AC258" t="str">
            <v>27-Aug-2026 15:01:44</v>
          </cell>
          <cell r="AD258" t="str">
            <v>Pornlert Wanaphattharaphan</v>
          </cell>
          <cell r="AE258" t="str">
            <v>07-Sep-2026</v>
          </cell>
          <cell r="AF258" t="str">
            <v>31-Aug-2026 00:17:03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08-Sep-2026</v>
          </cell>
          <cell r="AK258" t="str">
            <v>31-Aug-2026 16:01:40</v>
          </cell>
          <cell r="AL258" t="str">
            <v>01-Sep-2026 07:10:24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MM-ZTK-1F-ZWP20-STR-DWG-2101</v>
          </cell>
          <cell r="C259" t="str">
            <v>ZWP20 JACKET - VERTICAL FRAMING ROW 'B'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ZWP20</v>
          </cell>
          <cell r="J259" t="str">
            <v/>
          </cell>
          <cell r="K259" t="str">
            <v/>
          </cell>
          <cell r="L259" t="str">
            <v>STR</v>
          </cell>
          <cell r="M259" t="str">
            <v>Structural</v>
          </cell>
          <cell r="N259" t="str">
            <v>DWG</v>
          </cell>
          <cell r="O259" t="str">
            <v>General Drawing</v>
          </cell>
          <cell r="P259" t="str">
            <v>0</v>
          </cell>
          <cell r="Q259" t="str">
            <v>Submitted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26-Aug-2026 09:29:58</v>
          </cell>
          <cell r="V259" t="str">
            <v>wisuda.c@jutal.com</v>
          </cell>
          <cell r="W259" t="str">
            <v>26-Aug-2026 09:53:41</v>
          </cell>
          <cell r="X259" t="str">
            <v>Jumpol Sudjitjul</v>
          </cell>
          <cell r="Y259" t="str">
            <v>02-Sep-2026</v>
          </cell>
          <cell r="Z259" t="str">
            <v/>
          </cell>
          <cell r="AA259" t="str">
            <v>Sompop Singhatiraj</v>
          </cell>
          <cell r="AB259" t="str">
            <v>04-Sep-2026</v>
          </cell>
          <cell r="AC259" t="str">
            <v>27-Aug-2026 15:03:03</v>
          </cell>
          <cell r="AD259" t="str">
            <v>Pornlert Wanaphattharaphan</v>
          </cell>
          <cell r="AE259" t="str">
            <v>07-Sep-2026</v>
          </cell>
          <cell r="AF259" t="str">
            <v>31-Aug-2026 00:18:19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08-Sep-2026</v>
          </cell>
          <cell r="AK259" t="str">
            <v>31-Aug-2026 16:02:09</v>
          </cell>
          <cell r="AL259" t="str">
            <v>01-Sep-2026 08:11:17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MM-ZTK-1F-ZWP20-STR-DWG-2102</v>
          </cell>
          <cell r="C260" t="str">
            <v>ZWP20 JACKET - VERTICAL FRAMING ROW '1' &amp; '1.1'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ZWP20</v>
          </cell>
          <cell r="J260" t="str">
            <v/>
          </cell>
          <cell r="K260" t="str">
            <v/>
          </cell>
          <cell r="L260" t="str">
            <v>STR</v>
          </cell>
          <cell r="M260" t="str">
            <v>Structural</v>
          </cell>
          <cell r="N260" t="str">
            <v>DWG</v>
          </cell>
          <cell r="O260" t="str">
            <v>General Drawing</v>
          </cell>
          <cell r="P260" t="str">
            <v>0</v>
          </cell>
          <cell r="Q260" t="str">
            <v>Submitted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26-Aug-2026 09:30:26</v>
          </cell>
          <cell r="V260" t="str">
            <v>wisuda.c@jutal.com</v>
          </cell>
          <cell r="W260" t="str">
            <v>26-Aug-2026 09:53:41</v>
          </cell>
          <cell r="X260" t="str">
            <v>Jumpol Sudjitjul</v>
          </cell>
          <cell r="Y260" t="str">
            <v>02-Sep-2026</v>
          </cell>
          <cell r="Z260" t="str">
            <v/>
          </cell>
          <cell r="AA260" t="str">
            <v>Sompop Singhatiraj</v>
          </cell>
          <cell r="AB260" t="str">
            <v>04-Sep-2026</v>
          </cell>
          <cell r="AC260" t="str">
            <v>03-Sep-2026 14:04:17</v>
          </cell>
          <cell r="AD260" t="str">
            <v>Pornlert Wanaphattharaphan</v>
          </cell>
          <cell r="AE260" t="str">
            <v>07-Sep-2026</v>
          </cell>
          <cell r="AF260" t="str">
            <v>07-Sep-2026 01:03:49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08-Sep-2026</v>
          </cell>
          <cell r="AK260" t="str">
            <v>07-Sep-2026 17:52:58</v>
          </cell>
          <cell r="AL260" t="str">
            <v>07-Sep-2026 11:28:42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MM-ZTK-1F-ZWP20-STR-DWG-2103</v>
          </cell>
          <cell r="C261" t="str">
            <v>ZWP20 JACKET - VERTICAL FRAMING ROW '2'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ZWP20</v>
          </cell>
          <cell r="J261" t="str">
            <v/>
          </cell>
          <cell r="K261" t="str">
            <v/>
          </cell>
          <cell r="L261" t="str">
            <v>STR</v>
          </cell>
          <cell r="M261" t="str">
            <v>Structural</v>
          </cell>
          <cell r="N261" t="str">
            <v>DWG</v>
          </cell>
          <cell r="O261" t="str">
            <v>General Drawing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26-Aug-2026 08:35:06</v>
          </cell>
          <cell r="V261" t="str">
            <v>wisuda.c@jutal.com</v>
          </cell>
          <cell r="W261" t="str">
            <v>26-Aug-2026 09:53:42</v>
          </cell>
          <cell r="X261" t="str">
            <v>Jumpol Sudjitjul</v>
          </cell>
          <cell r="Y261" t="str">
            <v>02-Sep-2026</v>
          </cell>
          <cell r="Z261" t="str">
            <v/>
          </cell>
          <cell r="AA261" t="str">
            <v>Sompop Singhatiraj</v>
          </cell>
          <cell r="AB261" t="str">
            <v>04-Sep-2026</v>
          </cell>
          <cell r="AC261" t="str">
            <v>27-Aug-2026 12:33:53</v>
          </cell>
          <cell r="AD261" t="str">
            <v>Pornlert Wanaphattharaphan</v>
          </cell>
          <cell r="AE261" t="str">
            <v>07-Sep-2026</v>
          </cell>
          <cell r="AF261" t="str">
            <v>31-Aug-2026 00:18:51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08-Sep-2026</v>
          </cell>
          <cell r="AK261" t="str">
            <v>31-Aug-2026 16:02:32</v>
          </cell>
          <cell r="AL261" t="str">
            <v>31-Aug-2026 10:32:26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MM-ZTK-1F-ZWP20-STR-DWG-2104</v>
          </cell>
          <cell r="C262" t="str">
            <v>ZWP20 JACKET - VERTICAL FRAMING LAUNCH TRUSS ROW 'AA'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C - Engineering Dwg</v>
          </cell>
          <cell r="I262" t="str">
            <v>ZWP20</v>
          </cell>
          <cell r="J262" t="str">
            <v/>
          </cell>
          <cell r="K262" t="str">
            <v/>
          </cell>
          <cell r="L262" t="str">
            <v>STR</v>
          </cell>
          <cell r="M262" t="str">
            <v>Structural</v>
          </cell>
          <cell r="N262" t="str">
            <v>DWG</v>
          </cell>
          <cell r="O262" t="str">
            <v>General Drawing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26-Aug-2026 08:35:34</v>
          </cell>
          <cell r="V262" t="str">
            <v>wisuda.c@jutal.com</v>
          </cell>
          <cell r="W262" t="str">
            <v>26-Aug-2026 09:53:46</v>
          </cell>
          <cell r="X262" t="str">
            <v>Jumpol Sudjitjul</v>
          </cell>
          <cell r="Y262" t="str">
            <v>02-Sep-2026</v>
          </cell>
          <cell r="Z262" t="str">
            <v/>
          </cell>
          <cell r="AA262" t="str">
            <v>Sompop Singhatiraj</v>
          </cell>
          <cell r="AB262" t="str">
            <v>04-Sep-2026</v>
          </cell>
          <cell r="AC262" t="str">
            <v>27-Aug-2026 12:33:44</v>
          </cell>
          <cell r="AD262" t="str">
            <v>Pornlert Wanaphattharaphan</v>
          </cell>
          <cell r="AE262" t="str">
            <v>07-Sep-2026</v>
          </cell>
          <cell r="AF262" t="str">
            <v>31-Aug-2026 00:19:16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08-Sep-2026</v>
          </cell>
          <cell r="AK262" t="str">
            <v>31-Aug-2026 16:03:28</v>
          </cell>
          <cell r="AL262" t="str">
            <v>31-Aug-2026 10:17:07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MM-ZTK-1F-ZWP20-STR-DWG-2105</v>
          </cell>
          <cell r="C263" t="str">
            <v>ZWP20 JACKET - VERTICAL FRAMING LAUNCH TRUSS ROW 'BB'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C - Engineering Dwg</v>
          </cell>
          <cell r="I263" t="str">
            <v>ZWP20</v>
          </cell>
          <cell r="J263" t="str">
            <v/>
          </cell>
          <cell r="K263" t="str">
            <v/>
          </cell>
          <cell r="L263" t="str">
            <v>STR</v>
          </cell>
          <cell r="M263" t="str">
            <v>Structural</v>
          </cell>
          <cell r="N263" t="str">
            <v>DWG</v>
          </cell>
          <cell r="O263" t="str">
            <v>General Drawing</v>
          </cell>
          <cell r="P263" t="str">
            <v>0</v>
          </cell>
          <cell r="Q263" t="str">
            <v>Submitted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26-Aug-2026 08:36:02</v>
          </cell>
          <cell r="V263" t="str">
            <v>wisuda.c@jutal.com</v>
          </cell>
          <cell r="W263" t="str">
            <v>26-Aug-2026 09:53:41</v>
          </cell>
          <cell r="X263" t="str">
            <v>Jumpol Sudjitjul</v>
          </cell>
          <cell r="Y263" t="str">
            <v>02-Sep-2026</v>
          </cell>
          <cell r="Z263" t="str">
            <v/>
          </cell>
          <cell r="AA263" t="str">
            <v>Sompop Singhatiraj</v>
          </cell>
          <cell r="AB263" t="str">
            <v>04-Sep-2026</v>
          </cell>
          <cell r="AC263" t="str">
            <v>27-Aug-2026 12:33:36</v>
          </cell>
          <cell r="AD263" t="str">
            <v>Pornlert Wanaphattharaphan</v>
          </cell>
          <cell r="AE263" t="str">
            <v>07-Sep-2026</v>
          </cell>
          <cell r="AF263" t="str">
            <v>31-Aug-2026 00:19:33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08-Sep-2026</v>
          </cell>
          <cell r="AK263" t="str">
            <v>31-Aug-2026 16:08:39</v>
          </cell>
          <cell r="AL263" t="str">
            <v>31-Aug-2026 10:33:42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MM-ZTK-1F-ZWP20-STR-DWG-2110</v>
          </cell>
          <cell r="C264" t="str">
            <v>ZWP20 JACKET - HORIZONTAL FRAMING PLAN AT EL(+) 8000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C - Engineering Dwg</v>
          </cell>
          <cell r="I264" t="str">
            <v>ZWP20</v>
          </cell>
          <cell r="J264" t="str">
            <v/>
          </cell>
          <cell r="K264" t="str">
            <v/>
          </cell>
          <cell r="L264" t="str">
            <v>STR</v>
          </cell>
          <cell r="M264" t="str">
            <v>Structural</v>
          </cell>
          <cell r="N264" t="str">
            <v>DWG</v>
          </cell>
          <cell r="O264" t="str">
            <v>General Drawing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26-Aug-2026 08:36:30</v>
          </cell>
          <cell r="V264" t="str">
            <v>wisuda.c@jutal.com</v>
          </cell>
          <cell r="W264" t="str">
            <v>26-Aug-2026 10:02:34</v>
          </cell>
          <cell r="X264" t="str">
            <v>Jumpol Sudjitjul</v>
          </cell>
          <cell r="Y264" t="str">
            <v>02-Sep-2026</v>
          </cell>
          <cell r="Z264" t="str">
            <v/>
          </cell>
          <cell r="AA264" t="str">
            <v>Sompop Singhatiraj</v>
          </cell>
          <cell r="AB264" t="str">
            <v>04-Sep-2026</v>
          </cell>
          <cell r="AC264" t="str">
            <v>03-Sep-2026 15:10:35</v>
          </cell>
          <cell r="AD264" t="str">
            <v>Pornlert Wanaphattharaphan</v>
          </cell>
          <cell r="AE264" t="str">
            <v>07-Sep-2026</v>
          </cell>
          <cell r="AF264" t="str">
            <v>07-Sep-2026 01:04:14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08-Sep-2026</v>
          </cell>
          <cell r="AK264" t="str">
            <v>07-Sep-2026 17:54:04</v>
          </cell>
          <cell r="AL264" t="str">
            <v>07-Sep-2026 11:49:52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MM-ZTK-1F-ZWP20-STR-DWG-2111</v>
          </cell>
          <cell r="C265" t="str">
            <v>ZWP20 JACKET - HORIZONTAL FRAMING PLAN AT EL(-) 3000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ZWP20</v>
          </cell>
          <cell r="J265" t="str">
            <v/>
          </cell>
          <cell r="K265" t="str">
            <v/>
          </cell>
          <cell r="L265" t="str">
            <v>STR</v>
          </cell>
          <cell r="M265" t="str">
            <v>Structural</v>
          </cell>
          <cell r="N265" t="str">
            <v>DWG</v>
          </cell>
          <cell r="O265" t="str">
            <v>General Drawing</v>
          </cell>
          <cell r="P265" t="str">
            <v>0</v>
          </cell>
          <cell r="Q265" t="str">
            <v>Submitted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26-Aug-2026 08:36:58</v>
          </cell>
          <cell r="V265" t="str">
            <v>wisuda.c@jutal.com</v>
          </cell>
          <cell r="W265" t="str">
            <v>26-Aug-2026 10:02:36</v>
          </cell>
          <cell r="X265" t="str">
            <v>Jumpol Sudjitjul</v>
          </cell>
          <cell r="Y265" t="str">
            <v>02-Sep-2026</v>
          </cell>
          <cell r="Z265" t="str">
            <v/>
          </cell>
          <cell r="AA265" t="str">
            <v>Sompop Singhatiraj</v>
          </cell>
          <cell r="AB265" t="str">
            <v>04-Sep-2026</v>
          </cell>
          <cell r="AC265" t="str">
            <v>03-Sep-2026 15:10:46</v>
          </cell>
          <cell r="AD265" t="str">
            <v>Pornlert Wanaphattharaphan</v>
          </cell>
          <cell r="AE265" t="str">
            <v>07-Sep-2026</v>
          </cell>
          <cell r="AF265" t="str">
            <v>07-Sep-2026 01:04:39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08-Sep-2026</v>
          </cell>
          <cell r="AK265" t="str">
            <v>07-Sep-2026 17:54:58</v>
          </cell>
          <cell r="AL265" t="str">
            <v>07-Sep-2026 11:51:13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MM-ZTK-1F-ZWP20-STR-DWG-2112</v>
          </cell>
          <cell r="C266" t="str">
            <v>ZWP20 JACKET - HORIZONTAL FRAMING PLAN AT EL(-) 14000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C - Engineering Dwg</v>
          </cell>
          <cell r="I266" t="str">
            <v>ZWP20</v>
          </cell>
          <cell r="J266" t="str">
            <v/>
          </cell>
          <cell r="K266" t="str">
            <v/>
          </cell>
          <cell r="L266" t="str">
            <v>STR</v>
          </cell>
          <cell r="M266" t="str">
            <v>Structural</v>
          </cell>
          <cell r="N266" t="str">
            <v>DWG</v>
          </cell>
          <cell r="O266" t="str">
            <v>General Drawing</v>
          </cell>
          <cell r="P266" t="str">
            <v>0</v>
          </cell>
          <cell r="Q266" t="str">
            <v>Submitted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26-Aug-2026 08:37:34</v>
          </cell>
          <cell r="V266" t="str">
            <v>wisuda.c@jutal.com</v>
          </cell>
          <cell r="W266" t="str">
            <v>26-Aug-2026 10:02:31</v>
          </cell>
          <cell r="X266" t="str">
            <v>Jumpol Sudjitjul</v>
          </cell>
          <cell r="Y266" t="str">
            <v>02-Sep-2026</v>
          </cell>
          <cell r="Z266" t="str">
            <v/>
          </cell>
          <cell r="AA266" t="str">
            <v>Sompop Singhatiraj</v>
          </cell>
          <cell r="AB266" t="str">
            <v>04-Sep-2026</v>
          </cell>
          <cell r="AC266" t="str">
            <v>03-Sep-2026 15:10:53</v>
          </cell>
          <cell r="AD266" t="str">
            <v>Pornlert Wanaphattharaphan</v>
          </cell>
          <cell r="AE266" t="str">
            <v>07-Sep-2026</v>
          </cell>
          <cell r="AF266" t="str">
            <v>07-Sep-2026 01:05:00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08-Sep-2026</v>
          </cell>
          <cell r="AK266" t="str">
            <v>07-Sep-2026 17:55:18</v>
          </cell>
          <cell r="AL266" t="str">
            <v>07-Sep-2026 11:52:28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MM-ZTK-1F-ZWP20-STR-DWG-2113</v>
          </cell>
          <cell r="C267" t="str">
            <v>ZWP20 JACKET - HORIZONTAL FRAMING PLAN AT EL(-) 26000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C - Engineering Dwg</v>
          </cell>
          <cell r="I267" t="str">
            <v>ZWP20</v>
          </cell>
          <cell r="J267" t="str">
            <v/>
          </cell>
          <cell r="K267" t="str">
            <v/>
          </cell>
          <cell r="L267" t="str">
            <v>STR</v>
          </cell>
          <cell r="M267" t="str">
            <v>Structural</v>
          </cell>
          <cell r="N267" t="str">
            <v>DWG</v>
          </cell>
          <cell r="O267" t="str">
            <v>General Drawing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26-Aug-2026 08:38:07</v>
          </cell>
          <cell r="V267" t="str">
            <v>wisuda.c@jutal.com</v>
          </cell>
          <cell r="W267" t="str">
            <v>26-Aug-2026 10:02:29</v>
          </cell>
          <cell r="X267" t="str">
            <v>Jumpol Sudjitjul</v>
          </cell>
          <cell r="Y267" t="str">
            <v>02-Sep-2026</v>
          </cell>
          <cell r="Z267" t="str">
            <v/>
          </cell>
          <cell r="AA267" t="str">
            <v>Sompop Singhatiraj</v>
          </cell>
          <cell r="AB267" t="str">
            <v>04-Sep-2026</v>
          </cell>
          <cell r="AC267" t="str">
            <v>03-Sep-2026 15:11:44</v>
          </cell>
          <cell r="AD267" t="str">
            <v>Pornlert Wanaphattharaphan</v>
          </cell>
          <cell r="AE267" t="str">
            <v>07-Sep-2026</v>
          </cell>
          <cell r="AF267" t="str">
            <v>07-Sep-2026 01:05:24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08-Sep-2026</v>
          </cell>
          <cell r="AK267" t="str">
            <v>07-Sep-2026 17:55:31</v>
          </cell>
          <cell r="AL267" t="str">
            <v>07-Sep-2026 11:53:44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MM-ZTK-1F-ZWP20-STR-DWG-2114</v>
          </cell>
          <cell r="C268" t="str">
            <v>ZWP20 JACKET - HORIZONTAL FRAMING PLAN AT EL(-) 38000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C - Engineering Dwg</v>
          </cell>
          <cell r="I268" t="str">
            <v>ZWP20</v>
          </cell>
          <cell r="J268" t="str">
            <v/>
          </cell>
          <cell r="K268" t="str">
            <v/>
          </cell>
          <cell r="L268" t="str">
            <v>STR</v>
          </cell>
          <cell r="M268" t="str">
            <v>Structural</v>
          </cell>
          <cell r="N268" t="str">
            <v>DWG</v>
          </cell>
          <cell r="O268" t="str">
            <v>General Drawing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26-Aug-2026 08:38:44</v>
          </cell>
          <cell r="V268" t="str">
            <v>wisuda.c@jutal.com</v>
          </cell>
          <cell r="W268" t="str">
            <v>26-Aug-2026 10:02:29</v>
          </cell>
          <cell r="X268" t="str">
            <v>Jumpol Sudjitjul</v>
          </cell>
          <cell r="Y268" t="str">
            <v>02-Sep-2026</v>
          </cell>
          <cell r="Z268" t="str">
            <v/>
          </cell>
          <cell r="AA268" t="str">
            <v>Sompop Singhatiraj</v>
          </cell>
          <cell r="AB268" t="str">
            <v>04-Sep-2026</v>
          </cell>
          <cell r="AC268" t="str">
            <v>03-Sep-2026 15:13:29</v>
          </cell>
          <cell r="AD268" t="str">
            <v>Pornlert Wanaphattharaphan</v>
          </cell>
          <cell r="AE268" t="str">
            <v>07-Sep-2026</v>
          </cell>
          <cell r="AF268" t="str">
            <v>07-Sep-2026 01:06:54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08-Sep-2026</v>
          </cell>
          <cell r="AK268" t="str">
            <v>07-Sep-2026 17:56:06</v>
          </cell>
          <cell r="AL268" t="str">
            <v>07-Sep-2026 11:55:00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MM-ZTK-1F-ZWP20-STR-DWG-2115</v>
          </cell>
          <cell r="C269" t="str">
            <v>ZWP20 JACKET - HORIZONTAL FRAMING PLAN AT EL(-) 52000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C - Engineering Dwg</v>
          </cell>
          <cell r="I269" t="str">
            <v>ZWP20</v>
          </cell>
          <cell r="J269" t="str">
            <v/>
          </cell>
          <cell r="K269" t="str">
            <v/>
          </cell>
          <cell r="L269" t="str">
            <v>STR</v>
          </cell>
          <cell r="M269" t="str">
            <v>Structural</v>
          </cell>
          <cell r="N269" t="str">
            <v>DWG</v>
          </cell>
          <cell r="O269" t="str">
            <v>General Drawing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26-Aug-2026 08:39:14</v>
          </cell>
          <cell r="V269" t="str">
            <v>wisuda.c@jutal.com</v>
          </cell>
          <cell r="W269" t="str">
            <v>26-Aug-2026 10:02:38</v>
          </cell>
          <cell r="X269" t="str">
            <v>Jumpol Sudjitjul</v>
          </cell>
          <cell r="Y269" t="str">
            <v>02-Sep-2026</v>
          </cell>
          <cell r="Z269" t="str">
            <v/>
          </cell>
          <cell r="AA269" t="str">
            <v>Sompop Singhatiraj</v>
          </cell>
          <cell r="AB269" t="str">
            <v>04-Sep-2026</v>
          </cell>
          <cell r="AC269" t="str">
            <v>03-Sep-2026 15:13:07</v>
          </cell>
          <cell r="AD269" t="str">
            <v>Pornlert Wanaphattharaphan</v>
          </cell>
          <cell r="AE269" t="str">
            <v>07-Sep-2026</v>
          </cell>
          <cell r="AF269" t="str">
            <v>07-Sep-2026 01:05:53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08-Sep-2026</v>
          </cell>
          <cell r="AK269" t="str">
            <v>07-Sep-2026 17:56:32</v>
          </cell>
          <cell r="AL269" t="str">
            <v>07-Sep-2026 11:56:12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MM-ZTK-1F-ZWP20-STR-DWG-2116</v>
          </cell>
          <cell r="C270" t="str">
            <v>ZWP20 JACKET - HORIZONTAL FRAMING PLAN AT EL(-) 66000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C - Engineering Dwg</v>
          </cell>
          <cell r="I270" t="str">
            <v>ZWP20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DWG</v>
          </cell>
          <cell r="O270" t="str">
            <v>General Drawing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26-Aug-2026 08:39:49</v>
          </cell>
          <cell r="V270" t="str">
            <v>wisuda.c@jutal.com</v>
          </cell>
          <cell r="W270" t="str">
            <v>26-Aug-2026 10:02:31</v>
          </cell>
          <cell r="X270" t="str">
            <v>Jumpol Sudjitjul</v>
          </cell>
          <cell r="Y270" t="str">
            <v>02-Sep-2026</v>
          </cell>
          <cell r="Z270" t="str">
            <v/>
          </cell>
          <cell r="AA270" t="str">
            <v>Sompop Singhatiraj</v>
          </cell>
          <cell r="AB270" t="str">
            <v>04-Sep-2026</v>
          </cell>
          <cell r="AC270" t="str">
            <v>03-Sep-2026 15:13:14</v>
          </cell>
          <cell r="AD270" t="str">
            <v>Pornlert Wanaphattharaphan</v>
          </cell>
          <cell r="AE270" t="str">
            <v>07-Sep-2026</v>
          </cell>
          <cell r="AF270" t="str">
            <v>07-Sep-2026 01:06:18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08-Sep-2026</v>
          </cell>
          <cell r="AK270" t="str">
            <v>07-Sep-2026 17:56:59</v>
          </cell>
          <cell r="AL270" t="str">
            <v>07-Sep-2026 11:57:28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MM-ZTK-1F-ZWP20-STR-DWG-2117</v>
          </cell>
          <cell r="C271" t="str">
            <v>ZWP20 JACKET - HORIZONTAL FRAMING PLAN AT EL(-) 79500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ZWP20</v>
          </cell>
          <cell r="J271" t="str">
            <v/>
          </cell>
          <cell r="K271" t="str">
            <v/>
          </cell>
          <cell r="L271" t="str">
            <v>STR</v>
          </cell>
          <cell r="M271" t="str">
            <v>Structural</v>
          </cell>
          <cell r="N271" t="str">
            <v>DWG</v>
          </cell>
          <cell r="O271" t="str">
            <v>General Drawing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26-Aug-2026 08:40:21</v>
          </cell>
          <cell r="V271" t="str">
            <v>wisuda.c@jutal.com</v>
          </cell>
          <cell r="W271" t="str">
            <v>26-Aug-2026 10:02:28</v>
          </cell>
          <cell r="X271" t="str">
            <v>Jumpol Sudjitjul</v>
          </cell>
          <cell r="Y271" t="str">
            <v>02-Sep-2026</v>
          </cell>
          <cell r="Z271" t="str">
            <v/>
          </cell>
          <cell r="AA271" t="str">
            <v>Sompop Singhatiraj</v>
          </cell>
          <cell r="AB271" t="str">
            <v>04-Sep-2026</v>
          </cell>
          <cell r="AC271" t="str">
            <v>03-Sep-2026 15:13:21</v>
          </cell>
          <cell r="AD271" t="str">
            <v>Pornlert Wanaphattharaphan</v>
          </cell>
          <cell r="AE271" t="str">
            <v>07-Sep-2026</v>
          </cell>
          <cell r="AF271" t="str">
            <v>07-Sep-2026 01:06:36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08-Sep-2026</v>
          </cell>
          <cell r="AK271" t="str">
            <v>07-Sep-2026 17:57:32</v>
          </cell>
          <cell r="AL271" t="str">
            <v>07-Sep-2026 11:58:42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MM-ZTK-1F-ZWP20-STR-DWG-2118</v>
          </cell>
          <cell r="C272" t="str">
            <v>ZWP20 JACKET - HORIZONTAL FRAMING PLAN AT EL(-) 93000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ZWP20</v>
          </cell>
          <cell r="J272" t="str">
            <v/>
          </cell>
          <cell r="K272" t="str">
            <v/>
          </cell>
          <cell r="L272" t="str">
            <v>STR</v>
          </cell>
          <cell r="M272" t="str">
            <v>Structural</v>
          </cell>
          <cell r="N272" t="str">
            <v>DWG</v>
          </cell>
          <cell r="O272" t="str">
            <v>General Drawing</v>
          </cell>
          <cell r="P272" t="str">
            <v>0</v>
          </cell>
          <cell r="Q272" t="str">
            <v>Submitted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26-Aug-2026 08:40:51</v>
          </cell>
          <cell r="V272" t="str">
            <v>wisuda.c@jutal.com</v>
          </cell>
          <cell r="W272" t="str">
            <v>26-Aug-2026 10:02:33</v>
          </cell>
          <cell r="X272" t="str">
            <v>Jumpol Sudjitjul</v>
          </cell>
          <cell r="Y272" t="str">
            <v>02-Sep-2026</v>
          </cell>
          <cell r="Z272" t="str">
            <v/>
          </cell>
          <cell r="AA272" t="str">
            <v>Sompop Singhatiraj</v>
          </cell>
          <cell r="AB272" t="str">
            <v>04-Sep-2026</v>
          </cell>
          <cell r="AC272" t="str">
            <v>03-Sep-2026 15:15:13</v>
          </cell>
          <cell r="AD272" t="str">
            <v>Pornlert Wanaphattharaphan</v>
          </cell>
          <cell r="AE272" t="str">
            <v>07-Sep-2026</v>
          </cell>
          <cell r="AF272" t="str">
            <v>07-Sep-2026 01:07:21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08-Sep-2026</v>
          </cell>
          <cell r="AK272" t="str">
            <v>07-Sep-2026 17:58:02</v>
          </cell>
          <cell r="AL272" t="str">
            <v>07-Sep-2026 11:59:57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MM-ZTK-1F-ZWP20-STR-DWG-2119</v>
          </cell>
          <cell r="C273" t="str">
            <v>ZWP20 JACKET - HORIZONTAL FRAMING PLAN AT EL(-) 103000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ZWP20</v>
          </cell>
          <cell r="J273" t="str">
            <v/>
          </cell>
          <cell r="K273" t="str">
            <v/>
          </cell>
          <cell r="L273" t="str">
            <v>STR</v>
          </cell>
          <cell r="M273" t="str">
            <v>Structural</v>
          </cell>
          <cell r="N273" t="str">
            <v>DWG</v>
          </cell>
          <cell r="O273" t="str">
            <v>General Drawing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26-Aug-2026 08:41:18</v>
          </cell>
          <cell r="V273" t="str">
            <v>wisuda.c@jutal.com</v>
          </cell>
          <cell r="W273" t="str">
            <v>26-Aug-2026 10:02:27</v>
          </cell>
          <cell r="X273" t="str">
            <v>Jumpol Sudjitjul</v>
          </cell>
          <cell r="Y273" t="str">
            <v>02-Sep-2026</v>
          </cell>
          <cell r="Z273" t="str">
            <v/>
          </cell>
          <cell r="AA273" t="str">
            <v>Sompop Singhatiraj</v>
          </cell>
          <cell r="AB273" t="str">
            <v>04-Sep-2026</v>
          </cell>
          <cell r="AC273" t="str">
            <v>03-Sep-2026 15:15:18</v>
          </cell>
          <cell r="AD273" t="str">
            <v>Pornlert Wanaphattharaphan</v>
          </cell>
          <cell r="AE273" t="str">
            <v>07-Sep-2026</v>
          </cell>
          <cell r="AF273" t="str">
            <v>07-Sep-2026 01:07:41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08-Sep-2026</v>
          </cell>
          <cell r="AK273" t="str">
            <v>07-Sep-2026 17:58:26</v>
          </cell>
          <cell r="AL273" t="str">
            <v>07-Sep-2026 12:01:14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MM-ZTK-1F-ZWP20-STR-DWG-2120</v>
          </cell>
          <cell r="C274" t="str">
            <v>ZWP20 JACKET - HORIZONTAL FRAMING PLAN AT EL(-) 113000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ZWP20</v>
          </cell>
          <cell r="J274" t="str">
            <v/>
          </cell>
          <cell r="K274" t="str">
            <v/>
          </cell>
          <cell r="L274" t="str">
            <v>STR</v>
          </cell>
          <cell r="M274" t="str">
            <v>Structural</v>
          </cell>
          <cell r="N274" t="str">
            <v>DWG</v>
          </cell>
          <cell r="O274" t="str">
            <v>General Drawing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26-Aug-2026 08:41:46</v>
          </cell>
          <cell r="V274" t="str">
            <v>wisuda.c@jutal.com</v>
          </cell>
          <cell r="W274" t="str">
            <v>26-Aug-2026 10:02:39</v>
          </cell>
          <cell r="X274" t="str">
            <v>Jumpol Sudjitjul</v>
          </cell>
          <cell r="Y274" t="str">
            <v>02-Sep-2026</v>
          </cell>
          <cell r="Z274" t="str">
            <v/>
          </cell>
          <cell r="AA274" t="str">
            <v>Sompop Singhatiraj</v>
          </cell>
          <cell r="AB274" t="str">
            <v>04-Sep-2026</v>
          </cell>
          <cell r="AC274" t="str">
            <v>03-Sep-2026 15:15:26</v>
          </cell>
          <cell r="AD274" t="str">
            <v>Pornlert Wanaphattharaphan</v>
          </cell>
          <cell r="AE274" t="str">
            <v>07-Sep-2026</v>
          </cell>
          <cell r="AF274" t="str">
            <v>07-Sep-2026 01:07:57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08-Sep-2026</v>
          </cell>
          <cell r="AK274" t="str">
            <v>07-Sep-2026 17:58:54</v>
          </cell>
          <cell r="AL274" t="str">
            <v>07-Sep-2026 12:02:27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MM-ZTK-1F-ZWP20-STR-DWG-2121</v>
          </cell>
          <cell r="C275" t="str">
            <v>ZWP20 JACKET - HORIZONTAL FRAMING PLAN AT EL(-) 124000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ZWP20</v>
          </cell>
          <cell r="J275" t="str">
            <v/>
          </cell>
          <cell r="K275" t="str">
            <v/>
          </cell>
          <cell r="L275" t="str">
            <v>STR</v>
          </cell>
          <cell r="M275" t="str">
            <v>Structural</v>
          </cell>
          <cell r="N275" t="str">
            <v>DWG</v>
          </cell>
          <cell r="O275" t="str">
            <v>General Drawing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26-Aug-2026 08:42:10</v>
          </cell>
          <cell r="V275" t="str">
            <v>wisuda.c@jutal.com</v>
          </cell>
          <cell r="W275" t="str">
            <v>26-Aug-2026 10:02:30</v>
          </cell>
          <cell r="X275" t="str">
            <v>Jumpol Sudjitjul</v>
          </cell>
          <cell r="Y275" t="str">
            <v>02-Sep-2026</v>
          </cell>
          <cell r="Z275" t="str">
            <v/>
          </cell>
          <cell r="AA275" t="str">
            <v>Sompop Singhatiraj</v>
          </cell>
          <cell r="AB275" t="str">
            <v>04-Sep-2026</v>
          </cell>
          <cell r="AC275" t="str">
            <v>03-Sep-2026 15:15:35</v>
          </cell>
          <cell r="AD275" t="str">
            <v>Pornlert Wanaphattharaphan</v>
          </cell>
          <cell r="AE275" t="str">
            <v>07-Sep-2026</v>
          </cell>
          <cell r="AF275" t="str">
            <v>07-Sep-2026 01:08:15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08-Sep-2026</v>
          </cell>
          <cell r="AK275" t="str">
            <v>07-Sep-2026 17:59:31</v>
          </cell>
          <cell r="AL275" t="str">
            <v>07-Sep-2026 12:03:44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MM-ZTK-1F-ZWP20-STR-DWG-2122</v>
          </cell>
          <cell r="C276" t="str">
            <v>ZWP20 JACKET - HORIZONTAL FRAMING PLAN AT EL(-) 135000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ZWP20</v>
          </cell>
          <cell r="J276" t="str">
            <v/>
          </cell>
          <cell r="K276" t="str">
            <v/>
          </cell>
          <cell r="L276" t="str">
            <v>STR</v>
          </cell>
          <cell r="M276" t="str">
            <v>Structural</v>
          </cell>
          <cell r="N276" t="str">
            <v>DWG</v>
          </cell>
          <cell r="O276" t="str">
            <v>General Drawing</v>
          </cell>
          <cell r="P276" t="str">
            <v>0</v>
          </cell>
          <cell r="Q276" t="str">
            <v>Submitted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26-Aug-2026 08:42:36</v>
          </cell>
          <cell r="V276" t="str">
            <v>wisuda.c@jutal.com</v>
          </cell>
          <cell r="W276" t="str">
            <v>26-Aug-2026 10:02:34</v>
          </cell>
          <cell r="X276" t="str">
            <v>Jumpol Sudjitjul</v>
          </cell>
          <cell r="Y276" t="str">
            <v>02-Sep-2026</v>
          </cell>
          <cell r="Z276" t="str">
            <v/>
          </cell>
          <cell r="AA276" t="str">
            <v>Sompop Singhatiraj</v>
          </cell>
          <cell r="AB276" t="str">
            <v>04-Sep-2026</v>
          </cell>
          <cell r="AC276" t="str">
            <v>03-Sep-2026 15:17:02</v>
          </cell>
          <cell r="AD276" t="str">
            <v>Pornlert Wanaphattharaphan</v>
          </cell>
          <cell r="AE276" t="str">
            <v>07-Sep-2026</v>
          </cell>
          <cell r="AF276" t="str">
            <v>07-Sep-2026 01:08:41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08-Sep-2026</v>
          </cell>
          <cell r="AK276" t="str">
            <v>07-Sep-2026 18:00:49</v>
          </cell>
          <cell r="AL276" t="str">
            <v>07-Sep-2026 12:04:58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MM-ZTK-1F-ZWP20-STR-DWG-2123</v>
          </cell>
          <cell r="C277" t="str">
            <v>ZWP20 JACKET - FRAMING SECTIONS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ZWP20</v>
          </cell>
          <cell r="J277" t="str">
            <v/>
          </cell>
          <cell r="K277" t="str">
            <v/>
          </cell>
          <cell r="L277" t="str">
            <v>STR</v>
          </cell>
          <cell r="M277" t="str">
            <v>Structural</v>
          </cell>
          <cell r="N277" t="str">
            <v>DWG</v>
          </cell>
          <cell r="O277" t="str">
            <v>General Drawing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26-Aug-2026 08:43:03</v>
          </cell>
          <cell r="V277" t="str">
            <v>wisuda.c@jutal.com</v>
          </cell>
          <cell r="W277" t="str">
            <v>26-Aug-2026 10:02:28</v>
          </cell>
          <cell r="X277" t="str">
            <v>Jumpol Sudjitjul</v>
          </cell>
          <cell r="Y277" t="str">
            <v>02-Sep-2026</v>
          </cell>
          <cell r="Z277" t="str">
            <v/>
          </cell>
          <cell r="AA277" t="str">
            <v>Sompop Singhatiraj</v>
          </cell>
          <cell r="AB277" t="str">
            <v>04-Sep-2026</v>
          </cell>
          <cell r="AC277" t="str">
            <v>03-Sep-2026 15:17:10</v>
          </cell>
          <cell r="AD277" t="str">
            <v>Pornlert Wanaphattharaphan</v>
          </cell>
          <cell r="AE277" t="str">
            <v>07-Sep-2026</v>
          </cell>
          <cell r="AF277" t="str">
            <v>04-Sep-2026 23:53:46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08-Sep-2026</v>
          </cell>
          <cell r="AK277" t="str">
            <v>05-Sep-2026 18:03:34</v>
          </cell>
          <cell r="AL277" t="str">
            <v>05-Sep-2026 11:36:54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MM-ZTK-1F-ZWP20-STR-DWG-2130</v>
          </cell>
          <cell r="C278" t="str">
            <v>ZWP20 JACKET - LAUNCH CRADLE GENERAL ARRANGEMENT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ZWP20</v>
          </cell>
          <cell r="J278" t="str">
            <v/>
          </cell>
          <cell r="K278" t="str">
            <v/>
          </cell>
          <cell r="L278" t="str">
            <v>STR</v>
          </cell>
          <cell r="M278" t="str">
            <v>Structural</v>
          </cell>
          <cell r="N278" t="str">
            <v>DWG</v>
          </cell>
          <cell r="O278" t="str">
            <v>General Drawing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03-Jul-2026 10:46:36</v>
          </cell>
          <cell r="V278" t="str">
            <v>wisuda.c@jutal.com</v>
          </cell>
          <cell r="W278" t="str">
            <v>03-Jul-2026 14:06:36</v>
          </cell>
          <cell r="X278" t="str">
            <v>Jumpol Sudjitjul</v>
          </cell>
          <cell r="Y278" t="str">
            <v>10-Jul-2026</v>
          </cell>
          <cell r="Z278" t="str">
            <v/>
          </cell>
          <cell r="AA278" t="str">
            <v>Sompop Singhatiraj</v>
          </cell>
          <cell r="AB278" t="str">
            <v>14-Jul-2026</v>
          </cell>
          <cell r="AC278" t="str">
            <v>03-Jul-2026 17:25:38</v>
          </cell>
          <cell r="AD278" t="str">
            <v>Pornlert Wanaphattharaphan</v>
          </cell>
          <cell r="AE278" t="str">
            <v>15-Jul-2026</v>
          </cell>
          <cell r="AF278" t="str">
            <v>04-Jul-2026 20:09:01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16-Jul-2026</v>
          </cell>
          <cell r="AK278" t="str">
            <v>05-Jul-2026 10:45:08</v>
          </cell>
          <cell r="AL278" t="str">
            <v>05-Jul-2026 04:15:43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MM-ZTK-1F-ZWP20-STR-DWG-2131</v>
          </cell>
          <cell r="C279" t="str">
            <v>ZWP20 JACKET - LAUNCH CRADLE DETAILS - SHEET 1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ZWP20</v>
          </cell>
          <cell r="J279" t="str">
            <v/>
          </cell>
          <cell r="K279" t="str">
            <v/>
          </cell>
          <cell r="L279" t="str">
            <v>STR</v>
          </cell>
          <cell r="M279" t="str">
            <v>Structural</v>
          </cell>
          <cell r="N279" t="str">
            <v>DWG</v>
          </cell>
          <cell r="O279" t="str">
            <v>General Drawing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03-Jul-2026 10:47:27</v>
          </cell>
          <cell r="V279" t="str">
            <v>wisuda.c@jutal.com</v>
          </cell>
          <cell r="W279" t="str">
            <v>03-Jul-2026 14:06:33</v>
          </cell>
          <cell r="X279" t="str">
            <v>Jumpol Sudjitjul</v>
          </cell>
          <cell r="Y279" t="str">
            <v>10-Jul-2026</v>
          </cell>
          <cell r="Z279" t="str">
            <v/>
          </cell>
          <cell r="AA279" t="str">
            <v>Sompop Singhatiraj</v>
          </cell>
          <cell r="AB279" t="str">
            <v>14-Jul-2026</v>
          </cell>
          <cell r="AC279" t="str">
            <v>03-Jul-2026 17:27:01</v>
          </cell>
          <cell r="AD279" t="str">
            <v>Pornlert Wanaphattharaphan</v>
          </cell>
          <cell r="AE279" t="str">
            <v>15-Jul-2026</v>
          </cell>
          <cell r="AF279" t="str">
            <v>04-Jul-2026 20:09:20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16-Jul-2026</v>
          </cell>
          <cell r="AK279" t="str">
            <v>05-Jul-2026 10:46:41</v>
          </cell>
          <cell r="AL279" t="str">
            <v>05-Jul-2026 04:41:37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MM-ZTK-1F-ZWP20-STR-DWG-2132</v>
          </cell>
          <cell r="C280" t="str">
            <v>ZWP20 JACKET - LAUNCH CRADLE DETAILS - SHEET 2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ZWP20</v>
          </cell>
          <cell r="J280" t="str">
            <v/>
          </cell>
          <cell r="K280" t="str">
            <v/>
          </cell>
          <cell r="L280" t="str">
            <v>STR</v>
          </cell>
          <cell r="M280" t="str">
            <v>Structural</v>
          </cell>
          <cell r="N280" t="str">
            <v>DWG</v>
          </cell>
          <cell r="O280" t="str">
            <v>General Drawing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03-Jul-2026 10:48:05</v>
          </cell>
          <cell r="V280" t="str">
            <v>wisuda.c@jutal.com</v>
          </cell>
          <cell r="W280" t="str">
            <v>03-Jul-2026 14:06:35</v>
          </cell>
          <cell r="X280" t="str">
            <v>Jumpol Sudjitjul</v>
          </cell>
          <cell r="Y280" t="str">
            <v>10-Jul-2026</v>
          </cell>
          <cell r="Z280" t="str">
            <v/>
          </cell>
          <cell r="AA280" t="str">
            <v>Sompop Singhatiraj</v>
          </cell>
          <cell r="AB280" t="str">
            <v>14-Jul-2026</v>
          </cell>
          <cell r="AC280" t="str">
            <v>03-Jul-2026 17:27:10</v>
          </cell>
          <cell r="AD280" t="str">
            <v>Pornlert Wanaphattharaphan</v>
          </cell>
          <cell r="AE280" t="str">
            <v>15-Jul-2026</v>
          </cell>
          <cell r="AF280" t="str">
            <v>04-Jul-2026 20:09:36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16-Jul-2026</v>
          </cell>
          <cell r="AK280" t="str">
            <v>05-Jul-2026 10:47:34</v>
          </cell>
          <cell r="AL280" t="str">
            <v>05-Jul-2026 04:42:53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MM-ZTK-1F-ZWP20-STR-DWG-2133</v>
          </cell>
          <cell r="C281" t="str">
            <v>ZWP20 JACKET - LAUNCH CRADLE AND VERTICAL FRAMING INTERNAL RING STIFFENER DETAILS - SHEET 1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ZWP20</v>
          </cell>
          <cell r="J281" t="str">
            <v/>
          </cell>
          <cell r="K281" t="str">
            <v/>
          </cell>
          <cell r="L281" t="str">
            <v>STR</v>
          </cell>
          <cell r="M281" t="str">
            <v>Structural</v>
          </cell>
          <cell r="N281" t="str">
            <v>DWG</v>
          </cell>
          <cell r="O281" t="str">
            <v>General Drawing</v>
          </cell>
          <cell r="P281" t="str">
            <v>0</v>
          </cell>
          <cell r="Q281" t="str">
            <v>In Approval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02-Sep-2026 18:07:03</v>
          </cell>
          <cell r="V281" t="str">
            <v>wisuda.c@jutal.com</v>
          </cell>
          <cell r="W281" t="str">
            <v>03-Sep-2026 11:06:05</v>
          </cell>
          <cell r="X281" t="str">
            <v>Jumpol Sudjitjul</v>
          </cell>
          <cell r="Y281" t="str">
            <v>10-Sep-2026</v>
          </cell>
          <cell r="Z281" t="str">
            <v/>
          </cell>
          <cell r="AA281" t="str">
            <v>Sompop Singhatiraj</v>
          </cell>
          <cell r="AB281" t="str">
            <v>14-Sep-2026</v>
          </cell>
          <cell r="AC281" t="str">
            <v>08-Sep-2026 10:41:18</v>
          </cell>
          <cell r="AD281" t="str">
            <v>Pornlert Wanaphattharaphan</v>
          </cell>
          <cell r="AE281" t="str">
            <v>15-Sep-2026</v>
          </cell>
          <cell r="AF281" t="str">
            <v/>
          </cell>
          <cell r="AG281" t="str">
            <v>AWC</v>
          </cell>
          <cell r="AJ281" t="str">
            <v>16-Sep-2026</v>
          </cell>
          <cell r="AK281" t="str">
            <v/>
          </cell>
          <cell r="AL281" t="str">
            <v/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MM-ZTK-1F-ZWP20-STR-DWG-2134</v>
          </cell>
          <cell r="C282" t="str">
            <v>ZWP20 JACKET - LAUNCH CRADLE AND VERTICAL FRAMING INTERNAL RING STIFFENER DETAILS - SHEET 2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C - Engineering Dwg</v>
          </cell>
          <cell r="I282" t="str">
            <v>ZWP20</v>
          </cell>
          <cell r="J282" t="str">
            <v/>
          </cell>
          <cell r="K282" t="str">
            <v/>
          </cell>
          <cell r="L282" t="str">
            <v>STR</v>
          </cell>
          <cell r="M282" t="str">
            <v>Structural</v>
          </cell>
          <cell r="N282" t="str">
            <v>DWG</v>
          </cell>
          <cell r="O282" t="str">
            <v>General Drawing</v>
          </cell>
          <cell r="P282" t="str">
            <v>0</v>
          </cell>
          <cell r="Q282" t="str">
            <v>In Approval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02-Sep-2026 18:43:02</v>
          </cell>
          <cell r="V282" t="str">
            <v>wisuda.c@jutal.com</v>
          </cell>
          <cell r="W282" t="str">
            <v>03-Sep-2026 11:06:10</v>
          </cell>
          <cell r="X282" t="str">
            <v>Jumpol Sudjitjul</v>
          </cell>
          <cell r="Y282" t="str">
            <v>10-Sep-2026</v>
          </cell>
          <cell r="Z282" t="str">
            <v/>
          </cell>
          <cell r="AA282" t="str">
            <v>Sompop Singhatiraj</v>
          </cell>
          <cell r="AB282" t="str">
            <v>14-Sep-2026</v>
          </cell>
          <cell r="AC282" t="str">
            <v>08-Sep-2026 10:42:34</v>
          </cell>
          <cell r="AD282" t="str">
            <v>Pornlert Wanaphattharaphan</v>
          </cell>
          <cell r="AE282" t="str">
            <v>15-Sep-2026</v>
          </cell>
          <cell r="AF282" t="str">
            <v/>
          </cell>
          <cell r="AG282" t="str">
            <v>AWC</v>
          </cell>
          <cell r="AJ282" t="str">
            <v>16-Sep-2026</v>
          </cell>
          <cell r="AK282" t="str">
            <v/>
          </cell>
          <cell r="AL282" t="str">
            <v/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MM-ZTK-1F-ZWP20-STR-DWG-2135</v>
          </cell>
          <cell r="C283" t="str">
            <v>ZWP20 JACKET - LAUNCH CRADLE AND VERTICAL FRAMING INTERNAL RING STIFFENER DETAILS - SHEET 3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C - Engineering Dwg</v>
          </cell>
          <cell r="I283" t="str">
            <v>ZWP20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DWG</v>
          </cell>
          <cell r="O283" t="str">
            <v>General Drawing</v>
          </cell>
          <cell r="P283" t="str">
            <v>0</v>
          </cell>
          <cell r="Q283" t="str">
            <v>In Approval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02-Sep-2026 18:43:35</v>
          </cell>
          <cell r="V283" t="str">
            <v>wisuda.c@jutal.com</v>
          </cell>
          <cell r="W283" t="str">
            <v>03-Sep-2026 11:06:07</v>
          </cell>
          <cell r="X283" t="str">
            <v>Jumpol Sudjitjul</v>
          </cell>
          <cell r="Y283" t="str">
            <v>10-Sep-2026</v>
          </cell>
          <cell r="Z283" t="str">
            <v/>
          </cell>
          <cell r="AA283" t="str">
            <v>Sompop Singhatiraj</v>
          </cell>
          <cell r="AB283" t="str">
            <v>14-Sep-2026</v>
          </cell>
          <cell r="AC283" t="str">
            <v>08-Sep-2026 10:42:57</v>
          </cell>
          <cell r="AD283" t="str">
            <v>Pornlert Wanaphattharaphan</v>
          </cell>
          <cell r="AE283" t="str">
            <v>15-Sep-2026</v>
          </cell>
          <cell r="AF283" t="str">
            <v/>
          </cell>
          <cell r="AG283" t="str">
            <v>AWC</v>
          </cell>
          <cell r="AJ283" t="str">
            <v>16-Sep-2026</v>
          </cell>
          <cell r="AK283" t="str">
            <v/>
          </cell>
          <cell r="AL283" t="str">
            <v/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MM-ZTK-1F-ZWP20-STR-DWG-2136</v>
          </cell>
          <cell r="C284" t="str">
            <v>ZWP20 JACKET - LAUNCH CRADLE AND VERTICAL FRAMING INTERNAL RING STIFFENER DETAILS - SHEET 4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C - Engineering Dwg</v>
          </cell>
          <cell r="I284" t="str">
            <v>ZWP20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DWG</v>
          </cell>
          <cell r="O284" t="str">
            <v>General Drawing</v>
          </cell>
          <cell r="P284" t="str">
            <v>0</v>
          </cell>
          <cell r="Q284" t="str">
            <v>Submitted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03-Jul-2026 10:48:39</v>
          </cell>
          <cell r="V284" t="str">
            <v>wisuda.c@jutal.com</v>
          </cell>
          <cell r="W284" t="str">
            <v>03-Jul-2026 14:06:28</v>
          </cell>
          <cell r="X284" t="str">
            <v>Jumpol Sudjitjul</v>
          </cell>
          <cell r="Y284" t="str">
            <v>10-Jul-2026</v>
          </cell>
          <cell r="Z284" t="str">
            <v/>
          </cell>
          <cell r="AA284" t="str">
            <v>Sompop Singhatiraj</v>
          </cell>
          <cell r="AB284" t="str">
            <v>14-Jul-2026</v>
          </cell>
          <cell r="AC284" t="str">
            <v>03-Jul-2026 17:52:13</v>
          </cell>
          <cell r="AD284" t="str">
            <v>Pornlert Wanaphattharaphan</v>
          </cell>
          <cell r="AE284" t="str">
            <v>15-Jul-2026</v>
          </cell>
          <cell r="AF284" t="str">
            <v>04-Jul-2026 20:15:31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16-Jul-2026</v>
          </cell>
          <cell r="AK284" t="str">
            <v>05-Jul-2026 10:35:58</v>
          </cell>
          <cell r="AL284" t="str">
            <v>05-Jul-2026 04:10:33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MM-ZTK-1F-ZWP20-STR-DWG-2144</v>
          </cell>
          <cell r="C285" t="str">
            <v>ZWP20 JACKET - PILE MAKE-UP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C - Engineering Dwg</v>
          </cell>
          <cell r="I285" t="str">
            <v>ZWP20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DWG</v>
          </cell>
          <cell r="O285" t="str">
            <v>General Drawing</v>
          </cell>
          <cell r="P285" t="str">
            <v>0</v>
          </cell>
          <cell r="Q285" t="str">
            <v>In Approval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02-Sep-2026 18:44:07</v>
          </cell>
          <cell r="V285" t="str">
            <v>wisuda.c@jutal.com</v>
          </cell>
          <cell r="W285" t="str">
            <v>03-Sep-2026 11:06:13</v>
          </cell>
          <cell r="X285" t="str">
            <v>Jumpol Sudjitjul</v>
          </cell>
          <cell r="Y285" t="str">
            <v>10-Sep-2026</v>
          </cell>
          <cell r="Z285" t="str">
            <v/>
          </cell>
          <cell r="AA285" t="str">
            <v>Sompop Singhatiraj</v>
          </cell>
          <cell r="AB285" t="str">
            <v>14-Sep-2026</v>
          </cell>
          <cell r="AC285" t="str">
            <v>07-Sep-2026 13:45:05</v>
          </cell>
          <cell r="AD285" t="str">
            <v>Pornlert Wanaphattharaphan</v>
          </cell>
          <cell r="AE285" t="str">
            <v>15-Sep-2026</v>
          </cell>
          <cell r="AF285" t="str">
            <v/>
          </cell>
          <cell r="AG285" t="str">
            <v>AWC</v>
          </cell>
          <cell r="AJ285" t="str">
            <v>16-Sep-2026</v>
          </cell>
          <cell r="AK285" t="str">
            <v/>
          </cell>
          <cell r="AL285" t="str">
            <v/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MM-ZTK-1F-ZWP20-STR-DWG-2311</v>
          </cell>
          <cell r="C286" t="str">
            <v>ZWP20 JACKET - ANODE STRUCTURE AND INSTALLATION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C - Engineering Dwg</v>
          </cell>
          <cell r="I286" t="str">
            <v>ZWP20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DWG</v>
          </cell>
          <cell r="O286" t="str">
            <v>General Drawing</v>
          </cell>
          <cell r="P286" t="str">
            <v>0</v>
          </cell>
          <cell r="Q286" t="str">
            <v>In Approval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07-Sep-2026 10:06:03</v>
          </cell>
          <cell r="V286" t="str">
            <v>wisuda.c@jutal.com</v>
          </cell>
          <cell r="W286" t="str">
            <v>08-Sep-2026 08:34:21</v>
          </cell>
          <cell r="X286" t="str">
            <v>Jumpol Sudjitjul</v>
          </cell>
          <cell r="Y286" t="str">
            <v>15-Sep-2026</v>
          </cell>
          <cell r="Z286" t="str">
            <v/>
          </cell>
          <cell r="AA286" t="str">
            <v>Sompop Singhatiraj</v>
          </cell>
          <cell r="AB286" t="str">
            <v>17-Sep-2026</v>
          </cell>
          <cell r="AC286" t="str">
            <v>10-Sep-2026 16:05:24</v>
          </cell>
          <cell r="AD286" t="str">
            <v>Pornlert Wanaphattharaphan</v>
          </cell>
          <cell r="AE286" t="str">
            <v>18-Sep-2026</v>
          </cell>
          <cell r="AF286" t="str">
            <v/>
          </cell>
          <cell r="AG286" t="str">
            <v>AWC</v>
          </cell>
          <cell r="AJ286" t="str">
            <v>21-Sep-2026</v>
          </cell>
          <cell r="AK286" t="str">
            <v/>
          </cell>
          <cell r="AL286" t="str">
            <v/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MM-ZTK-1F-ZWP20-STR-DWG-2312</v>
          </cell>
          <cell r="C287" t="str">
            <v>ZWP20 JACKET - ANODE DISTRIBUTION OF VERTICAL FRAMING ROW 'A'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C - Engineering Dwg</v>
          </cell>
          <cell r="I287" t="str">
            <v>ZWP20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DWG</v>
          </cell>
          <cell r="O287" t="str">
            <v>General Drawing</v>
          </cell>
          <cell r="P287" t="str">
            <v>0</v>
          </cell>
          <cell r="Q287" t="str">
            <v>In Approval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07-Sep-2026 10:06:36</v>
          </cell>
          <cell r="V287" t="str">
            <v>wisuda.c@jutal.com</v>
          </cell>
          <cell r="W287" t="str">
            <v>08-Sep-2026 08:34:20</v>
          </cell>
          <cell r="X287" t="str">
            <v>Jumpol Sudjitjul</v>
          </cell>
          <cell r="Y287" t="str">
            <v>15-Sep-2026</v>
          </cell>
          <cell r="Z287" t="str">
            <v/>
          </cell>
          <cell r="AA287" t="str">
            <v>Sompop Singhatiraj</v>
          </cell>
          <cell r="AB287" t="str">
            <v>17-Sep-2026</v>
          </cell>
          <cell r="AC287" t="str">
            <v>10-Sep-2026 16:03:46</v>
          </cell>
          <cell r="AD287" t="str">
            <v>Pornlert Wanaphattharaphan</v>
          </cell>
          <cell r="AE287" t="str">
            <v>18-Sep-2026</v>
          </cell>
          <cell r="AF287" t="str">
            <v/>
          </cell>
          <cell r="AG287" t="str">
            <v>AWC</v>
          </cell>
          <cell r="AJ287" t="str">
            <v>21-Sep-2026</v>
          </cell>
          <cell r="AK287" t="str">
            <v/>
          </cell>
          <cell r="AL287" t="str">
            <v/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MM-ZTK-1F-ZWP20-STR-DWG-2313</v>
          </cell>
          <cell r="C288" t="str">
            <v>ZWP20 JACKET - ANODE DISTRIBUTION OF VERTICAL FRAMING ROW 'B'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C - Engineering Dwg</v>
          </cell>
          <cell r="I288" t="str">
            <v>ZWP20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DWG</v>
          </cell>
          <cell r="O288" t="str">
            <v>General Drawing</v>
          </cell>
          <cell r="P288" t="str">
            <v>0</v>
          </cell>
          <cell r="Q288" t="str">
            <v>In Approval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07-Sep-2026 10:07:11</v>
          </cell>
          <cell r="V288" t="str">
            <v>wisuda.c@jutal.com</v>
          </cell>
          <cell r="W288" t="str">
            <v>08-Sep-2026 08:34:21</v>
          </cell>
          <cell r="X288" t="str">
            <v>Jumpol Sudjitjul</v>
          </cell>
          <cell r="Y288" t="str">
            <v>15-Sep-2026</v>
          </cell>
          <cell r="Z288" t="str">
            <v/>
          </cell>
          <cell r="AA288" t="str">
            <v>Sompop Singhatiraj</v>
          </cell>
          <cell r="AB288" t="str">
            <v>17-Sep-2026</v>
          </cell>
          <cell r="AC288" t="str">
            <v>10-Sep-2026 16:03:16</v>
          </cell>
          <cell r="AD288" t="str">
            <v>Pornlert Wanaphattharaphan</v>
          </cell>
          <cell r="AE288" t="str">
            <v>18-Sep-2026</v>
          </cell>
          <cell r="AF288" t="str">
            <v/>
          </cell>
          <cell r="AG288" t="str">
            <v>AWC</v>
          </cell>
          <cell r="AJ288" t="str">
            <v>21-Sep-2026</v>
          </cell>
          <cell r="AK288" t="str">
            <v/>
          </cell>
          <cell r="AL288" t="str">
            <v/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MM-ZTK-1F-ZWP20-STR-DWG-2314</v>
          </cell>
          <cell r="C289" t="str">
            <v>ZWP20 JACKET - ANODE DISTRIBUTION OF VERTICAL FRAMING ROW '1' &amp; '1.1'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C - Engineering Dwg</v>
          </cell>
          <cell r="I289" t="str">
            <v>ZWP20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DWG</v>
          </cell>
          <cell r="O289" t="str">
            <v>General Drawing</v>
          </cell>
          <cell r="P289" t="str">
            <v>0</v>
          </cell>
          <cell r="Q289" t="str">
            <v>In Approval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07-Sep-2026 10:07:46</v>
          </cell>
          <cell r="V289" t="str">
            <v>wisuda.c@jutal.com</v>
          </cell>
          <cell r="W289" t="str">
            <v>08-Sep-2026 08:34:23</v>
          </cell>
          <cell r="X289" t="str">
            <v>Jumpol Sudjitjul</v>
          </cell>
          <cell r="Y289" t="str">
            <v>15-Sep-2026</v>
          </cell>
          <cell r="Z289" t="str">
            <v/>
          </cell>
          <cell r="AA289" t="str">
            <v>Sompop Singhatiraj</v>
          </cell>
          <cell r="AB289" t="str">
            <v>17-Sep-2026</v>
          </cell>
          <cell r="AC289" t="str">
            <v>10-Sep-2026 16:03:24</v>
          </cell>
          <cell r="AD289" t="str">
            <v>Pornlert Wanaphattharaphan</v>
          </cell>
          <cell r="AE289" t="str">
            <v>18-Sep-2026</v>
          </cell>
          <cell r="AF289" t="str">
            <v/>
          </cell>
          <cell r="AG289" t="str">
            <v>AWC</v>
          </cell>
          <cell r="AJ289" t="str">
            <v>21-Sep-2026</v>
          </cell>
          <cell r="AK289" t="str">
            <v/>
          </cell>
          <cell r="AL289" t="str">
            <v/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MM-ZTK-1F-ZWP20-STR-DWG-2315</v>
          </cell>
          <cell r="C290" t="str">
            <v>ZWP20 JACKET - ANODE DISTRIBUTION OF VERTICAL FRAMING ROW '2'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C - Engineering Dwg</v>
          </cell>
          <cell r="I290" t="str">
            <v>ZWP20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DWG</v>
          </cell>
          <cell r="O290" t="str">
            <v>General Drawing</v>
          </cell>
          <cell r="P290" t="str">
            <v>0</v>
          </cell>
          <cell r="Q290" t="str">
            <v>In Approval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07-Sep-2026 10:08:30</v>
          </cell>
          <cell r="V290" t="str">
            <v>wisuda.c@jutal.com</v>
          </cell>
          <cell r="W290" t="str">
            <v>08-Sep-2026 08:34:20</v>
          </cell>
          <cell r="X290" t="str">
            <v>Jumpol Sudjitjul</v>
          </cell>
          <cell r="Y290" t="str">
            <v>15-Sep-2026</v>
          </cell>
          <cell r="Z290" t="str">
            <v/>
          </cell>
          <cell r="AA290" t="str">
            <v>Sompop Singhatiraj</v>
          </cell>
          <cell r="AB290" t="str">
            <v>17-Sep-2026</v>
          </cell>
          <cell r="AC290" t="str">
            <v>10-Sep-2026 16:03:33</v>
          </cell>
          <cell r="AD290" t="str">
            <v>Pornlert Wanaphattharaphan</v>
          </cell>
          <cell r="AE290" t="str">
            <v>18-Sep-2026</v>
          </cell>
          <cell r="AF290" t="str">
            <v/>
          </cell>
          <cell r="AG290" t="str">
            <v>AWC</v>
          </cell>
          <cell r="AJ290" t="str">
            <v>21-Sep-2026</v>
          </cell>
          <cell r="AK290" t="str">
            <v/>
          </cell>
          <cell r="AL290" t="str">
            <v/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MM-ZTK-1F-ZWP20-STR-DWG-2316</v>
          </cell>
          <cell r="C291" t="str">
            <v>ZWP20 JACKET - ANODE DISTRIBUTION OF VERTICAL FRAMING LAUNCH TRUSS ROW 'AA'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C - Engineering Dwg</v>
          </cell>
          <cell r="I291" t="str">
            <v>ZWP20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DWG</v>
          </cell>
          <cell r="O291" t="str">
            <v>General Drawing</v>
          </cell>
          <cell r="P291" t="str">
            <v>0</v>
          </cell>
          <cell r="Q291" t="str">
            <v>In Approval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07-Sep-2026 10:09:12</v>
          </cell>
          <cell r="V291" t="str">
            <v>wisuda.c@jutal.com</v>
          </cell>
          <cell r="W291" t="str">
            <v>08-Sep-2026 08:34:20</v>
          </cell>
          <cell r="X291" t="str">
            <v>Jumpol Sudjitjul</v>
          </cell>
          <cell r="Y291" t="str">
            <v>15-Sep-2026</v>
          </cell>
          <cell r="Z291" t="str">
            <v/>
          </cell>
          <cell r="AA291" t="str">
            <v>Sompop Singhatiraj</v>
          </cell>
          <cell r="AB291" t="str">
            <v>17-Sep-2026</v>
          </cell>
          <cell r="AC291" t="str">
            <v>10-Sep-2026 16:06:38</v>
          </cell>
          <cell r="AD291" t="str">
            <v>Pornlert Wanaphattharaphan</v>
          </cell>
          <cell r="AE291" t="str">
            <v>18-Sep-2026</v>
          </cell>
          <cell r="AF291" t="str">
            <v/>
          </cell>
          <cell r="AG291" t="str">
            <v>AWC</v>
          </cell>
          <cell r="AJ291" t="str">
            <v>21-Sep-2026</v>
          </cell>
          <cell r="AK291" t="str">
            <v/>
          </cell>
          <cell r="AL291" t="str">
            <v/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MM-ZTK-1F-ZWP20-STR-DWG-2317</v>
          </cell>
          <cell r="C292" t="str">
            <v>ZWP20 JACKET - ANODE DISTRIBUTION OF VERTICAL FRAMING LAUNCH TRUSS ROW 'BB'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C - Engineering Dwg</v>
          </cell>
          <cell r="I292" t="str">
            <v>ZWP20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DWG</v>
          </cell>
          <cell r="O292" t="str">
            <v>General Drawing</v>
          </cell>
          <cell r="P292" t="str">
            <v>0</v>
          </cell>
          <cell r="Q292" t="str">
            <v>In Approval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07-Sep-2026 10:09:52</v>
          </cell>
          <cell r="V292" t="str">
            <v>wisuda.c@jutal.com</v>
          </cell>
          <cell r="W292" t="str">
            <v>08-Sep-2026 08:34:21</v>
          </cell>
          <cell r="X292" t="str">
            <v>Jumpol Sudjitjul</v>
          </cell>
          <cell r="Y292" t="str">
            <v>15-Sep-2026</v>
          </cell>
          <cell r="Z292" t="str">
            <v/>
          </cell>
          <cell r="AA292" t="str">
            <v>Sompop Singhatiraj</v>
          </cell>
          <cell r="AB292" t="str">
            <v>17-Sep-2026</v>
          </cell>
          <cell r="AC292" t="str">
            <v>10-Sep-2026 16:07:29</v>
          </cell>
          <cell r="AD292" t="str">
            <v>Pornlert Wanaphattharaphan</v>
          </cell>
          <cell r="AE292" t="str">
            <v>18-Sep-2026</v>
          </cell>
          <cell r="AF292" t="str">
            <v/>
          </cell>
          <cell r="AG292" t="str">
            <v>AWC</v>
          </cell>
          <cell r="AJ292" t="str">
            <v>21-Sep-2026</v>
          </cell>
          <cell r="AK292" t="str">
            <v/>
          </cell>
          <cell r="AL292" t="str">
            <v/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MM-ZTK-1F-ZWP20-STR-DWG-2321</v>
          </cell>
          <cell r="C293" t="str">
            <v>ZWP20 JACKET - ANODE DISTRIBUTION OF HORIZONTAL FRAMING PLAN AT EL(-) 14000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C - Engineering Dwg</v>
          </cell>
          <cell r="I293" t="str">
            <v>ZWP20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DWG</v>
          </cell>
          <cell r="O293" t="str">
            <v>General Drawing</v>
          </cell>
          <cell r="P293" t="str">
            <v>0</v>
          </cell>
          <cell r="Q293" t="str">
            <v>In Approval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07-Sep-2026 10:10:30</v>
          </cell>
          <cell r="V293" t="str">
            <v>wisuda.c@jutal.com</v>
          </cell>
          <cell r="W293" t="str">
            <v>08-Sep-2026 08:34:20</v>
          </cell>
          <cell r="X293" t="str">
            <v>Jumpol Sudjitjul</v>
          </cell>
          <cell r="Y293" t="str">
            <v>15-Sep-2026</v>
          </cell>
          <cell r="Z293" t="str">
            <v/>
          </cell>
          <cell r="AA293" t="str">
            <v>Sompop Singhatiraj</v>
          </cell>
          <cell r="AB293" t="str">
            <v>17-Sep-2026</v>
          </cell>
          <cell r="AC293" t="str">
            <v>10-Sep-2026 16:08:13</v>
          </cell>
          <cell r="AD293" t="str">
            <v>Pornlert Wanaphattharaphan</v>
          </cell>
          <cell r="AE293" t="str">
            <v>18-Sep-2026</v>
          </cell>
          <cell r="AF293" t="str">
            <v/>
          </cell>
          <cell r="AG293" t="str">
            <v>AWC</v>
          </cell>
          <cell r="AJ293" t="str">
            <v>21-Sep-2026</v>
          </cell>
          <cell r="AK293" t="str">
            <v/>
          </cell>
          <cell r="AL293" t="str">
            <v/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MM-ZTK-1F-ZWP20-STR-DWG-2322</v>
          </cell>
          <cell r="C294" t="str">
            <v>ZWP20 JACKET - ANODE DISTRIBUTION OF HORIZONTAL FRAMING PLAN AT EL(-) 26000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C - Engineering Dwg</v>
          </cell>
          <cell r="I294" t="str">
            <v>ZWP20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DWG</v>
          </cell>
          <cell r="O294" t="str">
            <v>General Drawing</v>
          </cell>
          <cell r="P294" t="str">
            <v>0</v>
          </cell>
          <cell r="Q294" t="str">
            <v>In Approval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07-Sep-2026 10:11:00</v>
          </cell>
          <cell r="V294" t="str">
            <v>wisuda.c@jutal.com</v>
          </cell>
          <cell r="W294" t="str">
            <v>08-Sep-2026 08:34:21</v>
          </cell>
          <cell r="X294" t="str">
            <v>Jumpol Sudjitjul</v>
          </cell>
          <cell r="Y294" t="str">
            <v>15-Sep-2026</v>
          </cell>
          <cell r="Z294" t="str">
            <v/>
          </cell>
          <cell r="AA294" t="str">
            <v>Sompop Singhatiraj</v>
          </cell>
          <cell r="AB294" t="str">
            <v>17-Sep-2026</v>
          </cell>
          <cell r="AC294" t="str">
            <v>10-Sep-2026 16:08:19</v>
          </cell>
          <cell r="AD294" t="str">
            <v>Pornlert Wanaphattharaphan</v>
          </cell>
          <cell r="AE294" t="str">
            <v>18-Sep-2026</v>
          </cell>
          <cell r="AF294" t="str">
            <v/>
          </cell>
          <cell r="AG294" t="str">
            <v>AWC</v>
          </cell>
          <cell r="AJ294" t="str">
            <v>21-Sep-2026</v>
          </cell>
          <cell r="AK294" t="str">
            <v/>
          </cell>
          <cell r="AL294" t="str">
            <v/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MM-ZTK-1F-ZWP20-STR-DWG-2323</v>
          </cell>
          <cell r="C295" t="str">
            <v>ZWP20 JACKET - ANODE DISTRIBUTION OF HORIZONTAL FRAMING PLAN AT EL(-) 38000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ZWP20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In Approval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07-Sep-2026 10:11:30</v>
          </cell>
          <cell r="V295" t="str">
            <v>wisuda.c@jutal.com</v>
          </cell>
          <cell r="W295" t="str">
            <v>08-Sep-2026 08:34:25</v>
          </cell>
          <cell r="X295" t="str">
            <v>Jumpol Sudjitjul</v>
          </cell>
          <cell r="Y295" t="str">
            <v>15-Sep-2026</v>
          </cell>
          <cell r="Z295" t="str">
            <v/>
          </cell>
          <cell r="AA295" t="str">
            <v>Sompop Singhatiraj</v>
          </cell>
          <cell r="AB295" t="str">
            <v>17-Sep-2026</v>
          </cell>
          <cell r="AC295" t="str">
            <v>10-Sep-2026 16:09:06</v>
          </cell>
          <cell r="AD295" t="str">
            <v>Pornlert Wanaphattharaphan</v>
          </cell>
          <cell r="AE295" t="str">
            <v>18-Sep-2026</v>
          </cell>
          <cell r="AF295" t="str">
            <v/>
          </cell>
          <cell r="AG295" t="str">
            <v>AWC</v>
          </cell>
          <cell r="AJ295" t="str">
            <v>21-Sep-2026</v>
          </cell>
          <cell r="AK295" t="str">
            <v/>
          </cell>
          <cell r="AL295" t="str">
            <v/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MM-ZTK-1F-ZWP20-STR-DWG-2324</v>
          </cell>
          <cell r="C296" t="str">
            <v>ZWP20 JACKET - ANODE DISTRIBUTION OF HORIZONTAL FRAMING PLAN AT EL(-) 52000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ZWP20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In Approval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07-Sep-2026 10:12:08</v>
          </cell>
          <cell r="V296" t="str">
            <v>wisuda.c@jutal.com</v>
          </cell>
          <cell r="W296" t="str">
            <v>08-Sep-2026 08:34:26</v>
          </cell>
          <cell r="X296" t="str">
            <v>Jumpol Sudjitjul</v>
          </cell>
          <cell r="Y296" t="str">
            <v>15-Sep-2026</v>
          </cell>
          <cell r="Z296" t="str">
            <v/>
          </cell>
          <cell r="AA296" t="str">
            <v>Sompop Singhatiraj</v>
          </cell>
          <cell r="AB296" t="str">
            <v>17-Sep-2026</v>
          </cell>
          <cell r="AC296" t="str">
            <v>10-Sep-2026 16:10:32</v>
          </cell>
          <cell r="AD296" t="str">
            <v>Pornlert Wanaphattharaphan</v>
          </cell>
          <cell r="AE296" t="str">
            <v>18-Sep-2026</v>
          </cell>
          <cell r="AF296" t="str">
            <v/>
          </cell>
          <cell r="AG296" t="str">
            <v>AWC</v>
          </cell>
          <cell r="AJ296" t="str">
            <v>21-Sep-2026</v>
          </cell>
          <cell r="AK296" t="str">
            <v/>
          </cell>
          <cell r="AL296" t="str">
            <v/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MM-ZTK-1F-ZWP20-STR-DWG-2325</v>
          </cell>
          <cell r="C297" t="str">
            <v>ZWP20 JACKET - ANODE DISTRIBUTION OF HORIZONTAL FRAMING PLAN AT EL(-) 66000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ZWP20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In Approval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07-Sep-2026 10:12:50</v>
          </cell>
          <cell r="V297" t="str">
            <v>wisuda.c@jutal.com</v>
          </cell>
          <cell r="W297" t="str">
            <v>08-Sep-2026 08:34:26</v>
          </cell>
          <cell r="X297" t="str">
            <v>Jumpol Sudjitjul</v>
          </cell>
          <cell r="Y297" t="str">
            <v>15-Sep-2026</v>
          </cell>
          <cell r="Z297" t="str">
            <v/>
          </cell>
          <cell r="AA297" t="str">
            <v>Sompop Singhatiraj</v>
          </cell>
          <cell r="AB297" t="str">
            <v>17-Sep-2026</v>
          </cell>
          <cell r="AC297" t="str">
            <v>10-Sep-2026 16:11:48</v>
          </cell>
          <cell r="AD297" t="str">
            <v>Pornlert Wanaphattharaphan</v>
          </cell>
          <cell r="AE297" t="str">
            <v>18-Sep-2026</v>
          </cell>
          <cell r="AF297" t="str">
            <v/>
          </cell>
          <cell r="AG297" t="str">
            <v>AWC</v>
          </cell>
          <cell r="AJ297" t="str">
            <v>21-Sep-2026</v>
          </cell>
          <cell r="AK297" t="str">
            <v/>
          </cell>
          <cell r="AL297" t="str">
            <v/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MM-ZTK-1F-ZWP20-STR-DWG-2326</v>
          </cell>
          <cell r="C298" t="str">
            <v>ZWP20 JACKET - ANODE DISTRIBUTION OF HORIZONTAL FRAMING PLAN AT EL(-) 79500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ZWP20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In Approval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07-Sep-2026 10:13:23</v>
          </cell>
          <cell r="V298" t="str">
            <v>wisuda.c@jutal.com</v>
          </cell>
          <cell r="W298" t="str">
            <v>08-Sep-2026 08:34:25</v>
          </cell>
          <cell r="X298" t="str">
            <v>Jumpol Sudjitjul</v>
          </cell>
          <cell r="Y298" t="str">
            <v>15-Sep-2026</v>
          </cell>
          <cell r="Z298" t="str">
            <v/>
          </cell>
          <cell r="AA298" t="str">
            <v>Sompop Singhatiraj</v>
          </cell>
          <cell r="AB298" t="str">
            <v>17-Sep-2026</v>
          </cell>
          <cell r="AC298" t="str">
            <v>10-Sep-2026 16:11:55</v>
          </cell>
          <cell r="AD298" t="str">
            <v>Pornlert Wanaphattharaphan</v>
          </cell>
          <cell r="AE298" t="str">
            <v>18-Sep-2026</v>
          </cell>
          <cell r="AF298" t="str">
            <v/>
          </cell>
          <cell r="AG298" t="str">
            <v>AWC</v>
          </cell>
          <cell r="AJ298" t="str">
            <v>21-Sep-2026</v>
          </cell>
          <cell r="AK298" t="str">
            <v/>
          </cell>
          <cell r="AL298" t="str">
            <v/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MM-ZTK-1F-ZWP20-STR-DWG-2327</v>
          </cell>
          <cell r="C299" t="str">
            <v>ZWP20 JACKET - ANODE DISTRIBUTION OF HORIZONTAL FRAMING PLAN AT EL(-) 93000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ZWP20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In Approval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07-Sep-2026 10:13:54</v>
          </cell>
          <cell r="V299" t="str">
            <v>wisuda.c@jutal.com</v>
          </cell>
          <cell r="W299" t="str">
            <v>08-Sep-2026 08:34:22</v>
          </cell>
          <cell r="X299" t="str">
            <v>Jumpol Sudjitjul</v>
          </cell>
          <cell r="Y299" t="str">
            <v>15-Sep-2026</v>
          </cell>
          <cell r="Z299" t="str">
            <v/>
          </cell>
          <cell r="AA299" t="str">
            <v>Sompop Singhatiraj</v>
          </cell>
          <cell r="AB299" t="str">
            <v>17-Sep-2026</v>
          </cell>
          <cell r="AC299" t="str">
            <v>10-Sep-2026 16:12:03</v>
          </cell>
          <cell r="AD299" t="str">
            <v>Pornlert Wanaphattharaphan</v>
          </cell>
          <cell r="AE299" t="str">
            <v>18-Sep-2026</v>
          </cell>
          <cell r="AF299" t="str">
            <v/>
          </cell>
          <cell r="AG299" t="str">
            <v>AWC</v>
          </cell>
          <cell r="AJ299" t="str">
            <v>21-Sep-2026</v>
          </cell>
          <cell r="AK299" t="str">
            <v/>
          </cell>
          <cell r="AL299" t="str">
            <v/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MM-ZTK-1F-ZWP20-STR-DWG-2328</v>
          </cell>
          <cell r="C300" t="str">
            <v>ZWP20 JACKET - ANODE DISTRIBUTION OF HORIZONTAL FRAMING PLAN AT EL(-) 103000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ZWP20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In Approval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07-Sep-2026 09:36:14</v>
          </cell>
          <cell r="V300" t="str">
            <v>wisuda.c@jutal.com</v>
          </cell>
          <cell r="W300" t="str">
            <v>08-Sep-2026 08:34:25</v>
          </cell>
          <cell r="X300" t="str">
            <v>Jumpol Sudjitjul</v>
          </cell>
          <cell r="Y300" t="str">
            <v>15-Sep-2026</v>
          </cell>
          <cell r="Z300" t="str">
            <v/>
          </cell>
          <cell r="AA300" t="str">
            <v>Sompop Singhatiraj</v>
          </cell>
          <cell r="AB300" t="str">
            <v>17-Sep-2026</v>
          </cell>
          <cell r="AC300" t="str">
            <v>10-Sep-2026 16:15:08</v>
          </cell>
          <cell r="AD300" t="str">
            <v>Pornlert Wanaphattharaphan</v>
          </cell>
          <cell r="AE300" t="str">
            <v>18-Sep-2026</v>
          </cell>
          <cell r="AF300" t="str">
            <v/>
          </cell>
          <cell r="AG300" t="str">
            <v>AWC</v>
          </cell>
          <cell r="AJ300" t="str">
            <v>21-Sep-2026</v>
          </cell>
          <cell r="AK300" t="str">
            <v/>
          </cell>
          <cell r="AL300" t="str">
            <v/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MM-ZTK-1F-ZWP20-STR-DWG-2329</v>
          </cell>
          <cell r="C301" t="str">
            <v>ZWP20 JACKET - ANODE DISTRIBUTION OF HORIZONTAL FRAMING PLAN AT EL(-) 113000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ZWP20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In Approval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07-Sep-2026 10:14:24</v>
          </cell>
          <cell r="V301" t="str">
            <v>wisuda.c@jutal.com</v>
          </cell>
          <cell r="W301" t="str">
            <v>08-Sep-2026 08:34:26</v>
          </cell>
          <cell r="X301" t="str">
            <v>Jumpol Sudjitjul</v>
          </cell>
          <cell r="Y301" t="str">
            <v>15-Sep-2026</v>
          </cell>
          <cell r="Z301" t="str">
            <v/>
          </cell>
          <cell r="AA301" t="str">
            <v>Sompop Singhatiraj</v>
          </cell>
          <cell r="AB301" t="str">
            <v>17-Sep-2026</v>
          </cell>
          <cell r="AC301" t="str">
            <v>10-Sep-2026 16:15:15</v>
          </cell>
          <cell r="AD301" t="str">
            <v>Pornlert Wanaphattharaphan</v>
          </cell>
          <cell r="AE301" t="str">
            <v>18-Sep-2026</v>
          </cell>
          <cell r="AF301" t="str">
            <v/>
          </cell>
          <cell r="AG301" t="str">
            <v>AWC</v>
          </cell>
          <cell r="AJ301" t="str">
            <v>21-Sep-2026</v>
          </cell>
          <cell r="AK301" t="str">
            <v/>
          </cell>
          <cell r="AL301" t="str">
            <v/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MM-ZTK-1F-ZWP20-STR-DWG-2330</v>
          </cell>
          <cell r="C302" t="str">
            <v>ZWP20 JACKET - ANODE DISTRIBUTION OF HORIZONTAL FRAMING PLAN AT EL(-) 124000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ZWP20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In Approval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07-Sep-2026 10:14:52</v>
          </cell>
          <cell r="V302" t="str">
            <v>wisuda.c@jutal.com</v>
          </cell>
          <cell r="W302" t="str">
            <v>08-Sep-2026 08:34:24</v>
          </cell>
          <cell r="X302" t="str">
            <v>Jumpol Sudjitjul</v>
          </cell>
          <cell r="Y302" t="str">
            <v>15-Sep-2026</v>
          </cell>
          <cell r="Z302" t="str">
            <v/>
          </cell>
          <cell r="AA302" t="str">
            <v>Sompop Singhatiraj</v>
          </cell>
          <cell r="AB302" t="str">
            <v>17-Sep-2026</v>
          </cell>
          <cell r="AC302" t="str">
            <v>10-Sep-2026 16:15:21</v>
          </cell>
          <cell r="AD302" t="str">
            <v>Pornlert Wanaphattharaphan</v>
          </cell>
          <cell r="AE302" t="str">
            <v>18-Sep-2026</v>
          </cell>
          <cell r="AF302" t="str">
            <v/>
          </cell>
          <cell r="AG302" t="str">
            <v>AWC</v>
          </cell>
          <cell r="AJ302" t="str">
            <v>21-Sep-2026</v>
          </cell>
          <cell r="AK302" t="str">
            <v/>
          </cell>
          <cell r="AL302" t="str">
            <v/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MM-ZTK-1F-ZWP20-STR-DWG-2331</v>
          </cell>
          <cell r="C303" t="str">
            <v>ZWP20 JACKET - ANODE DISTRIBUTION OF HORIZONTAL FRAMING PLAN AT EL(-) 135000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ZWP20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In Approval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07-Sep-2026 10:15:25</v>
          </cell>
          <cell r="V303" t="str">
            <v>wisuda.c@jutal.com</v>
          </cell>
          <cell r="W303" t="str">
            <v>08-Sep-2026 08:34:33</v>
          </cell>
          <cell r="X303" t="str">
            <v>Jumpol Sudjitjul</v>
          </cell>
          <cell r="Y303" t="str">
            <v>15-Sep-2026</v>
          </cell>
          <cell r="Z303" t="str">
            <v/>
          </cell>
          <cell r="AA303" t="str">
            <v>Sompop Singhatiraj</v>
          </cell>
          <cell r="AB303" t="str">
            <v>17-Sep-2026</v>
          </cell>
          <cell r="AC303" t="str">
            <v>10-Sep-2026 16:15:27</v>
          </cell>
          <cell r="AD303" t="str">
            <v>Pornlert Wanaphattharaphan</v>
          </cell>
          <cell r="AE303" t="str">
            <v>18-Sep-2026</v>
          </cell>
          <cell r="AF303" t="str">
            <v/>
          </cell>
          <cell r="AG303" t="str">
            <v>AWC</v>
          </cell>
          <cell r="AJ303" t="str">
            <v>21-Sep-2026</v>
          </cell>
          <cell r="AK303" t="str">
            <v/>
          </cell>
          <cell r="AL303" t="str">
            <v/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MM-ZTK-1F-ZWP20-STR-DWG-2332</v>
          </cell>
          <cell r="C304" t="str">
            <v>ZWP20 JACKET - ANODE DISTRIBUTION OF PILE CLUSTER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ZWP20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In Approval</v>
          </cell>
          <cell r="R304" t="str">
            <v>IFA</v>
          </cell>
          <cell r="S304" t="str">
            <v>Issued for Approval</v>
          </cell>
          <cell r="T304" t="str">
            <v/>
          </cell>
          <cell r="U304" t="str">
            <v>07-Sep-2026 10:15:58</v>
          </cell>
          <cell r="V304" t="str">
            <v>wisuda.c@jutal.com</v>
          </cell>
          <cell r="W304" t="str">
            <v>08-Sep-2026 08:34:27</v>
          </cell>
          <cell r="X304" t="str">
            <v>Jumpol Sudjitjul</v>
          </cell>
          <cell r="Y304" t="str">
            <v>15-Sep-2026</v>
          </cell>
          <cell r="Z304" t="str">
            <v/>
          </cell>
          <cell r="AA304" t="str">
            <v>Sompop Singhatiraj</v>
          </cell>
          <cell r="AB304" t="str">
            <v>17-Sep-2026</v>
          </cell>
          <cell r="AC304" t="str">
            <v>10-Sep-2026 16:15:33</v>
          </cell>
          <cell r="AD304" t="str">
            <v>Pornlert Wanaphattharaphan</v>
          </cell>
          <cell r="AE304" t="str">
            <v>18-Sep-2026</v>
          </cell>
          <cell r="AF304" t="str">
            <v/>
          </cell>
          <cell r="AG304" t="str">
            <v>AWC</v>
          </cell>
          <cell r="AJ304" t="str">
            <v>21-Sep-2026</v>
          </cell>
          <cell r="AK304" t="str">
            <v/>
          </cell>
          <cell r="AL304" t="str">
            <v/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MM-ZTK-1F-ZWP20-STR-DWG-2900</v>
          </cell>
          <cell r="C305" t="str">
            <v>ZWP20 JACKET - CLOSURE PLATE DETAILS - SHEET 1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ZWP20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In Review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07-Sep-2026 10:16:26</v>
          </cell>
          <cell r="V305" t="str">
            <v>wisuda.c@jutal.com</v>
          </cell>
          <cell r="W305" t="str">
            <v>08-Sep-2026 08:36:49</v>
          </cell>
          <cell r="X305" t="str">
            <v>Jumpol Sudjitjul</v>
          </cell>
          <cell r="Y305" t="str">
            <v>15-Sep-2026</v>
          </cell>
          <cell r="Z305" t="str">
            <v/>
          </cell>
          <cell r="AA305" t="str">
            <v>Sompop Singhatiraj</v>
          </cell>
          <cell r="AB305" t="str">
            <v>17-Sep-2026</v>
          </cell>
          <cell r="AC305" t="str">
            <v/>
          </cell>
          <cell r="AD305" t="str">
            <v>Pornlert Wanaphattharaphan</v>
          </cell>
          <cell r="AE305" t="str">
            <v>18-Sep-2026</v>
          </cell>
          <cell r="AF305" t="str">
            <v/>
          </cell>
          <cell r="AG305" t="str">
            <v/>
          </cell>
          <cell r="AJ305" t="str">
            <v>21-Sep-2026</v>
          </cell>
          <cell r="AK305" t="str">
            <v/>
          </cell>
          <cell r="AL305" t="str">
            <v/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MM-ZTK-1F-ZWP20-STR-DWG-2901</v>
          </cell>
          <cell r="C306" t="str">
            <v>ZWP20 JACKET - CLOSURE PLATE DETAILS - SHEET 2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ZWP20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In Review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07-Sep-2026 10:16:56</v>
          </cell>
          <cell r="V306" t="str">
            <v>wisuda.c@jutal.com</v>
          </cell>
          <cell r="W306" t="str">
            <v>08-Sep-2026 08:37:07</v>
          </cell>
          <cell r="X306" t="str">
            <v>Jumpol Sudjitjul</v>
          </cell>
          <cell r="Y306" t="str">
            <v>15-Sep-2026</v>
          </cell>
          <cell r="Z306" t="str">
            <v/>
          </cell>
          <cell r="AA306" t="str">
            <v>Sompop Singhatiraj</v>
          </cell>
          <cell r="AB306" t="str">
            <v>17-Sep-2026</v>
          </cell>
          <cell r="AC306" t="str">
            <v/>
          </cell>
          <cell r="AD306" t="str">
            <v>Pornlert Wanaphattharaphan</v>
          </cell>
          <cell r="AE306" t="str">
            <v>18-Sep-2026</v>
          </cell>
          <cell r="AF306" t="str">
            <v/>
          </cell>
          <cell r="AG306" t="str">
            <v/>
          </cell>
          <cell r="AJ306" t="str">
            <v>21-Sep-2026</v>
          </cell>
          <cell r="AK306" t="str">
            <v/>
          </cell>
          <cell r="AL306" t="str">
            <v/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MM-ZTK-1F-ZWP20-STR-DWG-2902</v>
          </cell>
          <cell r="C307" t="str">
            <v>ZWP20 JACKET - LEG PARTITION DETAILS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ZWP20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31-Aug-2026 09:25:02</v>
          </cell>
          <cell r="V307" t="str">
            <v>wisuda.c@jutal.com</v>
          </cell>
          <cell r="W307" t="str">
            <v>31-Aug-2026 11:08:05</v>
          </cell>
          <cell r="X307" t="str">
            <v>Jumpol Sudjitjul</v>
          </cell>
          <cell r="Y307" t="str">
            <v>07-Sep-2026</v>
          </cell>
          <cell r="Z307" t="str">
            <v/>
          </cell>
          <cell r="AA307" t="str">
            <v>Sompop Singhatiraj</v>
          </cell>
          <cell r="AB307" t="str">
            <v>09-Sep-2026</v>
          </cell>
          <cell r="AC307" t="str">
            <v>03-Sep-2026 09:24:19</v>
          </cell>
          <cell r="AD307" t="str">
            <v>Pornlert Wanaphattharaphan</v>
          </cell>
          <cell r="AE307" t="str">
            <v>10-Sep-2026</v>
          </cell>
          <cell r="AF307" t="str">
            <v>04-Sep-2026 23:47:26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11-Sep-2026</v>
          </cell>
          <cell r="AK307" t="str">
            <v>05-Sep-2026 18:03:58</v>
          </cell>
          <cell r="AL307" t="str">
            <v>05-Sep-2026 11:53:46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MM-ZTK-1F-ZWP20-STR-DWG-2931</v>
          </cell>
          <cell r="C308" t="str">
            <v>ZWP20 JACKET - BALLAST / DEBASSAST SCHEMATIC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ZWP20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24-Aug-2026 10:47:54</v>
          </cell>
          <cell r="V308" t="str">
            <v>wisuda.c@jutal.com</v>
          </cell>
          <cell r="W308" t="str">
            <v>24-Aug-2026 20:32:51</v>
          </cell>
          <cell r="X308" t="str">
            <v>Jumpol Sudjitjul</v>
          </cell>
          <cell r="Y308" t="str">
            <v>01-Sep-2026</v>
          </cell>
          <cell r="Z308" t="str">
            <v/>
          </cell>
          <cell r="AA308" t="str">
            <v>Sompop Singhatiraj</v>
          </cell>
          <cell r="AB308" t="str">
            <v>03-Sep-2026</v>
          </cell>
          <cell r="AC308" t="str">
            <v>03-Sep-2026 12:43:57</v>
          </cell>
          <cell r="AD308" t="str">
            <v>Pornlert Wanaphattharaphan</v>
          </cell>
          <cell r="AE308" t="str">
            <v>04-Sep-2026</v>
          </cell>
          <cell r="AF308" t="str">
            <v>07-Sep-2026 01:02:20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07-Sep-2026</v>
          </cell>
          <cell r="AK308" t="str">
            <v>07-Sep-2026 18:01:12</v>
          </cell>
          <cell r="AL308" t="str">
            <v>07-Sep-2026 12:07:14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MM-ZTK-1F-ZWP20-STR-DWG-2932</v>
          </cell>
          <cell r="C309" t="str">
            <v>ZWP20 JACKET - GROUTING SCHEMATIC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ZWP20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24-Aug-2026 09:49:18</v>
          </cell>
          <cell r="V309" t="str">
            <v>wisuda.c@jutal.com</v>
          </cell>
          <cell r="W309" t="str">
            <v>24-Aug-2026 20:32:52</v>
          </cell>
          <cell r="X309" t="str">
            <v>Jumpol Sudjitjul</v>
          </cell>
          <cell r="Y309" t="str">
            <v>01-Sep-2026</v>
          </cell>
          <cell r="Z309" t="str">
            <v/>
          </cell>
          <cell r="AA309" t="str">
            <v>Sompop Singhatiraj</v>
          </cell>
          <cell r="AB309" t="str">
            <v>03-Sep-2026</v>
          </cell>
          <cell r="AC309" t="str">
            <v>03-Sep-2026 11:30:15</v>
          </cell>
          <cell r="AD309" t="str">
            <v>Pornlert Wanaphattharaphan</v>
          </cell>
          <cell r="AE309" t="str">
            <v>04-Sep-2026</v>
          </cell>
          <cell r="AF309" t="str">
            <v>07-Sep-2026 00:57:40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07-Sep-2026</v>
          </cell>
          <cell r="AK309" t="str">
            <v>07-Sep-2026 18:01:43</v>
          </cell>
          <cell r="AL309" t="str">
            <v>07-Sep-2026 12:15:51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MM-ZTK-1F-ZWP20-STR-WCR-2001</v>
          </cell>
          <cell r="C310" t="str">
            <v>ZWP20 JACKET WEIGHT CONTROL REPORT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ZWP20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WCR</v>
          </cell>
          <cell r="O310" t="str">
            <v>Weight Control Report</v>
          </cell>
          <cell r="P310" t="str">
            <v>0</v>
          </cell>
          <cell r="Q310" t="str">
            <v>In Review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08-Sep-2026 12:35:03</v>
          </cell>
          <cell r="V310" t="str">
            <v>wisuda.c@jutal.com</v>
          </cell>
          <cell r="W310" t="str">
            <v>08-Sep-2026 14:23:52</v>
          </cell>
          <cell r="X310" t="str">
            <v>Jumpol Sudjitjul</v>
          </cell>
          <cell r="Y310" t="str">
            <v>15-Sep-2026</v>
          </cell>
          <cell r="Z310" t="str">
            <v/>
          </cell>
          <cell r="AA310" t="str">
            <v>Sompop Singhatiraj</v>
          </cell>
          <cell r="AB310" t="str">
            <v>17-Sep-2026</v>
          </cell>
          <cell r="AC310" t="str">
            <v/>
          </cell>
          <cell r="AD310" t="str">
            <v>Pornlert Wanaphattharaphan</v>
          </cell>
          <cell r="AE310" t="str">
            <v>18-Sep-2026</v>
          </cell>
          <cell r="AF310" t="str">
            <v/>
          </cell>
          <cell r="AG310" t="str">
            <v/>
          </cell>
          <cell r="AJ310" t="str">
            <v>21-Sep-2026</v>
          </cell>
          <cell r="AK310" t="str">
            <v/>
          </cell>
          <cell r="AL310" t="str">
            <v/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MM-ZTK-1F-ZWP21-COR-CAL-0001</v>
          </cell>
          <cell r="C311" t="str">
            <v>ZWP21 CATHODIC PROTECTION CALCULATION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ZWP21</v>
          </cell>
          <cell r="J311" t="str">
            <v/>
          </cell>
          <cell r="K311" t="str">
            <v/>
          </cell>
          <cell r="L311" t="str">
            <v>COR</v>
          </cell>
          <cell r="M311" t="str">
            <v>Corrosion</v>
          </cell>
          <cell r="N311" t="str">
            <v>CAL</v>
          </cell>
          <cell r="O311" t="str">
            <v>Calculation Note, Calculation Report</v>
          </cell>
          <cell r="P311" t="str">
            <v>0</v>
          </cell>
          <cell r="Q311" t="str">
            <v>Submitted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07-Aug-2026 15:38:39</v>
          </cell>
          <cell r="V311" t="str">
            <v>wisuda.c@jutal.com</v>
          </cell>
          <cell r="W311" t="str">
            <v>07-Aug-2026 17:16:55</v>
          </cell>
          <cell r="X311" t="str">
            <v>Jumpol Sudjitjul</v>
          </cell>
          <cell r="Y311" t="str">
            <v>18-Aug-2026</v>
          </cell>
          <cell r="Z311" t="str">
            <v/>
          </cell>
          <cell r="AA311" t="str">
            <v>Sompop Singhatiraj</v>
          </cell>
          <cell r="AB311" t="str">
            <v>20-Aug-2026</v>
          </cell>
          <cell r="AC311" t="str">
            <v>02-Sep-2026 16:04:23</v>
          </cell>
          <cell r="AD311" t="str">
            <v>Pornlert Wanaphattharaphan</v>
          </cell>
          <cell r="AE311" t="str">
            <v>21-Aug-2026</v>
          </cell>
          <cell r="AF311" t="str">
            <v>02-Sep-2026 22:47:51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24-Aug-2026</v>
          </cell>
          <cell r="AK311" t="str">
            <v>03-Sep-2026 10:02:35</v>
          </cell>
          <cell r="AL311" t="str">
            <v>03-Sep-2026 04:14:33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MM-ZTK-1F-ZWP21-NVA-CAL-2011</v>
          </cell>
          <cell r="C312" t="str">
            <v>ZWP21 JACKET BARGE MOTION ANALYSIS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ZWP21</v>
          </cell>
          <cell r="J312" t="str">
            <v/>
          </cell>
          <cell r="K312" t="str">
            <v/>
          </cell>
          <cell r="L312" t="str">
            <v>NVA</v>
          </cell>
          <cell r="M312" t="str">
            <v>Naval</v>
          </cell>
          <cell r="N312" t="str">
            <v>CAL</v>
          </cell>
          <cell r="O312" t="str">
            <v>Calculation Note, Calculation Report</v>
          </cell>
          <cell r="P312" t="str">
            <v>0</v>
          </cell>
          <cell r="Q312" t="str">
            <v>Submitted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16-Jul-2026 18:47:03</v>
          </cell>
          <cell r="V312" t="str">
            <v>wisuda.c@jutal.com</v>
          </cell>
          <cell r="W312" t="str">
            <v>16-Jul-2026 20:36:32</v>
          </cell>
          <cell r="X312" t="str">
            <v>Jumpol Sudjitjul</v>
          </cell>
          <cell r="Y312" t="str">
            <v>24-Jul-2026</v>
          </cell>
          <cell r="Z312" t="str">
            <v>10-Aug-2026 11:49:31</v>
          </cell>
          <cell r="AA312" t="str">
            <v>Sompop Singhatiraj</v>
          </cell>
          <cell r="AB312" t="str">
            <v>30-Jul-2026</v>
          </cell>
          <cell r="AC312" t="str">
            <v>13-Aug-2026 10:05:42</v>
          </cell>
          <cell r="AD312" t="str">
            <v>Pornlert Wanaphattharaphan</v>
          </cell>
          <cell r="AE312" t="str">
            <v>31-Jul-2026</v>
          </cell>
          <cell r="AF312" t="str">
            <v>15-Aug-2026 06:33:23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03-Aug-2026</v>
          </cell>
          <cell r="AK312" t="str">
            <v>15-Aug-2026 14:44:23</v>
          </cell>
          <cell r="AL312" t="str">
            <v>15-Aug-2026 08:20:08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MM-ZTK-1F-ZWP21-NVA-CAL-2012</v>
          </cell>
          <cell r="C313" t="str">
            <v>ZWP21 JACKET LAUNCH ANALYSIS REPORT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ZWP21</v>
          </cell>
          <cell r="J313" t="str">
            <v/>
          </cell>
          <cell r="K313" t="str">
            <v/>
          </cell>
          <cell r="L313" t="str">
            <v>NVA</v>
          </cell>
          <cell r="M313" t="str">
            <v>Naval</v>
          </cell>
          <cell r="N313" t="str">
            <v>CAL</v>
          </cell>
          <cell r="O313" t="str">
            <v>Calculation Note, Calculation Report</v>
          </cell>
          <cell r="P313" t="str">
            <v>0</v>
          </cell>
          <cell r="Q313" t="str">
            <v>Submitted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18-Aug-2026 08:56:30</v>
          </cell>
          <cell r="V313" t="str">
            <v>wisuda.c@jutal.com</v>
          </cell>
          <cell r="W313" t="str">
            <v>18-Aug-2026 09:18:19</v>
          </cell>
          <cell r="X313" t="str">
            <v>Jumpol Sudjitjul</v>
          </cell>
          <cell r="Y313" t="str">
            <v>25-Aug-2026</v>
          </cell>
          <cell r="Z313" t="str">
            <v/>
          </cell>
          <cell r="AA313" t="str">
            <v>Sompop Singhatiraj</v>
          </cell>
          <cell r="AB313" t="str">
            <v>27-Aug-2026</v>
          </cell>
          <cell r="AC313" t="str">
            <v>28-Aug-2026 15:58:33</v>
          </cell>
          <cell r="AD313" t="str">
            <v>Pornlert Wanaphattharaphan</v>
          </cell>
          <cell r="AE313" t="str">
            <v>28-Aug-2026</v>
          </cell>
          <cell r="AF313" t="str">
            <v>29-Aug-2026 23:21:22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31-Aug-2026</v>
          </cell>
          <cell r="AK313" t="str">
            <v>30-Aug-2026 17:05:50</v>
          </cell>
          <cell r="AL313" t="str">
            <v>30-Aug-2026 11:57:24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MM-ZTK-1F-ZWP21-NVA-CAL-2013</v>
          </cell>
          <cell r="C314" t="str">
            <v>ZWP21 JACKET FLOATATION AND UPENDING ANALYSIS REPORT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ZWP21</v>
          </cell>
          <cell r="J314" t="str">
            <v/>
          </cell>
          <cell r="K314" t="str">
            <v/>
          </cell>
          <cell r="L314" t="str">
            <v>NVA</v>
          </cell>
          <cell r="M314" t="str">
            <v>Naval</v>
          </cell>
          <cell r="N314" t="str">
            <v>CAL</v>
          </cell>
          <cell r="O314" t="str">
            <v>Calculation Note, Calculation Report</v>
          </cell>
          <cell r="P314" t="str">
            <v>0</v>
          </cell>
          <cell r="Q314" t="str">
            <v>Submitted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20-Jul-2026 10:38:19</v>
          </cell>
          <cell r="V314" t="str">
            <v>wisuda.c@jutal.com</v>
          </cell>
          <cell r="W314" t="str">
            <v>20-Jul-2026 15:00:53</v>
          </cell>
          <cell r="X314" t="str">
            <v>Jumpol Sudjitjul</v>
          </cell>
          <cell r="Y314" t="str">
            <v>27-Jul-2026</v>
          </cell>
          <cell r="Z314" t="str">
            <v>13-Aug-2026 12:45:22</v>
          </cell>
          <cell r="AA314" t="str">
            <v>Sompop Singhatiraj</v>
          </cell>
          <cell r="AB314" t="str">
            <v>31-Jul-2026</v>
          </cell>
          <cell r="AC314" t="str">
            <v>16-Aug-2026 16:17:26</v>
          </cell>
          <cell r="AD314" t="str">
            <v>Pornlert Wanaphattharaphan</v>
          </cell>
          <cell r="AE314" t="str">
            <v>03-Aug-2026</v>
          </cell>
          <cell r="AF314" t="str">
            <v>16-Aug-2026 16:58:17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04-Aug-2026</v>
          </cell>
          <cell r="AK314" t="str">
            <v>17-Aug-2026 14:23:58</v>
          </cell>
          <cell r="AL314" t="str">
            <v>17-Aug-2026 08:50:24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MM-ZTK-1F-ZWP21-STR-CAL-2001</v>
          </cell>
          <cell r="C315" t="str">
            <v>ZWP21 JACKET COMPUTER MODELING AND LOAD FORMULATION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ZWP21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CAL</v>
          </cell>
          <cell r="O315" t="str">
            <v>Calculation Note, Calculation Report</v>
          </cell>
          <cell r="P315" t="str">
            <v>0</v>
          </cell>
          <cell r="Q315" t="str">
            <v>Submitted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03-Jul-2026 23:35:01</v>
          </cell>
          <cell r="V315" t="str">
            <v>wisuda.c@jutal.com</v>
          </cell>
          <cell r="W315" t="str">
            <v>04-Jul-2026 14:38:40</v>
          </cell>
          <cell r="X315" t="str">
            <v>Jumpol Sudjitjul</v>
          </cell>
          <cell r="Y315" t="str">
            <v>10-Jul-2026</v>
          </cell>
          <cell r="Z315" t="str">
            <v/>
          </cell>
          <cell r="AA315" t="str">
            <v>Sompop Singhatiraj</v>
          </cell>
          <cell r="AB315" t="str">
            <v>14-Jul-2026</v>
          </cell>
          <cell r="AC315" t="str">
            <v>10-Jul-2026 14:44:49</v>
          </cell>
          <cell r="AD315" t="str">
            <v>Pornlert Wanaphattharaphan</v>
          </cell>
          <cell r="AE315" t="str">
            <v>15-Jul-2026</v>
          </cell>
          <cell r="AF315" t="str">
            <v>14-Jul-2026 23:25:24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16-Jul-2026</v>
          </cell>
          <cell r="AK315" t="str">
            <v>15-Jul-2026 11:20:23</v>
          </cell>
          <cell r="AL315" t="str">
            <v>15-Jul-2026 04:54:45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MM-ZTK-1F-ZWP21-STR-CAL-2011</v>
          </cell>
          <cell r="C316" t="str">
            <v>ZWP21 JACKET IN-PLACE ANALYSIS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ZWP21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CAL</v>
          </cell>
          <cell r="O316" t="str">
            <v>Calculation Note, Calculation Report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03-Jul-2026 23:35:38</v>
          </cell>
          <cell r="V316" t="str">
            <v>wisuda.c@jutal.com</v>
          </cell>
          <cell r="W316" t="str">
            <v>04-Jul-2026 14:38:58</v>
          </cell>
          <cell r="X316" t="str">
            <v>Jumpol Sudjitjul</v>
          </cell>
          <cell r="Y316" t="str">
            <v>10-Jul-2026</v>
          </cell>
          <cell r="Z316" t="str">
            <v/>
          </cell>
          <cell r="AA316" t="str">
            <v>Sompop Singhatiraj</v>
          </cell>
          <cell r="AB316" t="str">
            <v>14-Jul-2026</v>
          </cell>
          <cell r="AC316" t="str">
            <v>10-Jul-2026 15:32:47</v>
          </cell>
          <cell r="AD316" t="str">
            <v>Pornlert Wanaphattharaphan</v>
          </cell>
          <cell r="AE316" t="str">
            <v>15-Jul-2026</v>
          </cell>
          <cell r="AF316" t="str">
            <v>11-Jul-2026 09:52:47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16-Jul-2026</v>
          </cell>
          <cell r="AK316" t="str">
            <v>12-Jul-2026 11:34:34</v>
          </cell>
          <cell r="AL316" t="str">
            <v>12-Jul-2026 04:59:18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MM-ZTK-1F-ZWP21-STR-CAL-2012</v>
          </cell>
          <cell r="C317" t="str">
            <v>ZWP21 JACKET DYNAMIC ANALYSIS REPORT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ZWP21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CAL</v>
          </cell>
          <cell r="O317" t="str">
            <v>Calculation Note, Calculation Report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30-Jun-2026 09:23:07</v>
          </cell>
          <cell r="V317" t="str">
            <v>wisuda.c@jutal.com</v>
          </cell>
          <cell r="W317" t="str">
            <v>30-Jun-2026 11:27:01</v>
          </cell>
          <cell r="X317" t="str">
            <v>Jumpol Sudjitjul</v>
          </cell>
          <cell r="Y317" t="str">
            <v>07-Jul-2026</v>
          </cell>
          <cell r="Z317" t="str">
            <v>06-Jul-2026 13:57:39</v>
          </cell>
          <cell r="AA317" t="str">
            <v>Sompop Singhatiraj</v>
          </cell>
          <cell r="AB317" t="str">
            <v>09-Jul-2026</v>
          </cell>
          <cell r="AC317" t="str">
            <v>08-Jul-2026 15:55:43</v>
          </cell>
          <cell r="AD317" t="str">
            <v>Pornlert Wanaphattharaphan</v>
          </cell>
          <cell r="AE317" t="str">
            <v>10-Jul-2026</v>
          </cell>
          <cell r="AF317" t="str">
            <v>10-Jul-2026 00:55:38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13-Jul-2026</v>
          </cell>
          <cell r="AK317" t="str">
            <v>10-Jul-2026 08:07:08</v>
          </cell>
          <cell r="AL317" t="str">
            <v>10-Jul-2026 02:20:26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MM-ZTK-1F-ZWP21-STR-CAL-2013</v>
          </cell>
          <cell r="C318" t="str">
            <v>ZWP21 JACKET IN-PLACE SPECTRAL FATIGUE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ZWP21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CAL</v>
          </cell>
          <cell r="O318" t="str">
            <v>Calculation Note, Calculation Report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21-Jul-2026 07:51:15</v>
          </cell>
          <cell r="V318" t="str">
            <v>wisuda.c@jutal.com</v>
          </cell>
          <cell r="W318" t="str">
            <v>21-Jul-2026 08:10:00</v>
          </cell>
          <cell r="X318" t="str">
            <v>Jumpol Sudjitjul</v>
          </cell>
          <cell r="Y318" t="str">
            <v>30-Jul-2026</v>
          </cell>
          <cell r="Z318" t="str">
            <v>14-Aug-2026 13:06:51</v>
          </cell>
          <cell r="AA318" t="str">
            <v>Sompop Singhatiraj</v>
          </cell>
          <cell r="AB318" t="str">
            <v>03-Aug-2026</v>
          </cell>
          <cell r="AC318" t="str">
            <v>31-Aug-2026 17:22:46</v>
          </cell>
          <cell r="AD318" t="str">
            <v>Pornlert Wanaphattharaphan</v>
          </cell>
          <cell r="AE318" t="str">
            <v>04-Aug-2026</v>
          </cell>
          <cell r="AF318" t="str">
            <v>01-Sep-2026 22:52:25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05-Aug-2026</v>
          </cell>
          <cell r="AK318" t="str">
            <v>02-Sep-2026 09:36:43</v>
          </cell>
          <cell r="AL318" t="str">
            <v>02-Sep-2026 03:21:27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MM-ZTK-1F-ZWP21-STR-CAL-2014</v>
          </cell>
          <cell r="C319" t="str">
            <v>ZWP21 JACKET LOADOUT ANALYSIS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ZWP21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CAL</v>
          </cell>
          <cell r="O319" t="str">
            <v>Calculation Note, Calculation Report</v>
          </cell>
          <cell r="P319" t="str">
            <v>0</v>
          </cell>
          <cell r="Q319" t="str">
            <v>Submitted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13-Jul-2026 08:30:59</v>
          </cell>
          <cell r="V319" t="str">
            <v>wisuda.c@jutal.com</v>
          </cell>
          <cell r="W319" t="str">
            <v>13-Jul-2026 09:08:38</v>
          </cell>
          <cell r="X319" t="str">
            <v>Jumpol Sudjitjul</v>
          </cell>
          <cell r="Y319" t="str">
            <v>20-Jul-2026</v>
          </cell>
          <cell r="Z319" t="str">
            <v/>
          </cell>
          <cell r="AA319" t="str">
            <v>Sompop Singhatiraj</v>
          </cell>
          <cell r="AB319" t="str">
            <v>22-Jul-2026</v>
          </cell>
          <cell r="AC319" t="str">
            <v>14-Jul-2026 14:23:55</v>
          </cell>
          <cell r="AD319" t="str">
            <v>Pornlert Wanaphattharaphan</v>
          </cell>
          <cell r="AE319" t="str">
            <v>23-Jul-2026</v>
          </cell>
          <cell r="AF319" t="str">
            <v>20-Jul-2026 02:48:07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24-Jul-2026</v>
          </cell>
          <cell r="AK319" t="str">
            <v>20-Jul-2026 08:53:09</v>
          </cell>
          <cell r="AL319" t="str">
            <v>20-Jul-2026 02:19:42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MM-ZTK-1F-ZWP21-STR-CAL-2015</v>
          </cell>
          <cell r="C320" t="str">
            <v>ZWP21 JACKET TRANSPORTATION ANALYSIS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ZWP21</v>
          </cell>
          <cell r="J320" t="str">
            <v/>
          </cell>
          <cell r="K320" t="str">
            <v/>
          </cell>
          <cell r="L320" t="str">
            <v>STR</v>
          </cell>
          <cell r="M320" t="str">
            <v>Structural</v>
          </cell>
          <cell r="N320" t="str">
            <v>CAL</v>
          </cell>
          <cell r="O320" t="str">
            <v>Calculation Note, Calculation Report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14-Jul-2026 12:46:04</v>
          </cell>
          <cell r="V320" t="str">
            <v>wisuda.c@jutal.com</v>
          </cell>
          <cell r="W320" t="str">
            <v>14-Jul-2026 13:50:17</v>
          </cell>
          <cell r="X320" t="str">
            <v>Jumpol Sudjitjul</v>
          </cell>
          <cell r="Y320" t="str">
            <v>21-Jul-2026</v>
          </cell>
          <cell r="Z320" t="str">
            <v>15-Jul-2026 22:50:46</v>
          </cell>
          <cell r="AA320" t="str">
            <v>Sompop Singhatiraj</v>
          </cell>
          <cell r="AB320" t="str">
            <v>23-Jul-2026</v>
          </cell>
          <cell r="AC320" t="str">
            <v>13-Aug-2026 11:00:40</v>
          </cell>
          <cell r="AD320" t="str">
            <v>Pornlert Wanaphattharaphan</v>
          </cell>
          <cell r="AE320" t="str">
            <v>24-Jul-2026</v>
          </cell>
          <cell r="AF320" t="str">
            <v>13-Aug-2026 23:23:37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27-Jul-2026</v>
          </cell>
          <cell r="AK320" t="str">
            <v>14-Aug-2026 08:28:21</v>
          </cell>
          <cell r="AL320" t="str">
            <v>14-Aug-2026 02:15:17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MM-ZTK-1F-ZWP21-STR-CAL-2016</v>
          </cell>
          <cell r="C321" t="str">
            <v>ZWP21 JACKET TRANSPORTATION FATIGUE ANALYSIS REPORT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ZWP21</v>
          </cell>
          <cell r="J321" t="str">
            <v/>
          </cell>
          <cell r="K321" t="str">
            <v/>
          </cell>
          <cell r="L321" t="str">
            <v>STR</v>
          </cell>
          <cell r="M321" t="str">
            <v>Structural</v>
          </cell>
          <cell r="N321" t="str">
            <v>CAL</v>
          </cell>
          <cell r="O321" t="str">
            <v>Calculation Note, Calculation Report</v>
          </cell>
          <cell r="P321" t="str">
            <v>0</v>
          </cell>
          <cell r="Q321" t="str">
            <v>Submitted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24-Jul-2026 08:41:30</v>
          </cell>
          <cell r="V321" t="str">
            <v>wisuda.c@jutal.com</v>
          </cell>
          <cell r="W321" t="str">
            <v>24-Jul-2026 10:58:15</v>
          </cell>
          <cell r="X321" t="str">
            <v>Jumpol Sudjitjul</v>
          </cell>
          <cell r="Y321" t="str">
            <v>04-Aug-2026</v>
          </cell>
          <cell r="Z321" t="str">
            <v/>
          </cell>
          <cell r="AA321" t="str">
            <v>Sompop Singhatiraj</v>
          </cell>
          <cell r="AB321" t="str">
            <v>06-Aug-2026</v>
          </cell>
          <cell r="AC321" t="str">
            <v>17-Aug-2026 16:00:05</v>
          </cell>
          <cell r="AD321" t="str">
            <v>Pornlert Wanaphattharaphan</v>
          </cell>
          <cell r="AE321" t="str">
            <v>07-Aug-2026</v>
          </cell>
          <cell r="AF321" t="str">
            <v>17-Aug-2026 20:49:12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10-Aug-2026</v>
          </cell>
          <cell r="AK321" t="str">
            <v>18-Aug-2026 08:15:22</v>
          </cell>
          <cell r="AL321" t="str">
            <v>18-Aug-2026 01:40:22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MM-ZTK-1F-ZWP21-STR-CAL-2018</v>
          </cell>
          <cell r="C322" t="str">
            <v>ZWP21 JACKET ON-BOTTOM STABILITY ANALYSIS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ZWP21</v>
          </cell>
          <cell r="J322" t="str">
            <v/>
          </cell>
          <cell r="K322" t="str">
            <v/>
          </cell>
          <cell r="L322" t="str">
            <v>STR</v>
          </cell>
          <cell r="M322" t="str">
            <v>Structural</v>
          </cell>
          <cell r="N322" t="str">
            <v>CAL</v>
          </cell>
          <cell r="O322" t="str">
            <v>Calculation Note, Calculation Report</v>
          </cell>
          <cell r="P322" t="str">
            <v>0</v>
          </cell>
          <cell r="Q322" t="str">
            <v>Submitted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14-Jul-2026 12:46:34</v>
          </cell>
          <cell r="V322" t="str">
            <v>wisuda.c@jutal.com</v>
          </cell>
          <cell r="W322" t="str">
            <v>14-Jul-2026 13:51:02</v>
          </cell>
          <cell r="X322" t="str">
            <v>Jumpol Sudjitjul</v>
          </cell>
          <cell r="Y322" t="str">
            <v>21-Jul-2026</v>
          </cell>
          <cell r="Z322" t="str">
            <v>15-Jul-2026 22:53:20</v>
          </cell>
          <cell r="AA322" t="str">
            <v>Sompop Singhatiraj</v>
          </cell>
          <cell r="AB322" t="str">
            <v>23-Jul-2026</v>
          </cell>
          <cell r="AC322" t="str">
            <v>13-Aug-2026 16:03:13</v>
          </cell>
          <cell r="AD322" t="str">
            <v>Pornlert Wanaphattharaphan</v>
          </cell>
          <cell r="AE322" t="str">
            <v>24-Jul-2026</v>
          </cell>
          <cell r="AF322" t="str">
            <v>13-Aug-2026 23:44:19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27-Jul-2026</v>
          </cell>
          <cell r="AK322" t="str">
            <v>14-Aug-2026 08:30:25</v>
          </cell>
          <cell r="AL322" t="str">
            <v>14-Aug-2026 02:17:58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MM-ZTK-1F-ZWP21-STR-CAL-2022</v>
          </cell>
          <cell r="C323" t="str">
            <v>ZWP21 PILE DRIVEABILITY AND PILE FATIGUE ANALYSIS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ZWP22</v>
          </cell>
          <cell r="J323" t="str">
            <v/>
          </cell>
          <cell r="K323" t="str">
            <v/>
          </cell>
          <cell r="L323" t="str">
            <v>STR</v>
          </cell>
          <cell r="M323" t="str">
            <v>Structural</v>
          </cell>
          <cell r="N323" t="str">
            <v>CAL</v>
          </cell>
          <cell r="O323" t="str">
            <v>Calculation Note, Calculation Report</v>
          </cell>
          <cell r="P323" t="str">
            <v>0</v>
          </cell>
          <cell r="Q323" t="str">
            <v>Submitted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16-Jul-2026 17:52:31</v>
          </cell>
          <cell r="V323" t="str">
            <v>wisuda.c@jutal.com</v>
          </cell>
          <cell r="W323" t="str">
            <v>16-Jul-2026 20:34:17</v>
          </cell>
          <cell r="X323" t="str">
            <v>Jumpol Sudjitjul</v>
          </cell>
          <cell r="Y323" t="str">
            <v>24-Jul-2026</v>
          </cell>
          <cell r="Z323" t="str">
            <v>07-Aug-2026 15:25:06</v>
          </cell>
          <cell r="AA323" t="str">
            <v>Sompop Singhatiraj</v>
          </cell>
          <cell r="AB323" t="str">
            <v>30-Jul-2026</v>
          </cell>
          <cell r="AC323" t="str">
            <v>14-Aug-2026 12:49:05</v>
          </cell>
          <cell r="AD323" t="str">
            <v>Pornlert Wanaphattharaphan</v>
          </cell>
          <cell r="AE323" t="str">
            <v>31-Jul-2026</v>
          </cell>
          <cell r="AF323" t="str">
            <v>15-Aug-2026 06:36:08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03-Aug-2026</v>
          </cell>
          <cell r="AK323" t="str">
            <v>15-Aug-2026 14:46:28</v>
          </cell>
          <cell r="AL323" t="str">
            <v>15-Aug-2026 08:41:17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MM-ZTK-1F-ZWP21-STR-CAL-2031</v>
          </cell>
          <cell r="C324" t="str">
            <v>ZWP21 TOPSIDES AND JACKET SEISMIC ANALYSIS REPORT(EXTREME LEVEL EARTHQUAKE - ELE)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ZWP21</v>
          </cell>
          <cell r="J324" t="str">
            <v/>
          </cell>
          <cell r="K324" t="str">
            <v/>
          </cell>
          <cell r="L324" t="str">
            <v>STR</v>
          </cell>
          <cell r="M324" t="str">
            <v>Structural</v>
          </cell>
          <cell r="N324" t="str">
            <v>CAL</v>
          </cell>
          <cell r="O324" t="str">
            <v>Calculation Note, Calculation Report</v>
          </cell>
          <cell r="P324" t="str">
            <v>0</v>
          </cell>
          <cell r="Q324" t="str">
            <v>Submitted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14-Jul-2026 12:47:18</v>
          </cell>
          <cell r="V324" t="str">
            <v>wisuda.c@jutal.com</v>
          </cell>
          <cell r="W324" t="str">
            <v>14-Jul-2026 13:51:39</v>
          </cell>
          <cell r="X324" t="str">
            <v>Jumpol Sudjitjul</v>
          </cell>
          <cell r="Y324" t="str">
            <v>21-Jul-2026</v>
          </cell>
          <cell r="Z324" t="str">
            <v/>
          </cell>
          <cell r="AA324" t="str">
            <v>Sompop Singhatiraj</v>
          </cell>
          <cell r="AB324" t="str">
            <v>23-Jul-2026</v>
          </cell>
          <cell r="AC324" t="str">
            <v>12-Aug-2026 18:50:09</v>
          </cell>
          <cell r="AD324" t="str">
            <v>Pornlert Wanaphattharaphan</v>
          </cell>
          <cell r="AE324" t="str">
            <v>24-Jul-2026</v>
          </cell>
          <cell r="AF324" t="str">
            <v>12-Aug-2026 19:29:39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27-Jul-2026</v>
          </cell>
          <cell r="AK324" t="str">
            <v>13-Aug-2026 11:43:53</v>
          </cell>
          <cell r="AL324" t="str">
            <v>13-Aug-2026 05:32:25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MM-ZTK-1F-ZWP21-STR-CAL-2032</v>
          </cell>
          <cell r="C325" t="str">
            <v>ZWP21 TOPSIDES AND JACKET SEISMIC ANALYSIS REPORT (ABNORMAL LEVEL EARTHQUAKE-ALE)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ZWP21</v>
          </cell>
          <cell r="J325" t="str">
            <v/>
          </cell>
          <cell r="K325" t="str">
            <v/>
          </cell>
          <cell r="L325" t="str">
            <v>STR</v>
          </cell>
          <cell r="M325" t="str">
            <v>Structural</v>
          </cell>
          <cell r="N325" t="str">
            <v>CAL</v>
          </cell>
          <cell r="O325" t="str">
            <v>Calculation Note, Calculation Report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14-Jul-2026 12:48:04</v>
          </cell>
          <cell r="V325" t="str">
            <v>wisuda.c@jutal.com</v>
          </cell>
          <cell r="W325" t="str">
            <v>14-Jul-2026 13:52:01</v>
          </cell>
          <cell r="X325" t="str">
            <v>Jumpol Sudjitjul</v>
          </cell>
          <cell r="Y325" t="str">
            <v>21-Jul-2026</v>
          </cell>
          <cell r="Z325" t="str">
            <v/>
          </cell>
          <cell r="AA325" t="str">
            <v>Sompop Singhatiraj</v>
          </cell>
          <cell r="AB325" t="str">
            <v>23-Jul-2026</v>
          </cell>
          <cell r="AC325" t="str">
            <v>13-Aug-2026 18:38:20</v>
          </cell>
          <cell r="AD325" t="str">
            <v>Pornlert Wanaphattharaphan</v>
          </cell>
          <cell r="AE325" t="str">
            <v>24-Jul-2026</v>
          </cell>
          <cell r="AF325" t="str">
            <v>13-Aug-2026 23:44:52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27-Jul-2026</v>
          </cell>
          <cell r="AK325" t="str">
            <v>14-Aug-2026 08:30:54</v>
          </cell>
          <cell r="AL325" t="str">
            <v>14-Aug-2026 02:34:14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MM-ZTK-1F-ZWP21-STR-CAL-2041</v>
          </cell>
          <cell r="C326" t="str">
            <v>ZWP21 JACKET PUSHOVER ANALYSIS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ZWP21</v>
          </cell>
          <cell r="J326" t="str">
            <v/>
          </cell>
          <cell r="K326" t="str">
            <v/>
          </cell>
          <cell r="L326" t="str">
            <v>STR</v>
          </cell>
          <cell r="M326" t="str">
            <v>Structural</v>
          </cell>
          <cell r="N326" t="str">
            <v>CAL</v>
          </cell>
          <cell r="O326" t="str">
            <v>Calculation Note, Calculation Report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20-Jul-2026 08:45:58</v>
          </cell>
          <cell r="V326" t="str">
            <v>wisuda.c@jutal.com</v>
          </cell>
          <cell r="W326" t="str">
            <v>20-Jul-2026 14:30:00</v>
          </cell>
          <cell r="X326" t="str">
            <v>Jumpol Sudjitjul</v>
          </cell>
          <cell r="Y326" t="str">
            <v>27-Jul-2026</v>
          </cell>
          <cell r="Z326" t="str">
            <v/>
          </cell>
          <cell r="AA326" t="str">
            <v>Sompop Singhatiraj</v>
          </cell>
          <cell r="AB326" t="str">
            <v>31-Jul-2026</v>
          </cell>
          <cell r="AC326" t="str">
            <v>13-Aug-2026 19:23:28</v>
          </cell>
          <cell r="AD326" t="str">
            <v>Pornlert Wanaphattharaphan</v>
          </cell>
          <cell r="AE326" t="str">
            <v>03-Aug-2026</v>
          </cell>
          <cell r="AF326" t="str">
            <v>13-Aug-2026 23:55:41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04-Aug-2026</v>
          </cell>
          <cell r="AK326" t="str">
            <v>14-Aug-2026 08:33:46</v>
          </cell>
          <cell r="AL326" t="str">
            <v>14-Aug-2026 02:25:05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MM-ZTK-1F-ZWP21-STR-CAL-2050</v>
          </cell>
          <cell r="C327" t="str">
            <v>ZWP21 JACKET CONSTRUCTION MODEL REPORT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ZWP21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CAL</v>
          </cell>
          <cell r="O327" t="str">
            <v>Calculation Note, Calculation Report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14-Jul-2026 12:48:36</v>
          </cell>
          <cell r="V327" t="str">
            <v>wisuda.c@jutal.com</v>
          </cell>
          <cell r="W327" t="str">
            <v>14-Jul-2026 13:52:21</v>
          </cell>
          <cell r="X327" t="str">
            <v>Jumpol Sudjitjul</v>
          </cell>
          <cell r="Y327" t="str">
            <v>21-Jul-2026</v>
          </cell>
          <cell r="Z327" t="str">
            <v>15-Jul-2026 22:54:38</v>
          </cell>
          <cell r="AA327" t="str">
            <v>Sompop Singhatiraj</v>
          </cell>
          <cell r="AB327" t="str">
            <v>23-Jul-2026</v>
          </cell>
          <cell r="AC327" t="str">
            <v>13-Aug-2026 08:07:52</v>
          </cell>
          <cell r="AD327" t="str">
            <v>Pornlert Wanaphattharaphan</v>
          </cell>
          <cell r="AE327" t="str">
            <v>24-Jul-2026</v>
          </cell>
          <cell r="AF327" t="str">
            <v>13-Aug-2026 23:20:58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27-Jul-2026</v>
          </cell>
          <cell r="AK327" t="str">
            <v>14-Aug-2026 08:29:23</v>
          </cell>
          <cell r="AL327" t="str">
            <v>14-Aug-2026 02:32:42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MM-ZTK-1F-ZWP21-STR-DWG-2100</v>
          </cell>
          <cell r="C328" t="str">
            <v>ZWP21 JACKET - VERTICAL FRAMING ROW 'A'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ZWP21</v>
          </cell>
          <cell r="J328" t="str">
            <v/>
          </cell>
          <cell r="K328" t="str">
            <v/>
          </cell>
          <cell r="L328" t="str">
            <v>STR</v>
          </cell>
          <cell r="M328" t="str">
            <v>Structural</v>
          </cell>
          <cell r="N328" t="str">
            <v>DWG</v>
          </cell>
          <cell r="O328" t="str">
            <v>General Drawing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25-Jun-2026 23:09:35</v>
          </cell>
          <cell r="V328" t="str">
            <v>wisuda.c@jutal.com</v>
          </cell>
          <cell r="W328" t="str">
            <v>26-Jun-2026 08:29:01</v>
          </cell>
          <cell r="X328" t="str">
            <v>Jumpol Sudjitjul</v>
          </cell>
          <cell r="Y328" t="str">
            <v>03-Jul-2026</v>
          </cell>
          <cell r="Z328" t="str">
            <v/>
          </cell>
          <cell r="AA328" t="str">
            <v>Sompop Singhatiraj</v>
          </cell>
          <cell r="AB328" t="str">
            <v>07-Jul-2026</v>
          </cell>
          <cell r="AC328" t="str">
            <v>26-Jun-2026 17:46:53</v>
          </cell>
          <cell r="AD328" t="str">
            <v>Pornlert Wanaphattharaphan</v>
          </cell>
          <cell r="AE328" t="str">
            <v>08-Jul-2026</v>
          </cell>
          <cell r="AF328" t="str">
            <v>29-Jun-2026 01:25:51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09-Jul-2026</v>
          </cell>
          <cell r="AK328" t="str">
            <v>30-Jun-2026 09:32:26</v>
          </cell>
          <cell r="AL328" t="str">
            <v>30-Jun-2026 03:45:56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MM-ZTK-1F-ZWP21-STR-DWG-2101</v>
          </cell>
          <cell r="C329" t="str">
            <v>ZWP21 JACKET - VERTICAL FRAMING ROW 'B'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ZWP21</v>
          </cell>
          <cell r="J329" t="str">
            <v/>
          </cell>
          <cell r="K329" t="str">
            <v/>
          </cell>
          <cell r="L329" t="str">
            <v>STR</v>
          </cell>
          <cell r="M329" t="str">
            <v>Structural</v>
          </cell>
          <cell r="N329" t="str">
            <v>DWG</v>
          </cell>
          <cell r="O329" t="str">
            <v>General Drawing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25-Jun-2026 23:10:00</v>
          </cell>
          <cell r="V329" t="str">
            <v>wisuda.c@jutal.com</v>
          </cell>
          <cell r="W329" t="str">
            <v>26-Jun-2026 08:29:01</v>
          </cell>
          <cell r="X329" t="str">
            <v>Jumpol Sudjitjul</v>
          </cell>
          <cell r="Y329" t="str">
            <v>03-Jul-2026</v>
          </cell>
          <cell r="Z329" t="str">
            <v/>
          </cell>
          <cell r="AA329" t="str">
            <v>Sompop Singhatiraj</v>
          </cell>
          <cell r="AB329" t="str">
            <v>07-Jul-2026</v>
          </cell>
          <cell r="AC329" t="str">
            <v>26-Jun-2026 17:48:09</v>
          </cell>
          <cell r="AD329" t="str">
            <v>Pornlert Wanaphattharaphan</v>
          </cell>
          <cell r="AE329" t="str">
            <v>08-Jul-2026</v>
          </cell>
          <cell r="AF329" t="str">
            <v>29-Jun-2026 01:26:14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09-Jul-2026</v>
          </cell>
          <cell r="AK329" t="str">
            <v>30-Jun-2026 09:29:44</v>
          </cell>
          <cell r="AL329" t="str">
            <v>30-Jun-2026 03:49:35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MM-ZTK-1F-ZWP21-STR-DWG-2102</v>
          </cell>
          <cell r="C330" t="str">
            <v>ZWP21 JACKET - VERTICAL FRAMING ROW '1' &amp; '1.1'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ZWP21</v>
          </cell>
          <cell r="J330" t="str">
            <v/>
          </cell>
          <cell r="K330" t="str">
            <v/>
          </cell>
          <cell r="L330" t="str">
            <v>STR</v>
          </cell>
          <cell r="M330" t="str">
            <v>Structural</v>
          </cell>
          <cell r="N330" t="str">
            <v>DWG</v>
          </cell>
          <cell r="O330" t="str">
            <v>General Drawing</v>
          </cell>
          <cell r="P330" t="str">
            <v>0</v>
          </cell>
          <cell r="Q330" t="str">
            <v>Submitted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25-Jun-2026 23:10:27</v>
          </cell>
          <cell r="V330" t="str">
            <v>wisuda.c@jutal.com</v>
          </cell>
          <cell r="W330" t="str">
            <v>26-Jun-2026 08:29:01</v>
          </cell>
          <cell r="X330" t="str">
            <v>Jumpol Sudjitjul</v>
          </cell>
          <cell r="Y330" t="str">
            <v>03-Jul-2026</v>
          </cell>
          <cell r="Z330" t="str">
            <v/>
          </cell>
          <cell r="AA330" t="str">
            <v>Sompop Singhatiraj</v>
          </cell>
          <cell r="AB330" t="str">
            <v>07-Jul-2026</v>
          </cell>
          <cell r="AC330" t="str">
            <v>26-Jun-2026 17:48:44</v>
          </cell>
          <cell r="AD330" t="str">
            <v>Pornlert Wanaphattharaphan</v>
          </cell>
          <cell r="AE330" t="str">
            <v>08-Jul-2026</v>
          </cell>
          <cell r="AF330" t="str">
            <v>29-Jun-2026 01:26:47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09-Jul-2026</v>
          </cell>
          <cell r="AK330" t="str">
            <v>30-Jun-2026 09:27:52</v>
          </cell>
          <cell r="AL330" t="str">
            <v>30-Jun-2026 03:44:38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MM-ZTK-1F-ZWP21-STR-DWG-2103</v>
          </cell>
          <cell r="C331" t="str">
            <v>ZWP21 JACKET - VERTICAL FRAMING ROW '2'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C - Engineering Dwg</v>
          </cell>
          <cell r="I331" t="str">
            <v>ZWP21</v>
          </cell>
          <cell r="J331" t="str">
            <v/>
          </cell>
          <cell r="K331" t="str">
            <v/>
          </cell>
          <cell r="L331" t="str">
            <v>STR</v>
          </cell>
          <cell r="M331" t="str">
            <v>Structural</v>
          </cell>
          <cell r="N331" t="str">
            <v>DWG</v>
          </cell>
          <cell r="O331" t="str">
            <v>General Drawing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25-Jun-2026 23:10:52</v>
          </cell>
          <cell r="V331" t="str">
            <v>wisuda.c@jutal.com</v>
          </cell>
          <cell r="W331" t="str">
            <v>26-Jun-2026 08:29:01</v>
          </cell>
          <cell r="X331" t="str">
            <v>Jumpol Sudjitjul</v>
          </cell>
          <cell r="Y331" t="str">
            <v>03-Jul-2026</v>
          </cell>
          <cell r="Z331" t="str">
            <v/>
          </cell>
          <cell r="AA331" t="str">
            <v>Sompop Singhatiraj</v>
          </cell>
          <cell r="AB331" t="str">
            <v>07-Jul-2026</v>
          </cell>
          <cell r="AC331" t="str">
            <v>26-Jun-2026 17:50:56</v>
          </cell>
          <cell r="AD331" t="str">
            <v>Pornlert Wanaphattharaphan</v>
          </cell>
          <cell r="AE331" t="str">
            <v>08-Jul-2026</v>
          </cell>
          <cell r="AF331" t="str">
            <v>29-Jun-2026 01:26:32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09-Jul-2026</v>
          </cell>
          <cell r="AK331" t="str">
            <v>30-Jun-2026 09:17:25</v>
          </cell>
          <cell r="AL331" t="str">
            <v>30-Jun-2026 03:43:18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MM-ZTK-1F-ZWP21-STR-DWG-2104</v>
          </cell>
          <cell r="C332" t="str">
            <v>ZWP21 JACKET - VERTICAL FRAMING LAUNCH TRUSS ROW 'AA'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C - Engineering Dwg</v>
          </cell>
          <cell r="I332" t="str">
            <v>ZWP21</v>
          </cell>
          <cell r="J332" t="str">
            <v/>
          </cell>
          <cell r="K332" t="str">
            <v/>
          </cell>
          <cell r="L332" t="str">
            <v>STR</v>
          </cell>
          <cell r="M332" t="str">
            <v>Structural</v>
          </cell>
          <cell r="N332" t="str">
            <v>DWG</v>
          </cell>
          <cell r="O332" t="str">
            <v>General Drawing</v>
          </cell>
          <cell r="P332" t="str">
            <v>0</v>
          </cell>
          <cell r="Q332" t="str">
            <v>Submitted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25-Jun-2026 23:11:18</v>
          </cell>
          <cell r="V332" t="str">
            <v>wisuda.c@jutal.com</v>
          </cell>
          <cell r="W332" t="str">
            <v>26-Jun-2026 08:29:01</v>
          </cell>
          <cell r="X332" t="str">
            <v>Jumpol Sudjitjul</v>
          </cell>
          <cell r="Y332" t="str">
            <v>03-Jul-2026</v>
          </cell>
          <cell r="Z332" t="str">
            <v/>
          </cell>
          <cell r="AA332" t="str">
            <v>Sompop Singhatiraj</v>
          </cell>
          <cell r="AB332" t="str">
            <v>07-Jul-2026</v>
          </cell>
          <cell r="AC332" t="str">
            <v>26-Jun-2026 17:51:10</v>
          </cell>
          <cell r="AD332" t="str">
            <v>Pornlert Wanaphattharaphan</v>
          </cell>
          <cell r="AE332" t="str">
            <v>08-Jul-2026</v>
          </cell>
          <cell r="AF332" t="str">
            <v>29-Jun-2026 01:27:14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09-Jul-2026</v>
          </cell>
          <cell r="AK332" t="str">
            <v>30-Jun-2026 09:15:50</v>
          </cell>
          <cell r="AL332" t="str">
            <v>30-Jun-2026 03:39:08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MM-ZTK-1F-ZWP21-STR-DWG-2105</v>
          </cell>
          <cell r="C333" t="str">
            <v>ZWP21 JACKET - VERTICAL FRAMING LAUNCH TRUSS ROW 'BB'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C - Engineering Dwg</v>
          </cell>
          <cell r="I333" t="str">
            <v>ZWP21</v>
          </cell>
          <cell r="J333" t="str">
            <v/>
          </cell>
          <cell r="K333" t="str">
            <v/>
          </cell>
          <cell r="L333" t="str">
            <v>STR</v>
          </cell>
          <cell r="M333" t="str">
            <v>Structural</v>
          </cell>
          <cell r="N333" t="str">
            <v>DWG</v>
          </cell>
          <cell r="O333" t="str">
            <v>General Drawing</v>
          </cell>
          <cell r="P333" t="str">
            <v>0</v>
          </cell>
          <cell r="Q333" t="str">
            <v>Submitted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25-Jun-2026 23:11:43</v>
          </cell>
          <cell r="V333" t="str">
            <v>wisuda.c@jutal.com</v>
          </cell>
          <cell r="W333" t="str">
            <v>26-Jun-2026 08:29:02</v>
          </cell>
          <cell r="X333" t="str">
            <v>Jumpol Sudjitjul</v>
          </cell>
          <cell r="Y333" t="str">
            <v>03-Jul-2026</v>
          </cell>
          <cell r="Z333" t="str">
            <v/>
          </cell>
          <cell r="AA333" t="str">
            <v>Sompop Singhatiraj</v>
          </cell>
          <cell r="AB333" t="str">
            <v>07-Jul-2026</v>
          </cell>
          <cell r="AC333" t="str">
            <v>26-Jun-2026 17:52:09</v>
          </cell>
          <cell r="AD333" t="str">
            <v>Pornlert Wanaphattharaphan</v>
          </cell>
          <cell r="AE333" t="str">
            <v>08-Jul-2026</v>
          </cell>
          <cell r="AF333" t="str">
            <v>29-Jun-2026 01:27:42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09-Jul-2026</v>
          </cell>
          <cell r="AK333" t="str">
            <v>30-Jun-2026 09:14:42</v>
          </cell>
          <cell r="AL333" t="str">
            <v>30-Jun-2026 03:35:09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MM-ZTK-1F-ZWP21-STR-DWG-2110</v>
          </cell>
          <cell r="C334" t="str">
            <v>ZWP21 JACKET - HORIZONTAL FRAMING PLAN AT EL(+) 8000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C - Engineering Dwg</v>
          </cell>
          <cell r="I334" t="str">
            <v>ZWP21</v>
          </cell>
          <cell r="J334" t="str">
            <v/>
          </cell>
          <cell r="K334" t="str">
            <v/>
          </cell>
          <cell r="L334" t="str">
            <v>STR</v>
          </cell>
          <cell r="M334" t="str">
            <v>Structural</v>
          </cell>
          <cell r="N334" t="str">
            <v>DWG</v>
          </cell>
          <cell r="O334" t="str">
            <v>General Drawing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25-Jun-2026 23:12:08</v>
          </cell>
          <cell r="V334" t="str">
            <v>wisuda.c@jutal.com</v>
          </cell>
          <cell r="W334" t="str">
            <v>26-Jun-2026 08:29:01</v>
          </cell>
          <cell r="X334" t="str">
            <v>Jumpol Sudjitjul</v>
          </cell>
          <cell r="Y334" t="str">
            <v>03-Jul-2026</v>
          </cell>
          <cell r="Z334" t="str">
            <v/>
          </cell>
          <cell r="AA334" t="str">
            <v>Sompop Singhatiraj</v>
          </cell>
          <cell r="AB334" t="str">
            <v>07-Jul-2026</v>
          </cell>
          <cell r="AC334" t="str">
            <v>26-Jun-2026 18:22:51</v>
          </cell>
          <cell r="AD334" t="str">
            <v>Pornlert Wanaphattharaphan</v>
          </cell>
          <cell r="AE334" t="str">
            <v>08-Jul-2026</v>
          </cell>
          <cell r="AF334" t="str">
            <v>29-Jun-2026 01:28:15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09-Jul-2026</v>
          </cell>
          <cell r="AK334" t="str">
            <v>30-Jun-2026 09:14:05</v>
          </cell>
          <cell r="AL334" t="str">
            <v>30-Jun-2026 03:33:45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MM-ZTK-1F-ZWP21-STR-DWG-2111</v>
          </cell>
          <cell r="C335" t="str">
            <v>ZWP21 JACKET - HORIZONTAL FRAMING PLAN AT EL(-) 3000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C - Engineering Dwg</v>
          </cell>
          <cell r="I335" t="str">
            <v>ZWP21</v>
          </cell>
          <cell r="J335" t="str">
            <v/>
          </cell>
          <cell r="K335" t="str">
            <v/>
          </cell>
          <cell r="L335" t="str">
            <v>STR</v>
          </cell>
          <cell r="M335" t="str">
            <v>Structural</v>
          </cell>
          <cell r="N335" t="str">
            <v>DWG</v>
          </cell>
          <cell r="O335" t="str">
            <v>General Drawing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>25-Jun-2026 23:12:32</v>
          </cell>
          <cell r="V335" t="str">
            <v>wisuda.c@jutal.com</v>
          </cell>
          <cell r="W335" t="str">
            <v>26-Jun-2026 08:29:02</v>
          </cell>
          <cell r="X335" t="str">
            <v>Jumpol Sudjitjul</v>
          </cell>
          <cell r="Y335" t="str">
            <v>03-Jul-2026</v>
          </cell>
          <cell r="Z335" t="str">
            <v/>
          </cell>
          <cell r="AA335" t="str">
            <v>Sompop Singhatiraj</v>
          </cell>
          <cell r="AB335" t="str">
            <v>07-Jul-2026</v>
          </cell>
          <cell r="AC335" t="str">
            <v>26-Jun-2026 18:23:00</v>
          </cell>
          <cell r="AD335" t="str">
            <v>Pornlert Wanaphattharaphan</v>
          </cell>
          <cell r="AE335" t="str">
            <v>08-Jul-2026</v>
          </cell>
          <cell r="AF335" t="str">
            <v>29-Jun-2026 01:28:00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09-Jul-2026</v>
          </cell>
          <cell r="AK335" t="str">
            <v>30-Jun-2026 09:12:43</v>
          </cell>
          <cell r="AL335" t="str">
            <v>30-Jun-2026 03:36:31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MM-ZTK-1F-ZWP21-STR-DWG-2112</v>
          </cell>
          <cell r="C336" t="str">
            <v>ZWP21 JACKET - HORIZONTAL FRAMING PLAN AT EL(-) 14000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C - Engineering Dwg</v>
          </cell>
          <cell r="I336" t="str">
            <v>ZWP21</v>
          </cell>
          <cell r="J336" t="str">
            <v/>
          </cell>
          <cell r="K336" t="str">
            <v/>
          </cell>
          <cell r="L336" t="str">
            <v>STR</v>
          </cell>
          <cell r="M336" t="str">
            <v>Structural</v>
          </cell>
          <cell r="N336" t="str">
            <v>DWG</v>
          </cell>
          <cell r="O336" t="str">
            <v>General Drawing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25-Jun-2026 23:13:00</v>
          </cell>
          <cell r="V336" t="str">
            <v>wisuda.c@jutal.com</v>
          </cell>
          <cell r="W336" t="str">
            <v>26-Jun-2026 08:32:41</v>
          </cell>
          <cell r="X336" t="str">
            <v>Jumpol Sudjitjul</v>
          </cell>
          <cell r="Y336" t="str">
            <v>03-Jul-2026</v>
          </cell>
          <cell r="Z336" t="str">
            <v/>
          </cell>
          <cell r="AA336" t="str">
            <v>Sompop Singhatiraj</v>
          </cell>
          <cell r="AB336" t="str">
            <v>07-Jul-2026</v>
          </cell>
          <cell r="AC336" t="str">
            <v>26-Jun-2026 18:26:35</v>
          </cell>
          <cell r="AD336" t="str">
            <v>Pornlert Wanaphattharaphan</v>
          </cell>
          <cell r="AE336" t="str">
            <v>08-Jul-2026</v>
          </cell>
          <cell r="AF336" t="str">
            <v>29-Jun-2026 01:29:27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09-Jul-2026</v>
          </cell>
          <cell r="AK336" t="str">
            <v>30-Jun-2026 09:11:51</v>
          </cell>
          <cell r="AL336" t="str">
            <v>30-Jun-2026 03:32:19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MM-ZTK-1F-ZWP21-STR-DWG-2113</v>
          </cell>
          <cell r="C337" t="str">
            <v>ZWP21 JACKET - HORIZONTAL FRAMING PLAN AT EL(-) 26000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C - Engineering Dwg</v>
          </cell>
          <cell r="I337" t="str">
            <v>ZWP21</v>
          </cell>
          <cell r="J337" t="str">
            <v/>
          </cell>
          <cell r="K337" t="str">
            <v/>
          </cell>
          <cell r="L337" t="str">
            <v>STR</v>
          </cell>
          <cell r="M337" t="str">
            <v>Structural</v>
          </cell>
          <cell r="N337" t="str">
            <v>DWG</v>
          </cell>
          <cell r="O337" t="str">
            <v>General Drawing</v>
          </cell>
          <cell r="P337" t="str">
            <v>0</v>
          </cell>
          <cell r="Q337" t="str">
            <v>Submitted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25-Jun-2026 23:13:23</v>
          </cell>
          <cell r="V337" t="str">
            <v>wisuda.c@jutal.com</v>
          </cell>
          <cell r="W337" t="str">
            <v>26-Jun-2026 08:32:39</v>
          </cell>
          <cell r="X337" t="str">
            <v>Jumpol Sudjitjul</v>
          </cell>
          <cell r="Y337" t="str">
            <v>03-Jul-2026</v>
          </cell>
          <cell r="Z337" t="str">
            <v/>
          </cell>
          <cell r="AA337" t="str">
            <v>Sompop Singhatiraj</v>
          </cell>
          <cell r="AB337" t="str">
            <v>07-Jul-2026</v>
          </cell>
          <cell r="AC337" t="str">
            <v>26-Jun-2026 18:27:04</v>
          </cell>
          <cell r="AD337" t="str">
            <v>Pornlert Wanaphattharaphan</v>
          </cell>
          <cell r="AE337" t="str">
            <v>08-Jul-2026</v>
          </cell>
          <cell r="AF337" t="str">
            <v>29-Jun-2026 01:29:55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09-Jul-2026</v>
          </cell>
          <cell r="AK337" t="str">
            <v>30-Jun-2026 09:11:19</v>
          </cell>
          <cell r="AL337" t="str">
            <v>30-Jun-2026 03:02:14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MM-ZTK-1F-ZWP21-STR-DWG-2114</v>
          </cell>
          <cell r="C338" t="str">
            <v>ZWP21 JACKET - HORIZONTAL FRAMING PLAN AT EL(-) 38000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C - Engineering Dwg</v>
          </cell>
          <cell r="I338" t="str">
            <v>ZWP21</v>
          </cell>
          <cell r="J338" t="str">
            <v/>
          </cell>
          <cell r="K338" t="str">
            <v/>
          </cell>
          <cell r="L338" t="str">
            <v>STR</v>
          </cell>
          <cell r="M338" t="str">
            <v>Structural</v>
          </cell>
          <cell r="N338" t="str">
            <v>DWG</v>
          </cell>
          <cell r="O338" t="str">
            <v>General Drawing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25-Jun-2026 23:13:48</v>
          </cell>
          <cell r="V338" t="str">
            <v>wisuda.c@jutal.com</v>
          </cell>
          <cell r="W338" t="str">
            <v>26-Jun-2026 08:32:40</v>
          </cell>
          <cell r="X338" t="str">
            <v>Jumpol Sudjitjul</v>
          </cell>
          <cell r="Y338" t="str">
            <v>03-Jul-2026</v>
          </cell>
          <cell r="Z338" t="str">
            <v/>
          </cell>
          <cell r="AA338" t="str">
            <v>Sompop Singhatiraj</v>
          </cell>
          <cell r="AB338" t="str">
            <v>07-Jul-2026</v>
          </cell>
          <cell r="AC338" t="str">
            <v>26-Jun-2026 18:25:52</v>
          </cell>
          <cell r="AD338" t="str">
            <v>Pornlert Wanaphattharaphan</v>
          </cell>
          <cell r="AE338" t="str">
            <v>08-Jul-2026</v>
          </cell>
          <cell r="AF338" t="str">
            <v>29-Jun-2026 01:29:00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09-Jul-2026</v>
          </cell>
          <cell r="AK338" t="str">
            <v>30-Jun-2026 09:10:31</v>
          </cell>
          <cell r="AL338" t="str">
            <v>30-Jun-2026 03:00:52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MM-ZTK-1F-ZWP21-STR-DWG-2115</v>
          </cell>
          <cell r="C339" t="str">
            <v>ZWP21 JACKET - HORIZONTAL FRAMING PLAN AT EL(-) 52000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C - Engineering Dwg</v>
          </cell>
          <cell r="I339" t="str">
            <v>ZWP21</v>
          </cell>
          <cell r="J339" t="str">
            <v/>
          </cell>
          <cell r="K339" t="str">
            <v/>
          </cell>
          <cell r="L339" t="str">
            <v>STR</v>
          </cell>
          <cell r="M339" t="str">
            <v>Structural</v>
          </cell>
          <cell r="N339" t="str">
            <v>DWG</v>
          </cell>
          <cell r="O339" t="str">
            <v>General Drawing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25-Jun-2026 23:14:12</v>
          </cell>
          <cell r="V339" t="str">
            <v>wisuda.c@jutal.com</v>
          </cell>
          <cell r="W339" t="str">
            <v>26-Jun-2026 08:32:42</v>
          </cell>
          <cell r="X339" t="str">
            <v>Jumpol Sudjitjul</v>
          </cell>
          <cell r="Y339" t="str">
            <v>03-Jul-2026</v>
          </cell>
          <cell r="Z339" t="str">
            <v/>
          </cell>
          <cell r="AA339" t="str">
            <v>Sompop Singhatiraj</v>
          </cell>
          <cell r="AB339" t="str">
            <v>07-Jul-2026</v>
          </cell>
          <cell r="AC339" t="str">
            <v>26-Jun-2026 18:25:07</v>
          </cell>
          <cell r="AD339" t="str">
            <v>Pornlert Wanaphattharaphan</v>
          </cell>
          <cell r="AE339" t="str">
            <v>08-Jul-2026</v>
          </cell>
          <cell r="AF339" t="str">
            <v>29-Jun-2026 01:28:39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09-Jul-2026</v>
          </cell>
          <cell r="AK339" t="str">
            <v>30-Jun-2026 09:09:33</v>
          </cell>
          <cell r="AL339" t="str">
            <v>30-Jun-2026 02:58:35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MM-ZTK-1F-ZWP21-STR-DWG-2116</v>
          </cell>
          <cell r="C340" t="str">
            <v>ZWP21 JACKET - HORIZONTAL FRAMING PLAN AT EL(-) 66000</v>
          </cell>
          <cell r="D340" t="str">
            <v/>
          </cell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C - Engineering Dwg</v>
          </cell>
          <cell r="I340" t="str">
            <v>ZWP21</v>
          </cell>
          <cell r="J340" t="str">
            <v/>
          </cell>
          <cell r="K340" t="str">
            <v/>
          </cell>
          <cell r="L340" t="str">
            <v>STR</v>
          </cell>
          <cell r="M340" t="str">
            <v>Structural</v>
          </cell>
          <cell r="N340" t="str">
            <v>DWG</v>
          </cell>
          <cell r="O340" t="str">
            <v>General Drawing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 t="str">
            <v/>
          </cell>
          <cell r="U340" t="str">
            <v>25-Jun-2026 23:14:36</v>
          </cell>
          <cell r="V340" t="str">
            <v>wisuda.c@jutal.com</v>
          </cell>
          <cell r="W340" t="str">
            <v>26-Jun-2026 08:32:40</v>
          </cell>
          <cell r="X340" t="str">
            <v>Jumpol Sudjitjul</v>
          </cell>
          <cell r="Y340" t="str">
            <v>03-Jul-2026</v>
          </cell>
          <cell r="Z340" t="str">
            <v/>
          </cell>
          <cell r="AA340" t="str">
            <v>Sompop Singhatiraj</v>
          </cell>
          <cell r="AB340" t="str">
            <v>07-Jul-2026</v>
          </cell>
          <cell r="AC340" t="str">
            <v>26-Jun-2026 18:28:17</v>
          </cell>
          <cell r="AD340" t="str">
            <v>Pornlert Wanaphattharaphan</v>
          </cell>
          <cell r="AE340" t="str">
            <v>08-Jul-2026</v>
          </cell>
          <cell r="AF340" t="str">
            <v>29-Jun-2026 01:30:20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09-Jul-2026</v>
          </cell>
          <cell r="AK340" t="str">
            <v>30-Jun-2026 09:05:43</v>
          </cell>
          <cell r="AL340" t="str">
            <v>30-Jun-2026 02:37:42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MM-ZTK-1F-ZWP21-STR-DWG-2117</v>
          </cell>
          <cell r="C341" t="str">
            <v>ZWP21 JACKET - HORIZONTAL FRAMING PLAN AT EL(-) 79500</v>
          </cell>
          <cell r="D341" t="str">
            <v/>
          </cell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C - Engineering Dwg</v>
          </cell>
          <cell r="I341" t="str">
            <v>ZWP21</v>
          </cell>
          <cell r="J341" t="str">
            <v/>
          </cell>
          <cell r="K341" t="str">
            <v/>
          </cell>
          <cell r="L341" t="str">
            <v>STR</v>
          </cell>
          <cell r="M341" t="str">
            <v>Structural</v>
          </cell>
          <cell r="N341" t="str">
            <v>DWG</v>
          </cell>
          <cell r="O341" t="str">
            <v>General Drawing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 t="str">
            <v/>
          </cell>
          <cell r="U341" t="str">
            <v>25-Jun-2026 23:15:00</v>
          </cell>
          <cell r="V341" t="str">
            <v>wisuda.c@jutal.com</v>
          </cell>
          <cell r="W341" t="str">
            <v>26-Jun-2026 08:32:46</v>
          </cell>
          <cell r="X341" t="str">
            <v>Jumpol Sudjitjul</v>
          </cell>
          <cell r="Y341" t="str">
            <v>03-Jul-2026</v>
          </cell>
          <cell r="Z341" t="str">
            <v/>
          </cell>
          <cell r="AA341" t="str">
            <v>Sompop Singhatiraj</v>
          </cell>
          <cell r="AB341" t="str">
            <v>07-Jul-2026</v>
          </cell>
          <cell r="AC341" t="str">
            <v>26-Jun-2026 18:28:25</v>
          </cell>
          <cell r="AD341" t="str">
            <v>Pornlert Wanaphattharaphan</v>
          </cell>
          <cell r="AE341" t="str">
            <v>08-Jul-2026</v>
          </cell>
          <cell r="AF341" t="str">
            <v>29-Jun-2026 01:30:45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09-Jul-2026</v>
          </cell>
          <cell r="AK341" t="str">
            <v>30-Jun-2026 09:08:06</v>
          </cell>
          <cell r="AL341" t="str">
            <v>30-Jun-2026 02:57:12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MM-ZTK-1F-ZWP21-STR-DWG-2118</v>
          </cell>
          <cell r="C342" t="str">
            <v>ZWP21 JACKET - HORIZONTAL FRAMING PLAN AT EL(-) 93000</v>
          </cell>
          <cell r="D342" t="str">
            <v/>
          </cell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C - Engineering Dwg</v>
          </cell>
          <cell r="I342" t="str">
            <v>ZWP21</v>
          </cell>
          <cell r="J342" t="str">
            <v/>
          </cell>
          <cell r="K342" t="str">
            <v/>
          </cell>
          <cell r="L342" t="str">
            <v>STR</v>
          </cell>
          <cell r="M342" t="str">
            <v>Structural</v>
          </cell>
          <cell r="N342" t="str">
            <v>DWG</v>
          </cell>
          <cell r="O342" t="str">
            <v>General Drawing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 t="str">
            <v/>
          </cell>
          <cell r="U342" t="str">
            <v>25-Jun-2026 23:15:25</v>
          </cell>
          <cell r="V342" t="str">
            <v>wisuda.c@jutal.com</v>
          </cell>
          <cell r="W342" t="str">
            <v>26-Jun-2026 08:32:40</v>
          </cell>
          <cell r="X342" t="str">
            <v>Jumpol Sudjitjul</v>
          </cell>
          <cell r="Y342" t="str">
            <v>03-Jul-2026</v>
          </cell>
          <cell r="Z342" t="str">
            <v/>
          </cell>
          <cell r="AA342" t="str">
            <v>Sompop Singhatiraj</v>
          </cell>
          <cell r="AB342" t="str">
            <v>07-Jul-2026</v>
          </cell>
          <cell r="AC342" t="str">
            <v>26-Jun-2026 18:28:36</v>
          </cell>
          <cell r="AD342" t="str">
            <v>Pornlert Wanaphattharaphan</v>
          </cell>
          <cell r="AE342" t="str">
            <v>08-Jul-2026</v>
          </cell>
          <cell r="AF342" t="str">
            <v>29-Jun-2026 01:31:10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09-Jul-2026</v>
          </cell>
          <cell r="AK342" t="str">
            <v>30-Jun-2026 09:07:18</v>
          </cell>
          <cell r="AL342" t="str">
            <v>30-Jun-2026 02:55:00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MM-ZTK-1F-ZWP21-STR-DWG-2119</v>
          </cell>
          <cell r="C343" t="str">
            <v>ZWP21 JACKET - HORIZONTAL FRAMING PLAN AT EL(-) 107000</v>
          </cell>
          <cell r="D343" t="str">
            <v/>
          </cell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C - Engineering Dwg</v>
          </cell>
          <cell r="I343" t="str">
            <v>ZWP21</v>
          </cell>
          <cell r="J343" t="str">
            <v/>
          </cell>
          <cell r="K343" t="str">
            <v/>
          </cell>
          <cell r="L343" t="str">
            <v>STR</v>
          </cell>
          <cell r="M343" t="str">
            <v>Structural</v>
          </cell>
          <cell r="N343" t="str">
            <v>DWG</v>
          </cell>
          <cell r="O343" t="str">
            <v>General Drawing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 t="str">
            <v/>
          </cell>
          <cell r="U343" t="str">
            <v>25-Jun-2026 23:15:49</v>
          </cell>
          <cell r="V343" t="str">
            <v>wisuda.c@jutal.com</v>
          </cell>
          <cell r="W343" t="str">
            <v>26-Jun-2026 08:32:38</v>
          </cell>
          <cell r="X343" t="str">
            <v>Jumpol Sudjitjul</v>
          </cell>
          <cell r="Y343" t="str">
            <v>03-Jul-2026</v>
          </cell>
          <cell r="Z343" t="str">
            <v/>
          </cell>
          <cell r="AA343" t="str">
            <v>Sompop Singhatiraj</v>
          </cell>
          <cell r="AB343" t="str">
            <v>07-Jul-2026</v>
          </cell>
          <cell r="AC343" t="str">
            <v>26-Jun-2026 18:30:04</v>
          </cell>
          <cell r="AD343" t="str">
            <v>Pornlert Wanaphattharaphan</v>
          </cell>
          <cell r="AE343" t="str">
            <v>08-Jul-2026</v>
          </cell>
          <cell r="AF343" t="str">
            <v>29-Jun-2026 01:31:29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09-Jul-2026</v>
          </cell>
          <cell r="AK343" t="str">
            <v>30-Jun-2026 09:06:35</v>
          </cell>
          <cell r="AL343" t="str">
            <v>30-Jun-2026 02:40:27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MM-ZTK-1F-ZWP21-STR-DWG-2120</v>
          </cell>
          <cell r="C344" t="str">
            <v>ZWP21 JACKET - HORIZONTAL FRAMING PLAN AT EL(-) 121000</v>
          </cell>
          <cell r="D344" t="str">
            <v/>
          </cell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C - Engineering Dwg</v>
          </cell>
          <cell r="I344" t="str">
            <v>ZWP21</v>
          </cell>
          <cell r="J344" t="str">
            <v/>
          </cell>
          <cell r="K344" t="str">
            <v/>
          </cell>
          <cell r="L344" t="str">
            <v>STR</v>
          </cell>
          <cell r="M344" t="str">
            <v>Structural</v>
          </cell>
          <cell r="N344" t="str">
            <v>DWG</v>
          </cell>
          <cell r="O344" t="str">
            <v>General Drawing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 t="str">
            <v/>
          </cell>
          <cell r="U344" t="str">
            <v>25-Jun-2026 23:16:14</v>
          </cell>
          <cell r="V344" t="str">
            <v>wisuda.c@jutal.com</v>
          </cell>
          <cell r="W344" t="str">
            <v>26-Jun-2026 08:32:43</v>
          </cell>
          <cell r="X344" t="str">
            <v>Jumpol Sudjitjul</v>
          </cell>
          <cell r="Y344" t="str">
            <v>03-Jul-2026</v>
          </cell>
          <cell r="Z344" t="str">
            <v/>
          </cell>
          <cell r="AA344" t="str">
            <v>Sompop Singhatiraj</v>
          </cell>
          <cell r="AB344" t="str">
            <v>07-Jul-2026</v>
          </cell>
          <cell r="AC344" t="str">
            <v>26-Jun-2026 18:30:14</v>
          </cell>
          <cell r="AD344" t="str">
            <v>Pornlert Wanaphattharaphan</v>
          </cell>
          <cell r="AE344" t="str">
            <v>08-Jul-2026</v>
          </cell>
          <cell r="AF344" t="str">
            <v>29-Jun-2026 01:31:53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09-Jul-2026</v>
          </cell>
          <cell r="AK344" t="str">
            <v>30-Jun-2026 09:00:00</v>
          </cell>
          <cell r="AL344" t="str">
            <v>30-Jun-2026 02:30:11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MM-ZTK-1F-ZWP21-STR-DWG-2121</v>
          </cell>
          <cell r="C345" t="str">
            <v>ZWP21 JACKET - HORIZONTAL FRAMING PLAN AT EL(-) 135000</v>
          </cell>
          <cell r="D345" t="str">
            <v/>
          </cell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ZWP21</v>
          </cell>
          <cell r="J345" t="str">
            <v/>
          </cell>
          <cell r="K345" t="str">
            <v/>
          </cell>
          <cell r="L345" t="str">
            <v>STR</v>
          </cell>
          <cell r="M345" t="str">
            <v>Structural</v>
          </cell>
          <cell r="N345" t="str">
            <v>DWG</v>
          </cell>
          <cell r="O345" t="str">
            <v>General Drawing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 t="str">
            <v/>
          </cell>
          <cell r="U345" t="str">
            <v>25-Jun-2026 23:16:40</v>
          </cell>
          <cell r="V345" t="str">
            <v>wisuda.c@jutal.com</v>
          </cell>
          <cell r="W345" t="str">
            <v>26-Jun-2026 08:32:35</v>
          </cell>
          <cell r="X345" t="str">
            <v>Jumpol Sudjitjul</v>
          </cell>
          <cell r="Y345" t="str">
            <v>03-Jul-2026</v>
          </cell>
          <cell r="Z345" t="str">
            <v/>
          </cell>
          <cell r="AA345" t="str">
            <v>Sompop Singhatiraj</v>
          </cell>
          <cell r="AB345" t="str">
            <v>07-Jul-2026</v>
          </cell>
          <cell r="AC345" t="str">
            <v>26-Jun-2026 18:30:24</v>
          </cell>
          <cell r="AD345" t="str">
            <v>Pornlert Wanaphattharaphan</v>
          </cell>
          <cell r="AE345" t="str">
            <v>08-Jul-2026</v>
          </cell>
          <cell r="AF345" t="str">
            <v>29-Jun-2026 01:32:24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09-Jul-2026</v>
          </cell>
          <cell r="AK345" t="str">
            <v>30-Jun-2026 08:58:00</v>
          </cell>
          <cell r="AL345" t="str">
            <v>30-Jun-2026 02:27:12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MM-ZTK-1F-ZWP21-STR-DWG-2122</v>
          </cell>
          <cell r="C346" t="str">
            <v>ZWP21 JACKET - HORIZONTAL FRAMING PLAN AT EL(-) 149000</v>
          </cell>
          <cell r="D346" t="str">
            <v/>
          </cell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ZWP21</v>
          </cell>
          <cell r="J346" t="str">
            <v/>
          </cell>
          <cell r="K346" t="str">
            <v/>
          </cell>
          <cell r="L346" t="str">
            <v>STR</v>
          </cell>
          <cell r="M346" t="str">
            <v>Structural</v>
          </cell>
          <cell r="N346" t="str">
            <v>DWG</v>
          </cell>
          <cell r="O346" t="str">
            <v>General Drawing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 t="str">
            <v/>
          </cell>
          <cell r="U346" t="str">
            <v>25-Jun-2026 23:17:05</v>
          </cell>
          <cell r="V346" t="str">
            <v>wisuda.c@jutal.com</v>
          </cell>
          <cell r="W346" t="str">
            <v>26-Jun-2026 08:32:35</v>
          </cell>
          <cell r="X346" t="str">
            <v>Jumpol Sudjitjul</v>
          </cell>
          <cell r="Y346" t="str">
            <v>03-Jul-2026</v>
          </cell>
          <cell r="Z346" t="str">
            <v/>
          </cell>
          <cell r="AA346" t="str">
            <v>Sompop Singhatiraj</v>
          </cell>
          <cell r="AB346" t="str">
            <v>07-Jul-2026</v>
          </cell>
          <cell r="AC346" t="str">
            <v>26-Jun-2026 18:31:16</v>
          </cell>
          <cell r="AD346" t="str">
            <v>Pornlert Wanaphattharaphan</v>
          </cell>
          <cell r="AE346" t="str">
            <v>08-Jul-2026</v>
          </cell>
          <cell r="AF346" t="str">
            <v>29-Jun-2026 01:32:45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09-Jul-2026</v>
          </cell>
          <cell r="AK346" t="str">
            <v>30-Jun-2026 08:56:50</v>
          </cell>
          <cell r="AL346" t="str">
            <v>30-Jun-2026 02:33:51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MM-ZTK-1F-ZWP21-STR-DWG-2123</v>
          </cell>
          <cell r="C347" t="str">
            <v>ZWP21 JACKET - FRAMING SECTIONS</v>
          </cell>
          <cell r="D347" t="str">
            <v/>
          </cell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ZWP21</v>
          </cell>
          <cell r="J347" t="str">
            <v/>
          </cell>
          <cell r="K347" t="str">
            <v/>
          </cell>
          <cell r="L347" t="str">
            <v>STR</v>
          </cell>
          <cell r="M347" t="str">
            <v>Structural</v>
          </cell>
          <cell r="N347" t="str">
            <v>DWG</v>
          </cell>
          <cell r="O347" t="str">
            <v>General Drawing</v>
          </cell>
          <cell r="P347" t="str">
            <v>0</v>
          </cell>
          <cell r="Q347" t="str">
            <v>Submitted</v>
          </cell>
          <cell r="R347" t="str">
            <v>IFA</v>
          </cell>
          <cell r="S347" t="str">
            <v>Issued for Approval</v>
          </cell>
          <cell r="T347" t="str">
            <v/>
          </cell>
          <cell r="U347" t="str">
            <v>21-Jul-2026 07:51:42</v>
          </cell>
          <cell r="V347" t="str">
            <v>wisuda.c@jutal.com</v>
          </cell>
          <cell r="W347" t="str">
            <v>21-Jul-2026 08:13:45</v>
          </cell>
          <cell r="X347" t="str">
            <v>Jumpol Sudjitjul</v>
          </cell>
          <cell r="Y347" t="str">
            <v>30-Jul-2026</v>
          </cell>
          <cell r="Z347" t="str">
            <v/>
          </cell>
          <cell r="AA347" t="str">
            <v>Sompop Singhatiraj</v>
          </cell>
          <cell r="AB347" t="str">
            <v>03-Aug-2026</v>
          </cell>
          <cell r="AC347" t="str">
            <v>24-Jul-2026 09:36:22</v>
          </cell>
          <cell r="AD347" t="str">
            <v>Pornlert Wanaphattharaphan</v>
          </cell>
          <cell r="AE347" t="str">
            <v>04-Aug-2026</v>
          </cell>
          <cell r="AF347" t="str">
            <v>24-Jul-2026 22:54:26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05-Aug-2026</v>
          </cell>
          <cell r="AK347" t="str">
            <v>27-Jul-2026 15:03:54</v>
          </cell>
          <cell r="AL347" t="str">
            <v>27-Jul-2026 10:08:29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MM-ZTK-1F-ZWP21-STR-DWG-2130</v>
          </cell>
          <cell r="C348" t="str">
            <v>ZWP21 JACKET - LAUNCH CRADLE GENERAL ARRANGEMENT</v>
          </cell>
          <cell r="D348" t="str">
            <v/>
          </cell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ZWP21</v>
          </cell>
          <cell r="J348" t="str">
            <v/>
          </cell>
          <cell r="K348" t="str">
            <v/>
          </cell>
          <cell r="L348" t="str">
            <v>STR</v>
          </cell>
          <cell r="M348" t="str">
            <v>Structural</v>
          </cell>
          <cell r="N348" t="str">
            <v>DWG</v>
          </cell>
          <cell r="O348" t="str">
            <v>General Drawing</v>
          </cell>
          <cell r="P348" t="str">
            <v>0</v>
          </cell>
          <cell r="Q348" t="str">
            <v>Submitted</v>
          </cell>
          <cell r="R348" t="str">
            <v>IFA</v>
          </cell>
          <cell r="S348" t="str">
            <v>Issued for Approval</v>
          </cell>
          <cell r="T348" t="str">
            <v/>
          </cell>
          <cell r="U348" t="str">
            <v>30-Jun-2026 09:24:20</v>
          </cell>
          <cell r="V348" t="str">
            <v>wisuda.c@jutal.com</v>
          </cell>
          <cell r="W348" t="str">
            <v>30-Jun-2026 11:32:49</v>
          </cell>
          <cell r="X348" t="str">
            <v>Jumpol Sudjitjul</v>
          </cell>
          <cell r="Y348" t="str">
            <v>07-Jul-2026</v>
          </cell>
          <cell r="Z348" t="str">
            <v/>
          </cell>
          <cell r="AA348" t="str">
            <v>Sompop Singhatiraj</v>
          </cell>
          <cell r="AB348" t="str">
            <v>09-Jul-2026</v>
          </cell>
          <cell r="AC348" t="str">
            <v>01-Jul-2026 17:46:41</v>
          </cell>
          <cell r="AD348" t="str">
            <v>Pornlert Wanaphattharaphan</v>
          </cell>
          <cell r="AE348" t="str">
            <v>10-Jul-2026</v>
          </cell>
          <cell r="AF348" t="str">
            <v>02-Jul-2026 00:26:23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13-Jul-2026</v>
          </cell>
          <cell r="AK348" t="str">
            <v>02-Jul-2026 10:03:26</v>
          </cell>
          <cell r="AL348" t="str">
            <v>02-Jul-2026 04:15:57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MM-ZTK-1F-ZWP21-STR-DWG-2131</v>
          </cell>
          <cell r="C349" t="str">
            <v>ZWP21 JACKET - LAUNCH CRADLE DETAILS - SHEET 1</v>
          </cell>
          <cell r="D349" t="str">
            <v/>
          </cell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ZWP21</v>
          </cell>
          <cell r="J349" t="str">
            <v/>
          </cell>
          <cell r="K349" t="str">
            <v/>
          </cell>
          <cell r="L349" t="str">
            <v>STR</v>
          </cell>
          <cell r="M349" t="str">
            <v>Structural</v>
          </cell>
          <cell r="N349" t="str">
            <v>DWG</v>
          </cell>
          <cell r="O349" t="str">
            <v>General Drawing</v>
          </cell>
          <cell r="P349" t="str">
            <v>0</v>
          </cell>
          <cell r="Q349" t="str">
            <v>Submitted</v>
          </cell>
          <cell r="R349" t="str">
            <v>IFA</v>
          </cell>
          <cell r="S349" t="str">
            <v>Issued for Approval</v>
          </cell>
          <cell r="T349" t="str">
            <v/>
          </cell>
          <cell r="U349" t="str">
            <v>30-Jun-2026 09:25:22</v>
          </cell>
          <cell r="V349" t="str">
            <v>wisuda.c@jutal.com</v>
          </cell>
          <cell r="W349" t="str">
            <v>30-Jun-2026 11:33:12</v>
          </cell>
          <cell r="X349" t="str">
            <v>Jumpol Sudjitjul</v>
          </cell>
          <cell r="Y349" t="str">
            <v>07-Jul-2026</v>
          </cell>
          <cell r="Z349" t="str">
            <v/>
          </cell>
          <cell r="AA349" t="str">
            <v>Sompop Singhatiraj</v>
          </cell>
          <cell r="AB349" t="str">
            <v>09-Jul-2026</v>
          </cell>
          <cell r="AC349" t="str">
            <v>01-Jul-2026 17:49:46</v>
          </cell>
          <cell r="AD349" t="str">
            <v>Pornlert Wanaphattharaphan</v>
          </cell>
          <cell r="AE349" t="str">
            <v>10-Jul-2026</v>
          </cell>
          <cell r="AF349" t="str">
            <v>02-Jul-2026 00:28:05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13-Jul-2026</v>
          </cell>
          <cell r="AK349" t="str">
            <v>02-Jul-2026 10:02:49</v>
          </cell>
          <cell r="AL349" t="str">
            <v>02-Jul-2026 04:14:31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MM-ZTK-1F-ZWP21-STR-DWG-2132</v>
          </cell>
          <cell r="C350" t="str">
            <v>ZWP21 JACKET - LAUNCH CRADLE DETAILS - SHEET 2</v>
          </cell>
          <cell r="D350" t="str">
            <v/>
          </cell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ZWP21</v>
          </cell>
          <cell r="J350" t="str">
            <v/>
          </cell>
          <cell r="K350" t="str">
            <v/>
          </cell>
          <cell r="L350" t="str">
            <v>STR</v>
          </cell>
          <cell r="M350" t="str">
            <v>Structural</v>
          </cell>
          <cell r="N350" t="str">
            <v>DWG</v>
          </cell>
          <cell r="O350" t="str">
            <v>General Drawing</v>
          </cell>
          <cell r="P350" t="str">
            <v>0</v>
          </cell>
          <cell r="Q350" t="str">
            <v>Submitted</v>
          </cell>
          <cell r="R350" t="str">
            <v>IFA</v>
          </cell>
          <cell r="S350" t="str">
            <v>Issued for Approval</v>
          </cell>
          <cell r="T350" t="str">
            <v/>
          </cell>
          <cell r="U350" t="str">
            <v>30-Jun-2026 09:26:35</v>
          </cell>
          <cell r="V350" t="str">
            <v>wisuda.c@jutal.com</v>
          </cell>
          <cell r="W350" t="str">
            <v>30-Jun-2026 11:33:31</v>
          </cell>
          <cell r="X350" t="str">
            <v>Jumpol Sudjitjul</v>
          </cell>
          <cell r="Y350" t="str">
            <v>07-Jul-2026</v>
          </cell>
          <cell r="Z350" t="str">
            <v/>
          </cell>
          <cell r="AA350" t="str">
            <v>Sompop Singhatiraj</v>
          </cell>
          <cell r="AB350" t="str">
            <v>09-Jul-2026</v>
          </cell>
          <cell r="AC350" t="str">
            <v>01-Jul-2026 17:51:42</v>
          </cell>
          <cell r="AD350" t="str">
            <v>Pornlert Wanaphattharaphan</v>
          </cell>
          <cell r="AE350" t="str">
            <v>10-Jul-2026</v>
          </cell>
          <cell r="AF350" t="str">
            <v>02-Jul-2026 00:32:02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13-Jul-2026</v>
          </cell>
          <cell r="AK350" t="str">
            <v>02-Jul-2026 10:00:24</v>
          </cell>
          <cell r="AL350" t="str">
            <v>02-Jul-2026 04:12:52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MM-ZTK-1F-ZWP21-STR-DWG-2133</v>
          </cell>
          <cell r="C351" t="str">
            <v>ZWP21 JACKET - LAUNCH CRADLE AND VERTICAL FRAMING INTERNAL RING STIFFENER DETAILS - SHEET 1</v>
          </cell>
          <cell r="D351" t="str">
            <v/>
          </cell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ZWP21</v>
          </cell>
          <cell r="J351" t="str">
            <v/>
          </cell>
          <cell r="K351" t="str">
            <v/>
          </cell>
          <cell r="L351" t="str">
            <v>STR</v>
          </cell>
          <cell r="M351" t="str">
            <v>Structural</v>
          </cell>
          <cell r="N351" t="str">
            <v>DWG</v>
          </cell>
          <cell r="O351" t="str">
            <v>General Drawing</v>
          </cell>
          <cell r="P351" t="str">
            <v>0</v>
          </cell>
          <cell r="Q351" t="str">
            <v>Submitted</v>
          </cell>
          <cell r="R351" t="str">
            <v>IFA</v>
          </cell>
          <cell r="S351" t="str">
            <v>Issued for Approval</v>
          </cell>
          <cell r="T351" t="str">
            <v/>
          </cell>
          <cell r="U351" t="str">
            <v>15-Jun-2026 15:36:19</v>
          </cell>
          <cell r="V351" t="str">
            <v>wisuda.c@jutal.com</v>
          </cell>
          <cell r="W351" t="str">
            <v>15-Jun-2026 16:33:06</v>
          </cell>
          <cell r="X351" t="str">
            <v>Jumpol Sudjitjul</v>
          </cell>
          <cell r="Y351" t="str">
            <v>22-Jun-2026</v>
          </cell>
          <cell r="Z351" t="str">
            <v>18-Jun-2026 15:44:32</v>
          </cell>
          <cell r="AA351" t="str">
            <v>Sompop Singhatiraj</v>
          </cell>
          <cell r="AB351" t="str">
            <v>24-Jun-2026</v>
          </cell>
          <cell r="AC351" t="str">
            <v>23-Jun-2026 11:37:23</v>
          </cell>
          <cell r="AD351" t="str">
            <v>Pornlert Wanaphattharaphan</v>
          </cell>
          <cell r="AE351" t="str">
            <v>25-Jun-2026</v>
          </cell>
          <cell r="AF351" t="str">
            <v>23-Jun-2026 23:17:48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26-Jun-2026</v>
          </cell>
          <cell r="AK351" t="str">
            <v>24-Jun-2026 13:36:25</v>
          </cell>
          <cell r="AL351" t="str">
            <v>24-Jun-2026 06:45:32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MM-ZTK-1F-ZWP21-STR-DWG-2134</v>
          </cell>
          <cell r="C352" t="str">
            <v>ZWP21 JACKET - LAUNCH CRADLE AND VERTICAL FRAMING INTERNAL RING STIFFENER DETAILS - SHEET 2</v>
          </cell>
          <cell r="D352" t="str">
            <v/>
          </cell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ZWP21</v>
          </cell>
          <cell r="J352" t="str">
            <v/>
          </cell>
          <cell r="K352" t="str">
            <v/>
          </cell>
          <cell r="L352" t="str">
            <v>STR</v>
          </cell>
          <cell r="M352" t="str">
            <v>Structural</v>
          </cell>
          <cell r="N352" t="str">
            <v>DWG</v>
          </cell>
          <cell r="O352" t="str">
            <v>General Drawing</v>
          </cell>
          <cell r="P352" t="str">
            <v>0</v>
          </cell>
          <cell r="Q352" t="str">
            <v>Submitted</v>
          </cell>
          <cell r="R352" t="str">
            <v>IFA</v>
          </cell>
          <cell r="S352" t="str">
            <v>Issued for Approval</v>
          </cell>
          <cell r="T352" t="str">
            <v/>
          </cell>
          <cell r="U352" t="str">
            <v>15-Jun-2026 15:36:51</v>
          </cell>
          <cell r="V352" t="str">
            <v>wisuda.c@jutal.com</v>
          </cell>
          <cell r="W352" t="str">
            <v>15-Jun-2026 16:33:25</v>
          </cell>
          <cell r="X352" t="str">
            <v>Jumpol Sudjitjul</v>
          </cell>
          <cell r="Y352" t="str">
            <v>22-Jun-2026</v>
          </cell>
          <cell r="Z352" t="str">
            <v>18-Jun-2026 15:50:12</v>
          </cell>
          <cell r="AA352" t="str">
            <v>Sompop Singhatiraj</v>
          </cell>
          <cell r="AB352" t="str">
            <v>24-Jun-2026</v>
          </cell>
          <cell r="AC352" t="str">
            <v>24-Jun-2026 10:13:16</v>
          </cell>
          <cell r="AD352" t="str">
            <v>Pornlert Wanaphattharaphan</v>
          </cell>
          <cell r="AE352" t="str">
            <v>25-Jun-2026</v>
          </cell>
          <cell r="AF352" t="str">
            <v>24-Jun-2026 23:16:17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26-Jun-2026</v>
          </cell>
          <cell r="AK352" t="str">
            <v>25-Jun-2026 13:53:12</v>
          </cell>
          <cell r="AL352" t="str">
            <v>25-Jun-2026 08:04:25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MM-ZTK-1F-ZWP21-STR-DWG-2135</v>
          </cell>
          <cell r="C353" t="str">
            <v>ZWP21 JACKET - LAUNCH CRADLE AND VERTICAL FRAMING INTERNAL RING STIFFENER DETAILS - SHEET 3</v>
          </cell>
          <cell r="D353" t="str">
            <v/>
          </cell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ZWP21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 t="str">
            <v/>
          </cell>
          <cell r="U353" t="str">
            <v>15-Jun-2026 15:37:22</v>
          </cell>
          <cell r="V353" t="str">
            <v>wisuda.c@jutal.com</v>
          </cell>
          <cell r="W353" t="str">
            <v>15-Jun-2026 16:33:39</v>
          </cell>
          <cell r="X353" t="str">
            <v>Jumpol Sudjitjul</v>
          </cell>
          <cell r="Y353" t="str">
            <v>22-Jun-2026</v>
          </cell>
          <cell r="Z353" t="str">
            <v>18-Jun-2026 15:50:39</v>
          </cell>
          <cell r="AA353" t="str">
            <v>Sompop Singhatiraj</v>
          </cell>
          <cell r="AB353" t="str">
            <v>24-Jun-2026</v>
          </cell>
          <cell r="AC353" t="str">
            <v>24-Jun-2026 10:15:31</v>
          </cell>
          <cell r="AD353" t="str">
            <v>Pornlert Wanaphattharaphan</v>
          </cell>
          <cell r="AE353" t="str">
            <v>25-Jun-2026</v>
          </cell>
          <cell r="AF353" t="str">
            <v>24-Jun-2026 23:17:22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26-Jun-2026</v>
          </cell>
          <cell r="AK353" t="str">
            <v>25-Jun-2026 13:54:01</v>
          </cell>
          <cell r="AL353" t="str">
            <v>25-Jun-2026 08:05:54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MM-ZTK-1F-ZWP21-STR-DWG-2136</v>
          </cell>
          <cell r="C354" t="str">
            <v>ZWP21 JACKET - LAUNCH CRADLE AND VERTICAL FRAMING INTERNAL RING STIFFENER DETAILS - SHEET 4</v>
          </cell>
          <cell r="D354" t="str">
            <v/>
          </cell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ZWP21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 t="str">
            <v/>
          </cell>
          <cell r="U354" t="str">
            <v>15-Jun-2026 15:37:59</v>
          </cell>
          <cell r="V354" t="str">
            <v>wisuda.c@jutal.com</v>
          </cell>
          <cell r="W354" t="str">
            <v>15-Jun-2026 16:33:52</v>
          </cell>
          <cell r="X354" t="str">
            <v>Jumpol Sudjitjul</v>
          </cell>
          <cell r="Y354" t="str">
            <v>22-Jun-2026</v>
          </cell>
          <cell r="Z354" t="str">
            <v>18-Jun-2026 15:51:04</v>
          </cell>
          <cell r="AA354" t="str">
            <v>Sompop Singhatiraj</v>
          </cell>
          <cell r="AB354" t="str">
            <v>24-Jun-2026</v>
          </cell>
          <cell r="AC354" t="str">
            <v>24-Jun-2026 14:20:22</v>
          </cell>
          <cell r="AD354" t="str">
            <v>Pornlert Wanaphattharaphan</v>
          </cell>
          <cell r="AE354" t="str">
            <v>25-Jun-2026</v>
          </cell>
          <cell r="AF354" t="str">
            <v>24-Jun-2026 23:19:11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26-Jun-2026</v>
          </cell>
          <cell r="AK354" t="str">
            <v>25-Jun-2026 13:54:53</v>
          </cell>
          <cell r="AL354" t="str">
            <v>25-Jun-2026 08:07:22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MM-ZTK-1F-ZWP21-STR-DWG-2141</v>
          </cell>
          <cell r="C355" t="str">
            <v>ZWP21 JACKET - PILE CLUSTER ARRANGEMENT</v>
          </cell>
          <cell r="D355" t="str">
            <v/>
          </cell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ZWP21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 t="str">
            <v/>
          </cell>
          <cell r="U355" t="str">
            <v>17-Aug-2026 14:24:39</v>
          </cell>
          <cell r="V355" t="str">
            <v>wisuda.c@jutal.com</v>
          </cell>
          <cell r="W355" t="str">
            <v>17-Aug-2026 15:22:02</v>
          </cell>
          <cell r="X355" t="str">
            <v>Jumpol Sudjitjul</v>
          </cell>
          <cell r="Y355" t="str">
            <v>24-Aug-2026</v>
          </cell>
          <cell r="Z355" t="str">
            <v/>
          </cell>
          <cell r="AA355" t="str">
            <v>Sompop Singhatiraj</v>
          </cell>
          <cell r="AB355" t="str">
            <v>26-Aug-2026</v>
          </cell>
          <cell r="AC355" t="str">
            <v>21-Aug-2026 10:51:01</v>
          </cell>
          <cell r="AD355" t="str">
            <v>Pornlert Wanaphattharaphan</v>
          </cell>
          <cell r="AE355" t="str">
            <v>27-Aug-2026</v>
          </cell>
          <cell r="AF355" t="str">
            <v>23-Aug-2026 23:29:01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28-Aug-2026</v>
          </cell>
          <cell r="AK355" t="str">
            <v>24-Aug-2026 18:24:39</v>
          </cell>
          <cell r="AL355" t="str">
            <v>24-Aug-2026 12:47:47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MM-ZTK-1F-ZWP21-STR-DWG-2142</v>
          </cell>
          <cell r="C356" t="str">
            <v>ZWP21 JACKET - PILE SLEEVE DETAILS</v>
          </cell>
          <cell r="D356" t="str">
            <v/>
          </cell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ZWP21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DWG</v>
          </cell>
          <cell r="O356" t="str">
            <v>General Drawing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 t="str">
            <v/>
          </cell>
          <cell r="U356" t="str">
            <v>17-Aug-2026 14:25:21</v>
          </cell>
          <cell r="V356" t="str">
            <v>wisuda.c@jutal.com</v>
          </cell>
          <cell r="W356" t="str">
            <v>17-Aug-2026 15:21:57</v>
          </cell>
          <cell r="X356" t="str">
            <v>Jumpol Sudjitjul</v>
          </cell>
          <cell r="Y356" t="str">
            <v>24-Aug-2026</v>
          </cell>
          <cell r="Z356" t="str">
            <v/>
          </cell>
          <cell r="AA356" t="str">
            <v>Sompop Singhatiraj</v>
          </cell>
          <cell r="AB356" t="str">
            <v>26-Aug-2026</v>
          </cell>
          <cell r="AC356" t="str">
            <v>21-Aug-2026 10:35:54</v>
          </cell>
          <cell r="AD356" t="str">
            <v>Pornlert Wanaphattharaphan</v>
          </cell>
          <cell r="AE356" t="str">
            <v>27-Aug-2026</v>
          </cell>
          <cell r="AF356" t="str">
            <v>23-Aug-2026 23:27:40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28-Aug-2026</v>
          </cell>
          <cell r="AK356" t="str">
            <v>24-Aug-2026 18:23:06</v>
          </cell>
          <cell r="AL356" t="str">
            <v>24-Aug-2026 12:46:33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MM-ZTK-1F-ZWP21-STR-DWG-2144</v>
          </cell>
          <cell r="C357" t="str">
            <v>ZWP21 JACKET - PILE MAKE-UP</v>
          </cell>
          <cell r="D357" t="str">
            <v/>
          </cell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ZWP21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DWG</v>
          </cell>
          <cell r="O357" t="str">
            <v>General Drawing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 t="str">
            <v/>
          </cell>
          <cell r="U357" t="str">
            <v>14-Aug-2026 16:16:55</v>
          </cell>
          <cell r="V357" t="str">
            <v>wisuda.c@jutal.com</v>
          </cell>
          <cell r="W357" t="str">
            <v>14-Aug-2026 16:27:19</v>
          </cell>
          <cell r="X357" t="str">
            <v>Jumpol Sudjitjul</v>
          </cell>
          <cell r="Y357" t="str">
            <v>21-Aug-2026</v>
          </cell>
          <cell r="Z357" t="str">
            <v/>
          </cell>
          <cell r="AA357" t="str">
            <v>Sompop Singhatiraj</v>
          </cell>
          <cell r="AB357" t="str">
            <v>25-Aug-2026</v>
          </cell>
          <cell r="AC357" t="str">
            <v>21-Aug-2026 10:59:32</v>
          </cell>
          <cell r="AD357" t="str">
            <v>Pornlert Wanaphattharaphan</v>
          </cell>
          <cell r="AE357" t="str">
            <v>26-Aug-2026</v>
          </cell>
          <cell r="AF357" t="str">
            <v>22-Aug-2026 12:59:08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27-Aug-2026</v>
          </cell>
          <cell r="AK357" t="str">
            <v>24-Aug-2026 18:21:40</v>
          </cell>
          <cell r="AL357" t="str">
            <v>24-Aug-2026 11:42:40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MM-ZTK-1F-ZWP21-STR-DWG-2200</v>
          </cell>
          <cell r="C358" t="str">
            <v>ZWP21 JACKET - HYDROSTATIC RING DETAILS - SHEET 1</v>
          </cell>
          <cell r="D358" t="str">
            <v/>
          </cell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ZWP21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Submitted</v>
          </cell>
          <cell r="R358" t="str">
            <v>IFA</v>
          </cell>
          <cell r="S358" t="str">
            <v>Issued for Approval</v>
          </cell>
          <cell r="T358" t="str">
            <v/>
          </cell>
          <cell r="U358" t="str">
            <v>15-Jun-2026 15:38:29</v>
          </cell>
          <cell r="V358" t="str">
            <v>wisuda.c@jutal.com</v>
          </cell>
          <cell r="W358" t="str">
            <v>15-Jun-2026 16:41:47</v>
          </cell>
          <cell r="X358" t="str">
            <v>Jumpol Sudjitjul</v>
          </cell>
          <cell r="Y358" t="str">
            <v>22-Jun-2026</v>
          </cell>
          <cell r="Z358" t="str">
            <v>18-Jun-2026 15:52:02</v>
          </cell>
          <cell r="AA358" t="str">
            <v>Sompop Singhatiraj</v>
          </cell>
          <cell r="AB358" t="str">
            <v>24-Jun-2026</v>
          </cell>
          <cell r="AC358" t="str">
            <v>24-Jun-2026 08:22:38</v>
          </cell>
          <cell r="AD358" t="str">
            <v>Pornlert Wanaphattharaphan</v>
          </cell>
          <cell r="AE358" t="str">
            <v>25-Jun-2026</v>
          </cell>
          <cell r="AF358" t="str">
            <v>24-Jun-2026 23:15:29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26-Jun-2026</v>
          </cell>
          <cell r="AK358" t="str">
            <v>25-Jun-2026 13:56:04</v>
          </cell>
          <cell r="AL358" t="str">
            <v>25-Jun-2026 08:09:00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MM-ZTK-1F-ZWP21-STR-DWG-2201</v>
          </cell>
          <cell r="C359" t="str">
            <v>ZWP21 JACKET - HYDROSTATIC RING DETAILS - SHEET 2</v>
          </cell>
          <cell r="D359" t="str">
            <v/>
          </cell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ZWP21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DWG</v>
          </cell>
          <cell r="O359" t="str">
            <v>General Drawing</v>
          </cell>
          <cell r="P359" t="str">
            <v>0</v>
          </cell>
          <cell r="Q359" t="str">
            <v>Submitted</v>
          </cell>
          <cell r="R359" t="str">
            <v>IFA</v>
          </cell>
          <cell r="S359" t="str">
            <v>Issued for Approval</v>
          </cell>
          <cell r="T359" t="str">
            <v/>
          </cell>
          <cell r="U359" t="str">
            <v>15-Jun-2026 15:38:58</v>
          </cell>
          <cell r="V359" t="str">
            <v>wisuda.c@jutal.com</v>
          </cell>
          <cell r="W359" t="str">
            <v>15-Jun-2026 16:42:02</v>
          </cell>
          <cell r="X359" t="str">
            <v>Jumpol Sudjitjul</v>
          </cell>
          <cell r="Y359" t="str">
            <v>22-Jun-2026</v>
          </cell>
          <cell r="Z359" t="str">
            <v>18-Jun-2026 15:53:10</v>
          </cell>
          <cell r="AA359" t="str">
            <v>Sompop Singhatiraj</v>
          </cell>
          <cell r="AB359" t="str">
            <v>24-Jun-2026</v>
          </cell>
          <cell r="AC359" t="str">
            <v>24-Jun-2026 08:25:52</v>
          </cell>
          <cell r="AD359" t="str">
            <v>Pornlert Wanaphattharaphan</v>
          </cell>
          <cell r="AE359" t="str">
            <v>25-Jun-2026</v>
          </cell>
          <cell r="AF359" t="str">
            <v>24-Jun-2026 23:15:50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26-Jun-2026</v>
          </cell>
          <cell r="AK359" t="str">
            <v>25-Jun-2026 13:57:00</v>
          </cell>
          <cell r="AL359" t="str">
            <v>25-Jun-2026 08:10:37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MM-ZTK-1F-ZWP21-STR-DWG-2311</v>
          </cell>
          <cell r="C360" t="str">
            <v>ZWP21 JACKET - ANODE STRUCTURE AND INSTALLATION</v>
          </cell>
          <cell r="D360" t="str">
            <v/>
          </cell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C - Engineering Dwg</v>
          </cell>
          <cell r="I360" t="str">
            <v>ZWP21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DWG</v>
          </cell>
          <cell r="O360" t="str">
            <v>General Drawing</v>
          </cell>
          <cell r="P360" t="str">
            <v>0</v>
          </cell>
          <cell r="Q360" t="str">
            <v>Submitted</v>
          </cell>
          <cell r="R360" t="str">
            <v>IFA</v>
          </cell>
          <cell r="S360" t="str">
            <v>Issued for Approval</v>
          </cell>
          <cell r="T360" t="str">
            <v/>
          </cell>
          <cell r="U360" t="str">
            <v>07-Aug-2026 15:39:07</v>
          </cell>
          <cell r="V360" t="str">
            <v>wisuda.c@jutal.com</v>
          </cell>
          <cell r="W360" t="str">
            <v>07-Aug-2026 16:02:54</v>
          </cell>
          <cell r="X360" t="str">
            <v>Jumpol Sudjitjul</v>
          </cell>
          <cell r="Y360" t="str">
            <v>17-Aug-2026</v>
          </cell>
          <cell r="Z360" t="str">
            <v/>
          </cell>
          <cell r="AA360" t="str">
            <v>Sompop Singhatiraj</v>
          </cell>
          <cell r="AB360" t="str">
            <v>19-Aug-2026</v>
          </cell>
          <cell r="AC360" t="str">
            <v>19-Aug-2026 15:22:44</v>
          </cell>
          <cell r="AD360" t="str">
            <v>Pornlert Wanaphattharaphan</v>
          </cell>
          <cell r="AE360" t="str">
            <v>20-Aug-2026</v>
          </cell>
          <cell r="AF360" t="str">
            <v>21-Aug-2026 18:49:13</v>
          </cell>
          <cell r="AG360" t="str">
            <v>APPR-C</v>
          </cell>
          <cell r="AH360" t="str">
            <v>Approved (Proceed to Rev.C)</v>
          </cell>
          <cell r="AI360" t="str">
            <v>Jumpol Sudjitjul</v>
          </cell>
          <cell r="AJ360" t="str">
            <v>21-Aug-2026</v>
          </cell>
          <cell r="AK360" t="str">
            <v>24-Aug-2026 18:20:42</v>
          </cell>
          <cell r="AL360" t="str">
            <v>24-Aug-2026 12:40:54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MM-ZTK-1F-ZWP21-STR-DWG-2312</v>
          </cell>
          <cell r="C361" t="str">
            <v>ZWP21 JACKET - ANODE DISTRIBUTION OF VERTICAL FRAMING ROW 'A'</v>
          </cell>
          <cell r="D361" t="str">
            <v/>
          </cell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C - Engineering Dwg</v>
          </cell>
          <cell r="I361" t="str">
            <v>ZWP21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DWG</v>
          </cell>
          <cell r="O361" t="str">
            <v>General Drawing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 t="str">
            <v/>
          </cell>
          <cell r="U361" t="str">
            <v>07-Aug-2026 15:39:34</v>
          </cell>
          <cell r="V361" t="str">
            <v>wisuda.c@jutal.com</v>
          </cell>
          <cell r="W361" t="str">
            <v>07-Aug-2026 16:02:55</v>
          </cell>
          <cell r="X361" t="str">
            <v>Jumpol Sudjitjul</v>
          </cell>
          <cell r="Y361" t="str">
            <v>17-Aug-2026</v>
          </cell>
          <cell r="Z361" t="str">
            <v/>
          </cell>
          <cell r="AA361" t="str">
            <v>Sompop Singhatiraj</v>
          </cell>
          <cell r="AB361" t="str">
            <v>19-Aug-2026</v>
          </cell>
          <cell r="AC361" t="str">
            <v>19-Aug-2026 15:27:03</v>
          </cell>
          <cell r="AD361" t="str">
            <v>Pornlert Wanaphattharaphan</v>
          </cell>
          <cell r="AE361" t="str">
            <v>20-Aug-2026</v>
          </cell>
          <cell r="AF361" t="str">
            <v>21-Aug-2026 18:52:00</v>
          </cell>
          <cell r="AG361" t="str">
            <v>APPR-C</v>
          </cell>
          <cell r="AH361" t="str">
            <v>Approved (Proceed to Rev.C)</v>
          </cell>
          <cell r="AI361" t="str">
            <v>Jumpol Sudjitjul</v>
          </cell>
          <cell r="AJ361" t="str">
            <v>21-Aug-2026</v>
          </cell>
          <cell r="AK361" t="str">
            <v>24-Aug-2026 18:19:20</v>
          </cell>
          <cell r="AL361" t="str">
            <v>24-Aug-2026 12:39:39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MM-ZTK-1F-ZWP21-STR-DWG-2313</v>
          </cell>
          <cell r="C362" t="str">
            <v>ZWP21 JACKET - ANODE DISTRIBUTION OF VERTICAL FRAMING ROW 'B'</v>
          </cell>
          <cell r="D362" t="str">
            <v/>
          </cell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C - Engineering Dwg</v>
          </cell>
          <cell r="I362" t="str">
            <v>ZWP21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DWG</v>
          </cell>
          <cell r="O362" t="str">
            <v>General Drawing</v>
          </cell>
          <cell r="P362" t="str">
            <v>0</v>
          </cell>
          <cell r="Q362" t="str">
            <v>Submitted</v>
          </cell>
          <cell r="R362" t="str">
            <v>IFA</v>
          </cell>
          <cell r="S362" t="str">
            <v>Issued for Approval</v>
          </cell>
          <cell r="T362" t="str">
            <v/>
          </cell>
          <cell r="U362" t="str">
            <v>07-Aug-2026 15:40:00</v>
          </cell>
          <cell r="V362" t="str">
            <v>wisuda.c@jutal.com</v>
          </cell>
          <cell r="W362" t="str">
            <v>07-Aug-2026 16:02:55</v>
          </cell>
          <cell r="X362" t="str">
            <v>Jumpol Sudjitjul</v>
          </cell>
          <cell r="Y362" t="str">
            <v>17-Aug-2026</v>
          </cell>
          <cell r="Z362" t="str">
            <v/>
          </cell>
          <cell r="AA362" t="str">
            <v>Sompop Singhatiraj</v>
          </cell>
          <cell r="AB362" t="str">
            <v>19-Aug-2026</v>
          </cell>
          <cell r="AC362" t="str">
            <v>19-Aug-2026 15:22:51</v>
          </cell>
          <cell r="AD362" t="str">
            <v>Pornlert Wanaphattharaphan</v>
          </cell>
          <cell r="AE362" t="str">
            <v>20-Aug-2026</v>
          </cell>
          <cell r="AF362" t="str">
            <v>21-Aug-2026 18:49:39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21-Aug-2026</v>
          </cell>
          <cell r="AK362" t="str">
            <v>24-Aug-2026 18:18:04</v>
          </cell>
          <cell r="AL362" t="str">
            <v>24-Aug-2026 12:37:03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MM-ZTK-1F-ZWP21-STR-DWG-2314</v>
          </cell>
          <cell r="C363" t="str">
            <v>ZWP21 JACKET - ANODE DISTRIBUTION OF VERTICAL FRAMING ROW '1' &amp; '1.1'</v>
          </cell>
          <cell r="D363" t="str">
            <v/>
          </cell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ZWP21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 t="str">
            <v/>
          </cell>
          <cell r="U363" t="str">
            <v>07-Aug-2026 15:40:28</v>
          </cell>
          <cell r="V363" t="str">
            <v>wisuda.c@jutal.com</v>
          </cell>
          <cell r="W363" t="str">
            <v>07-Aug-2026 16:03:01</v>
          </cell>
          <cell r="X363" t="str">
            <v>Jumpol Sudjitjul</v>
          </cell>
          <cell r="Y363" t="str">
            <v>17-Aug-2026</v>
          </cell>
          <cell r="Z363" t="str">
            <v/>
          </cell>
          <cell r="AA363" t="str">
            <v>Sompop Singhatiraj</v>
          </cell>
          <cell r="AB363" t="str">
            <v>19-Aug-2026</v>
          </cell>
          <cell r="AC363" t="str">
            <v>19-Aug-2026 15:25:59</v>
          </cell>
          <cell r="AD363" t="str">
            <v>Pornlert Wanaphattharaphan</v>
          </cell>
          <cell r="AE363" t="str">
            <v>20-Aug-2026</v>
          </cell>
          <cell r="AF363" t="str">
            <v>21-Aug-2026 18:51:02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21-Aug-2026</v>
          </cell>
          <cell r="AK363" t="str">
            <v>24-Aug-2026 18:18:23</v>
          </cell>
          <cell r="AL363" t="str">
            <v>24-Aug-2026 12:38:23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MM-ZTK-1F-ZWP21-STR-DWG-2315</v>
          </cell>
          <cell r="C364" t="str">
            <v>ZWP21 JACKET - ANODE DISTRIBUTION OF VERTICAL FRAMING ROW '2'</v>
          </cell>
          <cell r="D364" t="str">
            <v/>
          </cell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ZWP21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Submitted</v>
          </cell>
          <cell r="R364" t="str">
            <v>IFA</v>
          </cell>
          <cell r="S364" t="str">
            <v>Issued for Approval</v>
          </cell>
          <cell r="T364" t="str">
            <v/>
          </cell>
          <cell r="U364" t="str">
            <v>07-Aug-2026 15:40:55</v>
          </cell>
          <cell r="V364" t="str">
            <v>wisuda.c@jutal.com</v>
          </cell>
          <cell r="W364" t="str">
            <v>07-Aug-2026 16:02:58</v>
          </cell>
          <cell r="X364" t="str">
            <v>Jumpol Sudjitjul</v>
          </cell>
          <cell r="Y364" t="str">
            <v>17-Aug-2026</v>
          </cell>
          <cell r="Z364" t="str">
            <v/>
          </cell>
          <cell r="AA364" t="str">
            <v>Sompop Singhatiraj</v>
          </cell>
          <cell r="AB364" t="str">
            <v>19-Aug-2026</v>
          </cell>
          <cell r="AC364" t="str">
            <v>19-Aug-2026 15:28:26</v>
          </cell>
          <cell r="AD364" t="str">
            <v>Pornlert Wanaphattharaphan</v>
          </cell>
          <cell r="AE364" t="str">
            <v>20-Aug-2026</v>
          </cell>
          <cell r="AF364" t="str">
            <v>21-Aug-2026 18:53:25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21-Aug-2026</v>
          </cell>
          <cell r="AK364" t="str">
            <v>24-Aug-2026 18:15:45</v>
          </cell>
          <cell r="AL364" t="str">
            <v>24-Aug-2026 12:35:45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MM-ZTK-1F-ZWP21-STR-DWG-2316</v>
          </cell>
          <cell r="C365" t="str">
            <v>ZWP21 JACKET - ANODE DISTRIBUTION OF VERTICAL FRAMING LAUNCH TRUSS ROW 'AA'</v>
          </cell>
          <cell r="D365" t="str">
            <v/>
          </cell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ZWP21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Submitted</v>
          </cell>
          <cell r="R365" t="str">
            <v>IFA</v>
          </cell>
          <cell r="S365" t="str">
            <v>Issued for Approval</v>
          </cell>
          <cell r="T365" t="str">
            <v/>
          </cell>
          <cell r="U365" t="str">
            <v>07-Aug-2026 15:41:22</v>
          </cell>
          <cell r="V365" t="str">
            <v>wisuda.c@jutal.com</v>
          </cell>
          <cell r="W365" t="str">
            <v>07-Aug-2026 16:02:57</v>
          </cell>
          <cell r="X365" t="str">
            <v>Jumpol Sudjitjul</v>
          </cell>
          <cell r="Y365" t="str">
            <v>17-Aug-2026</v>
          </cell>
          <cell r="Z365" t="str">
            <v/>
          </cell>
          <cell r="AA365" t="str">
            <v>Sompop Singhatiraj</v>
          </cell>
          <cell r="AB365" t="str">
            <v>19-Aug-2026</v>
          </cell>
          <cell r="AC365" t="str">
            <v>10-Aug-2026 13:25:37</v>
          </cell>
          <cell r="AD365" t="str">
            <v>Pornlert Wanaphattharaphan</v>
          </cell>
          <cell r="AE365" t="str">
            <v>20-Aug-2026</v>
          </cell>
          <cell r="AF365" t="str">
            <v>12-Aug-2026 01:16:10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21-Aug-2026</v>
          </cell>
          <cell r="AK365" t="str">
            <v>13-Aug-2026 11:45:43</v>
          </cell>
          <cell r="AL365" t="str">
            <v>13-Aug-2026 05:12:24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MM-ZTK-1F-ZWP21-STR-DWG-2317</v>
          </cell>
          <cell r="C366" t="str">
            <v>ZWP21 JACKET - ANODE DISTRIBUTION OF VERTICAL FRAMING LAUNCH TRUSS ROW 'BB'</v>
          </cell>
          <cell r="D366" t="str">
            <v/>
          </cell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ZWP21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 t="str">
            <v/>
          </cell>
          <cell r="U366" t="str">
            <v>07-Aug-2026 15:41:49</v>
          </cell>
          <cell r="V366" t="str">
            <v>wisuda.c@jutal.com</v>
          </cell>
          <cell r="W366" t="str">
            <v>07-Aug-2026 16:02:56</v>
          </cell>
          <cell r="X366" t="str">
            <v>Jumpol Sudjitjul</v>
          </cell>
          <cell r="Y366" t="str">
            <v>17-Aug-2026</v>
          </cell>
          <cell r="Z366" t="str">
            <v/>
          </cell>
          <cell r="AA366" t="str">
            <v>Sompop Singhatiraj</v>
          </cell>
          <cell r="AB366" t="str">
            <v>19-Aug-2026</v>
          </cell>
          <cell r="AC366" t="str">
            <v>10-Aug-2026 13:25:51</v>
          </cell>
          <cell r="AD366" t="str">
            <v>Pornlert Wanaphattharaphan</v>
          </cell>
          <cell r="AE366" t="str">
            <v>20-Aug-2026</v>
          </cell>
          <cell r="AF366" t="str">
            <v>12-Aug-2026 01:17:06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21-Aug-2026</v>
          </cell>
          <cell r="AK366" t="str">
            <v>13-Aug-2026 11:52:33</v>
          </cell>
          <cell r="AL366" t="str">
            <v>13-Aug-2026 05:13:39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MM-ZTK-1F-ZWP21-STR-DWG-2321</v>
          </cell>
          <cell r="C367" t="str">
            <v>ZWP21 JACKET - ANODE DISTRIBUTION OF HORIZONTAL FRAMING PLAN AT EL(-) 14000</v>
          </cell>
          <cell r="D367" t="str">
            <v/>
          </cell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C - Engineering Dwg</v>
          </cell>
          <cell r="I367" t="str">
            <v>ZWP21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DWG</v>
          </cell>
          <cell r="O367" t="str">
            <v>General Drawing</v>
          </cell>
          <cell r="P367" t="str">
            <v>0</v>
          </cell>
          <cell r="Q367" t="str">
            <v>Submitted</v>
          </cell>
          <cell r="R367" t="str">
            <v>IFA</v>
          </cell>
          <cell r="S367" t="str">
            <v>Issued for Approval</v>
          </cell>
          <cell r="T367" t="str">
            <v/>
          </cell>
          <cell r="U367" t="str">
            <v>07-Aug-2026 15:42:16</v>
          </cell>
          <cell r="V367" t="str">
            <v>wisuda.c@jutal.com</v>
          </cell>
          <cell r="W367" t="str">
            <v>07-Aug-2026 16:03:00</v>
          </cell>
          <cell r="X367" t="str">
            <v>Jumpol Sudjitjul</v>
          </cell>
          <cell r="Y367" t="str">
            <v>17-Aug-2026</v>
          </cell>
          <cell r="Z367" t="str">
            <v/>
          </cell>
          <cell r="AA367" t="str">
            <v>Sompop Singhatiraj</v>
          </cell>
          <cell r="AB367" t="str">
            <v>19-Aug-2026</v>
          </cell>
          <cell r="AC367" t="str">
            <v>10-Aug-2026 13:36:04</v>
          </cell>
          <cell r="AD367" t="str">
            <v>Pornlert Wanaphattharaphan</v>
          </cell>
          <cell r="AE367" t="str">
            <v>20-Aug-2026</v>
          </cell>
          <cell r="AF367" t="str">
            <v>12-Aug-2026 01:19:19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21-Aug-2026</v>
          </cell>
          <cell r="AK367" t="str">
            <v>13-Aug-2026 11:54:18</v>
          </cell>
          <cell r="AL367" t="str">
            <v>13-Aug-2026 05:33:46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MM-ZTK-1F-ZWP21-STR-DWG-2322</v>
          </cell>
          <cell r="C368" t="str">
            <v>ZWP21 JACKET - ANODE DISTRIBUTION OF HORIZONTAL FRAMING PLAN AT EL(-) 26000</v>
          </cell>
          <cell r="D368" t="str">
            <v/>
          </cell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ZWP21</v>
          </cell>
          <cell r="J368" t="str">
            <v/>
          </cell>
          <cell r="K368" t="str">
            <v/>
          </cell>
          <cell r="L368" t="str">
            <v>STR</v>
          </cell>
          <cell r="M368" t="str">
            <v>Structural</v>
          </cell>
          <cell r="N368" t="str">
            <v>DWG</v>
          </cell>
          <cell r="O368" t="str">
            <v>General Drawing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 t="str">
            <v/>
          </cell>
          <cell r="U368" t="str">
            <v>07-Aug-2026 15:42:45</v>
          </cell>
          <cell r="V368" t="str">
            <v>wisuda.c@jutal.com</v>
          </cell>
          <cell r="W368" t="str">
            <v>07-Aug-2026 16:02:59</v>
          </cell>
          <cell r="X368" t="str">
            <v>Jumpol Sudjitjul</v>
          </cell>
          <cell r="Y368" t="str">
            <v>17-Aug-2026</v>
          </cell>
          <cell r="Z368" t="str">
            <v/>
          </cell>
          <cell r="AA368" t="str">
            <v>Sompop Singhatiraj</v>
          </cell>
          <cell r="AB368" t="str">
            <v>19-Aug-2026</v>
          </cell>
          <cell r="AC368" t="str">
            <v>10-Aug-2026 13:35:56</v>
          </cell>
          <cell r="AD368" t="str">
            <v>Pornlert Wanaphattharaphan</v>
          </cell>
          <cell r="AE368" t="str">
            <v>20-Aug-2026</v>
          </cell>
          <cell r="AF368" t="str">
            <v>12-Aug-2026 01:17:38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21-Aug-2026</v>
          </cell>
          <cell r="AK368" t="str">
            <v>13-Aug-2026 12:55:52</v>
          </cell>
          <cell r="AL368" t="str">
            <v>13-Aug-2026 06:14:23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MM-ZTK-1F-ZWP21-STR-DWG-2323</v>
          </cell>
          <cell r="C369" t="str">
            <v>ZWP21 JACKET - ANODE DISTRIBUTION OF HORIZONTAL FRAMING PLAN AT EL(-) 38000</v>
          </cell>
          <cell r="D369" t="str">
            <v/>
          </cell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ZWP21</v>
          </cell>
          <cell r="J369" t="str">
            <v/>
          </cell>
          <cell r="K369" t="str">
            <v/>
          </cell>
          <cell r="L369" t="str">
            <v>STR</v>
          </cell>
          <cell r="M369" t="str">
            <v>Structural</v>
          </cell>
          <cell r="N369" t="str">
            <v>DWG</v>
          </cell>
          <cell r="O369" t="str">
            <v>General Drawing</v>
          </cell>
          <cell r="P369" t="str">
            <v>0</v>
          </cell>
          <cell r="Q369" t="str">
            <v>Submitted</v>
          </cell>
          <cell r="R369" t="str">
            <v>IFA</v>
          </cell>
          <cell r="S369" t="str">
            <v>Issued for Approval</v>
          </cell>
          <cell r="T369" t="str">
            <v/>
          </cell>
          <cell r="U369" t="str">
            <v>07-Aug-2026 15:43:14</v>
          </cell>
          <cell r="V369" t="str">
            <v>wisuda.c@jutal.com</v>
          </cell>
          <cell r="W369" t="str">
            <v>07-Aug-2026 16:03:01</v>
          </cell>
          <cell r="X369" t="str">
            <v>Jumpol Sudjitjul</v>
          </cell>
          <cell r="Y369" t="str">
            <v>17-Aug-2026</v>
          </cell>
          <cell r="Z369" t="str">
            <v/>
          </cell>
          <cell r="AA369" t="str">
            <v>Sompop Singhatiraj</v>
          </cell>
          <cell r="AB369" t="str">
            <v>19-Aug-2026</v>
          </cell>
          <cell r="AC369" t="str">
            <v>19-Aug-2026 15:26:10</v>
          </cell>
          <cell r="AD369" t="str">
            <v>Pornlert Wanaphattharaphan</v>
          </cell>
          <cell r="AE369" t="str">
            <v>20-Aug-2026</v>
          </cell>
          <cell r="AF369" t="str">
            <v>21-Aug-2026 18:51:29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21-Aug-2026</v>
          </cell>
          <cell r="AK369" t="str">
            <v>24-Aug-2026 18:10:07</v>
          </cell>
          <cell r="AL369" t="str">
            <v>24-Aug-2026 12:29:20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MM-ZTK-1F-ZWP21-STR-DWG-2324</v>
          </cell>
          <cell r="C370" t="str">
            <v>ZWP21 JACKET - ANODE DISTRIBUTION OF HORIZONTAL FRAMING PLAN AT EL(-) 52000</v>
          </cell>
          <cell r="D370" t="str">
            <v/>
          </cell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ZWP21</v>
          </cell>
          <cell r="J370" t="str">
            <v/>
          </cell>
          <cell r="K370" t="str">
            <v/>
          </cell>
          <cell r="L370" t="str">
            <v>STR</v>
          </cell>
          <cell r="M370" t="str">
            <v>Structural</v>
          </cell>
          <cell r="N370" t="str">
            <v>DWG</v>
          </cell>
          <cell r="O370" t="str">
            <v>General Drawing</v>
          </cell>
          <cell r="P370" t="str">
            <v>0</v>
          </cell>
          <cell r="Q370" t="str">
            <v>Submitted</v>
          </cell>
          <cell r="R370" t="str">
            <v>IFA</v>
          </cell>
          <cell r="S370" t="str">
            <v>Issued for Approval</v>
          </cell>
          <cell r="T370" t="str">
            <v/>
          </cell>
          <cell r="U370" t="str">
            <v>07-Aug-2026 15:43:42</v>
          </cell>
          <cell r="V370" t="str">
            <v>wisuda.c@jutal.com</v>
          </cell>
          <cell r="W370" t="str">
            <v>07-Aug-2026 16:04:16</v>
          </cell>
          <cell r="X370" t="str">
            <v>Jumpol Sudjitjul</v>
          </cell>
          <cell r="Y370" t="str">
            <v>17-Aug-2026</v>
          </cell>
          <cell r="Z370" t="str">
            <v/>
          </cell>
          <cell r="AA370" t="str">
            <v>Sompop Singhatiraj</v>
          </cell>
          <cell r="AB370" t="str">
            <v>19-Aug-2026</v>
          </cell>
          <cell r="AC370" t="str">
            <v>10-Aug-2026 13:39:40</v>
          </cell>
          <cell r="AD370" t="str">
            <v>Pornlert Wanaphattharaphan</v>
          </cell>
          <cell r="AE370" t="str">
            <v>20-Aug-2026</v>
          </cell>
          <cell r="AF370" t="str">
            <v>12-Aug-2026 01:18:34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21-Aug-2026</v>
          </cell>
          <cell r="AK370" t="str">
            <v>13-Aug-2026 12:56:49</v>
          </cell>
          <cell r="AL370" t="str">
            <v>13-Aug-2026 06:15:39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MM-ZTK-1F-ZWP21-STR-DWG-2325</v>
          </cell>
          <cell r="C371" t="str">
            <v>ZWP21 JACKET - ANODE DISTRIBUTION OF HORIZONTAL FRAMING PLAN AT EL(-) 66000</v>
          </cell>
          <cell r="D371" t="str">
            <v/>
          </cell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ZWP21</v>
          </cell>
          <cell r="J371" t="str">
            <v/>
          </cell>
          <cell r="K371" t="str">
            <v/>
          </cell>
          <cell r="L371" t="str">
            <v>STR</v>
          </cell>
          <cell r="M371" t="str">
            <v>Structural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 t="str">
            <v/>
          </cell>
          <cell r="U371" t="str">
            <v>07-Aug-2026 15:44:11</v>
          </cell>
          <cell r="V371" t="str">
            <v>wisuda.c@jutal.com</v>
          </cell>
          <cell r="W371" t="str">
            <v>07-Aug-2026 16:04:23</v>
          </cell>
          <cell r="X371" t="str">
            <v>Jumpol Sudjitjul</v>
          </cell>
          <cell r="Y371" t="str">
            <v>17-Aug-2026</v>
          </cell>
          <cell r="Z371" t="str">
            <v/>
          </cell>
          <cell r="AA371" t="str">
            <v>Sompop Singhatiraj</v>
          </cell>
          <cell r="AB371" t="str">
            <v>19-Aug-2026</v>
          </cell>
          <cell r="AC371" t="str">
            <v>10-Aug-2026 13:39:51</v>
          </cell>
          <cell r="AD371" t="str">
            <v>Pornlert Wanaphattharaphan</v>
          </cell>
          <cell r="AE371" t="str">
            <v>20-Aug-2026</v>
          </cell>
          <cell r="AF371" t="str">
            <v>12-Aug-2026 01:18:55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21-Aug-2026</v>
          </cell>
          <cell r="AK371" t="str">
            <v>13-Aug-2026 12:57:36</v>
          </cell>
          <cell r="AL371" t="str">
            <v>13-Aug-2026 06:17:00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MM-ZTK-1F-ZWP21-STR-DWG-2326</v>
          </cell>
          <cell r="C372" t="str">
            <v>ZWP21 JACKET - ANODE DISTRIBUTION OF HORIZONTAL FRAMING PLAN AT EL(-) 79500</v>
          </cell>
          <cell r="D372" t="str">
            <v/>
          </cell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ZWP21</v>
          </cell>
          <cell r="J372" t="str">
            <v/>
          </cell>
          <cell r="K372" t="str">
            <v/>
          </cell>
          <cell r="L372" t="str">
            <v>STR</v>
          </cell>
          <cell r="M372" t="str">
            <v>Structural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 t="str">
            <v/>
          </cell>
          <cell r="U372" t="str">
            <v>07-Aug-2026 15:44:37</v>
          </cell>
          <cell r="V372" t="str">
            <v>wisuda.c@jutal.com</v>
          </cell>
          <cell r="W372" t="str">
            <v>07-Aug-2026 16:04:26</v>
          </cell>
          <cell r="X372" t="str">
            <v>Jumpol Sudjitjul</v>
          </cell>
          <cell r="Y372" t="str">
            <v>17-Aug-2026</v>
          </cell>
          <cell r="Z372" t="str">
            <v/>
          </cell>
          <cell r="AA372" t="str">
            <v>Sompop Singhatiraj</v>
          </cell>
          <cell r="AB372" t="str">
            <v>19-Aug-2026</v>
          </cell>
          <cell r="AC372" t="str">
            <v>10-Aug-2026 13:41:44</v>
          </cell>
          <cell r="AD372" t="str">
            <v>Pornlert Wanaphattharaphan</v>
          </cell>
          <cell r="AE372" t="str">
            <v>20-Aug-2026</v>
          </cell>
          <cell r="AF372" t="str">
            <v>12-Aug-2026 01:19:51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21-Aug-2026</v>
          </cell>
          <cell r="AK372" t="str">
            <v>13-Aug-2026 12:47:35</v>
          </cell>
          <cell r="AL372" t="str">
            <v>13-Aug-2026 06:13:15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MM-ZTK-1F-ZWP21-STR-DWG-2327</v>
          </cell>
          <cell r="C373" t="str">
            <v>ZWP21 JACKET - ANODE DISTRIBUTION OF HORIZONTAL FRAMING PLAN AT EL(-) 93000</v>
          </cell>
          <cell r="D373" t="str">
            <v/>
          </cell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ZWP21</v>
          </cell>
          <cell r="J373" t="str">
            <v/>
          </cell>
          <cell r="K373" t="str">
            <v/>
          </cell>
          <cell r="L373" t="str">
            <v>STR</v>
          </cell>
          <cell r="M373" t="str">
            <v>Structural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 t="str">
            <v/>
          </cell>
          <cell r="U373" t="str">
            <v>07-Aug-2026 15:45:04</v>
          </cell>
          <cell r="V373" t="str">
            <v>wisuda.c@jutal.com</v>
          </cell>
          <cell r="W373" t="str">
            <v>07-Aug-2026 16:04:20</v>
          </cell>
          <cell r="X373" t="str">
            <v>Jumpol Sudjitjul</v>
          </cell>
          <cell r="Y373" t="str">
            <v>17-Aug-2026</v>
          </cell>
          <cell r="Z373" t="str">
            <v/>
          </cell>
          <cell r="AA373" t="str">
            <v>Sompop Singhatiraj</v>
          </cell>
          <cell r="AB373" t="str">
            <v>19-Aug-2026</v>
          </cell>
          <cell r="AC373" t="str">
            <v>19-Aug-2026 15:25:51</v>
          </cell>
          <cell r="AD373" t="str">
            <v>Pornlert Wanaphattharaphan</v>
          </cell>
          <cell r="AE373" t="str">
            <v>20-Aug-2026</v>
          </cell>
          <cell r="AF373" t="str">
            <v>21-Aug-2026 18:50:12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21-Aug-2026</v>
          </cell>
          <cell r="AK373" t="str">
            <v>24-Aug-2026 18:15:00</v>
          </cell>
          <cell r="AL373" t="str">
            <v>24-Aug-2026 12:34:29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MM-ZTK-1F-ZWP21-STR-DWG-2328</v>
          </cell>
          <cell r="C374" t="str">
            <v>ZWP21 JACKET - ANODE DISTRIBUTION OF HORIZONTAL FRAMING PLAN AT EL(-) 107000</v>
          </cell>
          <cell r="D374" t="str">
            <v/>
          </cell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ZWP21</v>
          </cell>
          <cell r="J374" t="str">
            <v/>
          </cell>
          <cell r="K374" t="str">
            <v/>
          </cell>
          <cell r="L374" t="str">
            <v>STR</v>
          </cell>
          <cell r="M374" t="str">
            <v>Structural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 t="str">
            <v/>
          </cell>
          <cell r="U374" t="str">
            <v>07-Aug-2026 15:45:32</v>
          </cell>
          <cell r="V374" t="str">
            <v>wisuda.c@jutal.com</v>
          </cell>
          <cell r="W374" t="str">
            <v>07-Aug-2026 16:04:26</v>
          </cell>
          <cell r="X374" t="str">
            <v>Jumpol Sudjitjul</v>
          </cell>
          <cell r="Y374" t="str">
            <v>17-Aug-2026</v>
          </cell>
          <cell r="Z374" t="str">
            <v/>
          </cell>
          <cell r="AA374" t="str">
            <v>Sompop Singhatiraj</v>
          </cell>
          <cell r="AB374" t="str">
            <v>19-Aug-2026</v>
          </cell>
          <cell r="AC374" t="str">
            <v>19-Aug-2026 15:28:19</v>
          </cell>
          <cell r="AD374" t="str">
            <v>Pornlert Wanaphattharaphan</v>
          </cell>
          <cell r="AE374" t="str">
            <v>20-Aug-2026</v>
          </cell>
          <cell r="AF374" t="str">
            <v>21-Aug-2026 18:52:37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21-Aug-2026</v>
          </cell>
          <cell r="AK374" t="str">
            <v>24-Aug-2026 18:13:55</v>
          </cell>
          <cell r="AL374" t="str">
            <v>24-Aug-2026 12:33:11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MM-ZTK-1F-ZWP21-STR-DWG-2329</v>
          </cell>
          <cell r="C375" t="str">
            <v>ZWP21 JACKET - ANODE DISTRIBUTION OF HORIZONTAL FRAMING PLAN AT EL(-) 121000</v>
          </cell>
          <cell r="D375" t="str">
            <v/>
          </cell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ZWP21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DWG</v>
          </cell>
          <cell r="O375" t="str">
            <v>General Drawing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 t="str">
            <v/>
          </cell>
          <cell r="U375" t="str">
            <v>07-Aug-2026 15:45:58</v>
          </cell>
          <cell r="V375" t="str">
            <v>wisuda.c@jutal.com</v>
          </cell>
          <cell r="W375" t="str">
            <v>07-Aug-2026 16:04:24</v>
          </cell>
          <cell r="X375" t="str">
            <v>Jumpol Sudjitjul</v>
          </cell>
          <cell r="Y375" t="str">
            <v>17-Aug-2026</v>
          </cell>
          <cell r="Z375" t="str">
            <v/>
          </cell>
          <cell r="AA375" t="str">
            <v>Sompop Singhatiraj</v>
          </cell>
          <cell r="AB375" t="str">
            <v>19-Aug-2026</v>
          </cell>
          <cell r="AC375" t="str">
            <v>19-Aug-2026 15:29:22</v>
          </cell>
          <cell r="AD375" t="str">
            <v>Pornlert Wanaphattharaphan</v>
          </cell>
          <cell r="AE375" t="str">
            <v>20-Aug-2026</v>
          </cell>
          <cell r="AF375" t="str">
            <v>21-Aug-2026 18:54:18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21-Aug-2026</v>
          </cell>
          <cell r="AK375" t="str">
            <v>24-Aug-2026 18:13:27</v>
          </cell>
          <cell r="AL375" t="str">
            <v>24-Aug-2026 12:31:54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MM-ZTK-1F-ZWP21-STR-DWG-2330</v>
          </cell>
          <cell r="C376" t="str">
            <v>ZWP21 JACKET - ANODE DISTRIBUTION OF HORIZONTAL FRAMING PLAN AT EL(-) 135000</v>
          </cell>
          <cell r="D376" t="str">
            <v/>
          </cell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ZWP21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DWG</v>
          </cell>
          <cell r="O376" t="str">
            <v>General Drawing</v>
          </cell>
          <cell r="P376" t="str">
            <v>0</v>
          </cell>
          <cell r="Q376" t="str">
            <v>Submitted</v>
          </cell>
          <cell r="R376" t="str">
            <v>IFA</v>
          </cell>
          <cell r="S376" t="str">
            <v>Issued for Approval</v>
          </cell>
          <cell r="T376" t="str">
            <v/>
          </cell>
          <cell r="U376" t="str">
            <v>07-Aug-2026 15:46:24</v>
          </cell>
          <cell r="V376" t="str">
            <v>wisuda.c@jutal.com</v>
          </cell>
          <cell r="W376" t="str">
            <v>07-Aug-2026 16:04:21</v>
          </cell>
          <cell r="X376" t="str">
            <v>Jumpol Sudjitjul</v>
          </cell>
          <cell r="Y376" t="str">
            <v>17-Aug-2026</v>
          </cell>
          <cell r="Z376" t="str">
            <v/>
          </cell>
          <cell r="AA376" t="str">
            <v>Sompop Singhatiraj</v>
          </cell>
          <cell r="AB376" t="str">
            <v>19-Aug-2026</v>
          </cell>
          <cell r="AC376" t="str">
            <v>19-Aug-2026 15:29:31</v>
          </cell>
          <cell r="AD376" t="str">
            <v>Pornlert Wanaphattharaphan</v>
          </cell>
          <cell r="AE376" t="str">
            <v>20-Aug-2026</v>
          </cell>
          <cell r="AF376" t="str">
            <v>21-Aug-2026 18:55:27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21-Aug-2026</v>
          </cell>
          <cell r="AK376" t="str">
            <v>24-Aug-2026 18:09:37</v>
          </cell>
          <cell r="AL376" t="str">
            <v>24-Aug-2026 12:28:03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MM-ZTK-1F-ZWP21-STR-DWG-2331</v>
          </cell>
          <cell r="C377" t="str">
            <v>ZWP21 JACKET - ANODE DISTRIBUTION OF HORIZONTAL FRAMING PLAN AT EL(-) 149000</v>
          </cell>
          <cell r="D377" t="str">
            <v/>
          </cell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ZWP21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DWG</v>
          </cell>
          <cell r="O377" t="str">
            <v>General Drawing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 t="str">
            <v/>
          </cell>
          <cell r="U377" t="str">
            <v>07-Aug-2026 15:46:52</v>
          </cell>
          <cell r="V377" t="str">
            <v>wisuda.c@jutal.com</v>
          </cell>
          <cell r="W377" t="str">
            <v>07-Aug-2026 16:04:29</v>
          </cell>
          <cell r="X377" t="str">
            <v>Jumpol Sudjitjul</v>
          </cell>
          <cell r="Y377" t="str">
            <v>17-Aug-2026</v>
          </cell>
          <cell r="Z377" t="str">
            <v/>
          </cell>
          <cell r="AA377" t="str">
            <v>Sompop Singhatiraj</v>
          </cell>
          <cell r="AB377" t="str">
            <v>19-Aug-2026</v>
          </cell>
          <cell r="AC377" t="str">
            <v>19-Aug-2026 15:30:28</v>
          </cell>
          <cell r="AD377" t="str">
            <v>Pornlert Wanaphattharaphan</v>
          </cell>
          <cell r="AE377" t="str">
            <v>20-Aug-2026</v>
          </cell>
          <cell r="AF377" t="str">
            <v>21-Aug-2026 18:56:15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21-Aug-2026</v>
          </cell>
          <cell r="AK377" t="str">
            <v>24-Aug-2026 18:13:01</v>
          </cell>
          <cell r="AL377" t="str">
            <v>24-Aug-2026 12:30:36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MM-ZTK-1F-ZWP21-STR-DWG-2332</v>
          </cell>
          <cell r="C378" t="str">
            <v>ZWP21 JACKET - ANODE DISTRIBUTION OF PILE CLUSTER</v>
          </cell>
          <cell r="D378" t="str">
            <v/>
          </cell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ZWP21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Submitted</v>
          </cell>
          <cell r="R378" t="str">
            <v>IFA</v>
          </cell>
          <cell r="S378" t="str">
            <v>Issued for Approval</v>
          </cell>
          <cell r="T378" t="str">
            <v/>
          </cell>
          <cell r="U378" t="str">
            <v>07-Aug-2026 15:47:22</v>
          </cell>
          <cell r="V378" t="str">
            <v>wisuda.c@jutal.com</v>
          </cell>
          <cell r="W378" t="str">
            <v>07-Aug-2026 16:04:28</v>
          </cell>
          <cell r="X378" t="str">
            <v>Jumpol Sudjitjul</v>
          </cell>
          <cell r="Y378" t="str">
            <v>17-Aug-2026</v>
          </cell>
          <cell r="Z378" t="str">
            <v/>
          </cell>
          <cell r="AA378" t="str">
            <v>Sompop Singhatiraj</v>
          </cell>
          <cell r="AB378" t="str">
            <v>19-Aug-2026</v>
          </cell>
          <cell r="AC378" t="str">
            <v>10-Aug-2026 10:19:31</v>
          </cell>
          <cell r="AD378" t="str">
            <v>Pornlert Wanaphattharaphan</v>
          </cell>
          <cell r="AE378" t="str">
            <v>20-Aug-2026</v>
          </cell>
          <cell r="AF378" t="str">
            <v>12-Aug-2026 01:16:31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21-Aug-2026</v>
          </cell>
          <cell r="AK378" t="str">
            <v>13-Aug-2026 13:00:08</v>
          </cell>
          <cell r="AL378" t="str">
            <v>13-Aug-2026 06:11:58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MM-ZTK-1F-ZWP21-STR-DWG-2801</v>
          </cell>
          <cell r="C379" t="str">
            <v>ZWP21 JACKET RISER AND RISER SUPPORT LOCATION</v>
          </cell>
          <cell r="D379" t="str">
            <v/>
          </cell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ZWP21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DWG</v>
          </cell>
          <cell r="O379" t="str">
            <v>General Drawing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 t="str">
            <v/>
          </cell>
          <cell r="U379" t="str">
            <v>24-Aug-2026 10:48:23</v>
          </cell>
          <cell r="V379" t="str">
            <v>wisuda.c@jutal.com</v>
          </cell>
          <cell r="W379" t="str">
            <v>24-Aug-2026 20:32:57</v>
          </cell>
          <cell r="X379" t="str">
            <v>Jumpol Sudjitjul</v>
          </cell>
          <cell r="Y379" t="str">
            <v>01-Sep-2026</v>
          </cell>
          <cell r="Z379" t="str">
            <v/>
          </cell>
          <cell r="AA379" t="str">
            <v>Sompop Singhatiraj</v>
          </cell>
          <cell r="AB379" t="str">
            <v>03-Sep-2026</v>
          </cell>
          <cell r="AC379" t="str">
            <v>03-Sep-2026 08:19:44</v>
          </cell>
          <cell r="AD379" t="str">
            <v>Pornlert Wanaphattharaphan</v>
          </cell>
          <cell r="AE379" t="str">
            <v>04-Sep-2026</v>
          </cell>
          <cell r="AF379" t="str">
            <v>07-Sep-2026 00:57:10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07-Sep-2026</v>
          </cell>
          <cell r="AK379" t="str">
            <v>07-Sep-2026 18:03:09</v>
          </cell>
          <cell r="AL379" t="str">
            <v>07-Sep-2026 12:10:00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MM-ZTK-1F-ZWP21-STR-DWG-2900</v>
          </cell>
          <cell r="C380" t="str">
            <v>ZWP21 JACKET - CLOSURE PLATE DETAILS - SHEET 1</v>
          </cell>
          <cell r="D380" t="str">
            <v/>
          </cell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ZWP21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DWG</v>
          </cell>
          <cell r="O380" t="str">
            <v>General Drawing</v>
          </cell>
          <cell r="P380" t="str">
            <v>0</v>
          </cell>
          <cell r="Q380" t="str">
            <v>In Review</v>
          </cell>
          <cell r="R380" t="str">
            <v>IFA</v>
          </cell>
          <cell r="S380" t="str">
            <v>Issued for Approval</v>
          </cell>
          <cell r="T380" t="str">
            <v/>
          </cell>
          <cell r="U380" t="str">
            <v>07-Sep-2026 10:22:22</v>
          </cell>
          <cell r="V380" t="str">
            <v>wisuda.c@jutal.com</v>
          </cell>
          <cell r="W380" t="str">
            <v>08-Sep-2026 08:56:51</v>
          </cell>
          <cell r="X380" t="str">
            <v>Jumpol Sudjitjul</v>
          </cell>
          <cell r="Y380" t="str">
            <v>15-Sep-2026</v>
          </cell>
          <cell r="Z380" t="str">
            <v/>
          </cell>
          <cell r="AA380" t="str">
            <v>Sompop Singhatiraj</v>
          </cell>
          <cell r="AB380" t="str">
            <v>17-Sep-2026</v>
          </cell>
          <cell r="AC380" t="str">
            <v/>
          </cell>
          <cell r="AD380" t="str">
            <v>Pornlert Wanaphattharaphan</v>
          </cell>
          <cell r="AE380" t="str">
            <v>18-Sep-2026</v>
          </cell>
          <cell r="AF380" t="str">
            <v/>
          </cell>
          <cell r="AG380" t="str">
            <v/>
          </cell>
          <cell r="AJ380" t="str">
            <v>21-Sep-2026</v>
          </cell>
          <cell r="AK380" t="str">
            <v/>
          </cell>
          <cell r="AL380" t="str">
            <v/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MM-ZTK-1F-ZWP21-STR-DWG-2901</v>
          </cell>
          <cell r="C381" t="str">
            <v>ZWP21 JACKET - CLOSURE PLATE DETAILS - SHEET 2</v>
          </cell>
          <cell r="D381" t="str">
            <v/>
          </cell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ZWP21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DWG</v>
          </cell>
          <cell r="O381" t="str">
            <v>General Drawing</v>
          </cell>
          <cell r="P381" t="str">
            <v>0</v>
          </cell>
          <cell r="Q381" t="str">
            <v>In Review</v>
          </cell>
          <cell r="R381" t="str">
            <v>IFA</v>
          </cell>
          <cell r="S381" t="str">
            <v>Issued for Approval</v>
          </cell>
          <cell r="T381" t="str">
            <v/>
          </cell>
          <cell r="U381" t="str">
            <v>07-Sep-2026 10:22:52</v>
          </cell>
          <cell r="V381" t="str">
            <v>wisuda.c@jutal.com</v>
          </cell>
          <cell r="W381" t="str">
            <v>08-Sep-2026 08:57:10</v>
          </cell>
          <cell r="X381" t="str">
            <v>Jumpol Sudjitjul</v>
          </cell>
          <cell r="Y381" t="str">
            <v>15-Sep-2026</v>
          </cell>
          <cell r="Z381" t="str">
            <v/>
          </cell>
          <cell r="AA381" t="str">
            <v>Sompop Singhatiraj</v>
          </cell>
          <cell r="AB381" t="str">
            <v>17-Sep-2026</v>
          </cell>
          <cell r="AC381" t="str">
            <v/>
          </cell>
          <cell r="AD381" t="str">
            <v>Pornlert Wanaphattharaphan</v>
          </cell>
          <cell r="AE381" t="str">
            <v>18-Sep-2026</v>
          </cell>
          <cell r="AF381" t="str">
            <v/>
          </cell>
          <cell r="AG381" t="str">
            <v/>
          </cell>
          <cell r="AJ381" t="str">
            <v>21-Sep-2026</v>
          </cell>
          <cell r="AK381" t="str">
            <v/>
          </cell>
          <cell r="AL381" t="str">
            <v/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MM-ZTK-1F-ZWP21-STR-DWG-2902</v>
          </cell>
          <cell r="C382" t="str">
            <v>ZWP21 JACKET - LEG PARTITION DETAILS</v>
          </cell>
          <cell r="D382" t="str">
            <v/>
          </cell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ZWP21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DWG</v>
          </cell>
          <cell r="O382" t="str">
            <v>General Drawing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 t="str">
            <v/>
          </cell>
          <cell r="U382" t="str">
            <v>31-Aug-2026 09:28:21</v>
          </cell>
          <cell r="V382" t="str">
            <v>wisuda.c@jutal.com</v>
          </cell>
          <cell r="W382" t="str">
            <v>31-Aug-2026 11:08:01</v>
          </cell>
          <cell r="X382" t="str">
            <v>Jumpol Sudjitjul</v>
          </cell>
          <cell r="Y382" t="str">
            <v>07-Sep-2026</v>
          </cell>
          <cell r="Z382" t="str">
            <v/>
          </cell>
          <cell r="AA382" t="str">
            <v>Sompop Singhatiraj</v>
          </cell>
          <cell r="AB382" t="str">
            <v>09-Sep-2026</v>
          </cell>
          <cell r="AC382" t="str">
            <v>03-Sep-2026 09:23:21</v>
          </cell>
          <cell r="AD382" t="str">
            <v>Pornlert Wanaphattharaphan</v>
          </cell>
          <cell r="AE382" t="str">
            <v>10-Sep-2026</v>
          </cell>
          <cell r="AF382" t="str">
            <v>04-Sep-2026 23:48:42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11-Sep-2026</v>
          </cell>
          <cell r="AK382" t="str">
            <v>05-Sep-2026 18:06:04</v>
          </cell>
          <cell r="AL382" t="str">
            <v>05-Sep-2026 11:59:27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MM-ZTK-1F-ZWP21-STR-DWG-2931</v>
          </cell>
          <cell r="C383" t="str">
            <v>ZWP21 JACKET - BALLAST / DEBALLAST SCHEMATIC</v>
          </cell>
          <cell r="D383" t="str">
            <v/>
          </cell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ZWP21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DWG</v>
          </cell>
          <cell r="O383" t="str">
            <v>General Drawing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 t="str">
            <v/>
          </cell>
          <cell r="U383" t="str">
            <v>24-Aug-2026 10:51:20</v>
          </cell>
          <cell r="V383" t="str">
            <v>wisuda.c@jutal.com</v>
          </cell>
          <cell r="W383" t="str">
            <v>24-Aug-2026 20:32:49</v>
          </cell>
          <cell r="X383" t="str">
            <v>Jumpol Sudjitjul</v>
          </cell>
          <cell r="Y383" t="str">
            <v>01-Sep-2026</v>
          </cell>
          <cell r="Z383" t="str">
            <v/>
          </cell>
          <cell r="AA383" t="str">
            <v>Sompop Singhatiraj</v>
          </cell>
          <cell r="AB383" t="str">
            <v>03-Sep-2026</v>
          </cell>
          <cell r="AC383" t="str">
            <v>03-Sep-2026 12:42:55</v>
          </cell>
          <cell r="AD383" t="str">
            <v>Pornlert Wanaphattharaphan</v>
          </cell>
          <cell r="AE383" t="str">
            <v>04-Sep-2026</v>
          </cell>
          <cell r="AF383" t="str">
            <v>07-Sep-2026 01:00:17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07-Sep-2026</v>
          </cell>
          <cell r="AK383" t="str">
            <v>07-Sep-2026 18:02:44</v>
          </cell>
          <cell r="AL383" t="str">
            <v>07-Sep-2026 12:08:35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MM-ZTK-1F-ZWP21-STR-DWG-2932</v>
          </cell>
          <cell r="C384" t="str">
            <v>ZWP21 JACKET - GROUTING SCHEMATIC</v>
          </cell>
          <cell r="D384" t="str">
            <v/>
          </cell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ZWP21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DWG</v>
          </cell>
          <cell r="O384" t="str">
            <v>General Drawing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 t="str">
            <v/>
          </cell>
          <cell r="U384" t="str">
            <v>24-Aug-2026 10:51:48</v>
          </cell>
          <cell r="V384" t="str">
            <v>wisuda.c@jutal.com</v>
          </cell>
          <cell r="W384" t="str">
            <v>24-Aug-2026 20:32:58</v>
          </cell>
          <cell r="X384" t="str">
            <v>Jumpol Sudjitjul</v>
          </cell>
          <cell r="Y384" t="str">
            <v>01-Sep-2026</v>
          </cell>
          <cell r="Z384" t="str">
            <v/>
          </cell>
          <cell r="AA384" t="str">
            <v>Sompop Singhatiraj</v>
          </cell>
          <cell r="AB384" t="str">
            <v>03-Sep-2026</v>
          </cell>
          <cell r="AC384" t="str">
            <v>03-Sep-2026 11:32:45</v>
          </cell>
          <cell r="AD384" t="str">
            <v>Pornlert Wanaphattharaphan</v>
          </cell>
          <cell r="AE384" t="str">
            <v>04-Sep-2026</v>
          </cell>
          <cell r="AF384" t="str">
            <v>04-Sep-2026 23:28:45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07-Sep-2026</v>
          </cell>
          <cell r="AK384" t="str">
            <v>05-Sep-2026 18:07:59</v>
          </cell>
          <cell r="AL384" t="str">
            <v>05-Sep-2026 11:46:51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MM-ZTK-1F-ZWP21-STR-DWG-2933</v>
          </cell>
          <cell r="C385" t="str">
            <v>ZWP21 JACKET - BALLAST SYSTEM AND GROUTING LINE ROUTING AT ROW A ELEVATION</v>
          </cell>
          <cell r="D385" t="str">
            <v/>
          </cell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ZWP21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 t="str">
            <v/>
          </cell>
          <cell r="U385" t="str">
            <v>31-Aug-2026 09:28:53</v>
          </cell>
          <cell r="V385" t="str">
            <v>wisuda.c@jutal.com</v>
          </cell>
          <cell r="W385" t="str">
            <v>31-Aug-2026 11:08:01</v>
          </cell>
          <cell r="X385" t="str">
            <v>Jumpol Sudjitjul</v>
          </cell>
          <cell r="Y385" t="str">
            <v>07-Sep-2026</v>
          </cell>
          <cell r="Z385" t="str">
            <v/>
          </cell>
          <cell r="AA385" t="str">
            <v>Sompop Singhatiraj</v>
          </cell>
          <cell r="AB385" t="str">
            <v>09-Sep-2026</v>
          </cell>
          <cell r="AC385" t="str">
            <v>03-Sep-2026 13:55:18</v>
          </cell>
          <cell r="AD385" t="str">
            <v>Pornlert Wanaphattharaphan</v>
          </cell>
          <cell r="AE385" t="str">
            <v>10-Sep-2026</v>
          </cell>
          <cell r="AF385" t="str">
            <v>04-Sep-2026 23:30:51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11-Sep-2026</v>
          </cell>
          <cell r="AK385" t="str">
            <v>05-Sep-2026 18:08:25</v>
          </cell>
          <cell r="AL385" t="str">
            <v>05-Sep-2026 12:00:52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MM-ZTK-1F-ZWP21-STR-DWG-2934</v>
          </cell>
          <cell r="C386" t="str">
            <v>ZWP21 JACKET - BALLAST SYSTEM AND GROUTING LINE ROUTING AT ROW B ELEVATION</v>
          </cell>
          <cell r="D386" t="str">
            <v/>
          </cell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ZWP21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 t="str">
            <v/>
          </cell>
          <cell r="U386" t="str">
            <v>31-Aug-2026 09:29:26</v>
          </cell>
          <cell r="V386" t="str">
            <v>wisuda.c@jutal.com</v>
          </cell>
          <cell r="W386" t="str">
            <v>31-Aug-2026 11:08:00</v>
          </cell>
          <cell r="X386" t="str">
            <v>Jumpol Sudjitjul</v>
          </cell>
          <cell r="Y386" t="str">
            <v>07-Sep-2026</v>
          </cell>
          <cell r="Z386" t="str">
            <v/>
          </cell>
          <cell r="AA386" t="str">
            <v>Sompop Singhatiraj</v>
          </cell>
          <cell r="AB386" t="str">
            <v>09-Sep-2026</v>
          </cell>
          <cell r="AC386" t="str">
            <v>03-Sep-2026 13:55:29</v>
          </cell>
          <cell r="AD386" t="str">
            <v>Pornlert Wanaphattharaphan</v>
          </cell>
          <cell r="AE386" t="str">
            <v>10-Sep-2026</v>
          </cell>
          <cell r="AF386" t="str">
            <v>04-Sep-2026 23:30:22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11-Sep-2026</v>
          </cell>
          <cell r="AK386" t="str">
            <v>05-Sep-2026 18:08:50</v>
          </cell>
          <cell r="AL386" t="str">
            <v>05-Sep-2026 12:02:15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MM-ZTK-1F-ZWP21-STR-DWG-2971</v>
          </cell>
          <cell r="C387" t="str">
            <v>ZWP21 JACKET - WELD PROFILE CONTROL SHEET 1</v>
          </cell>
          <cell r="D387" t="str">
            <v/>
          </cell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ZWP21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 t="str">
            <v/>
          </cell>
          <cell r="U387" t="str">
            <v>13-Aug-2026 16:59:00</v>
          </cell>
          <cell r="V387" t="str">
            <v>wisuda.c@jutal.com</v>
          </cell>
          <cell r="W387" t="str">
            <v>13-Aug-2026 17:00:16</v>
          </cell>
          <cell r="X387" t="str">
            <v>Jumpol Sudjitjul</v>
          </cell>
          <cell r="Y387" t="str">
            <v>20-Aug-2026</v>
          </cell>
          <cell r="Z387" t="str">
            <v/>
          </cell>
          <cell r="AA387" t="str">
            <v>Sompop Singhatiraj</v>
          </cell>
          <cell r="AB387" t="str">
            <v>24-Aug-2026</v>
          </cell>
          <cell r="AC387" t="str">
            <v>20-Aug-2026 13:03:15</v>
          </cell>
          <cell r="AD387" t="str">
            <v>Pornlert Wanaphattharaphan</v>
          </cell>
          <cell r="AE387" t="str">
            <v>25-Aug-2026</v>
          </cell>
          <cell r="AF387" t="str">
            <v>21-Aug-2026 20:09:22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26-Aug-2026</v>
          </cell>
          <cell r="AK387" t="str">
            <v>24-Aug-2026 18:12:11</v>
          </cell>
          <cell r="AL387" t="str">
            <v>24-Aug-2026 12:09:10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MM-ZTK-1F-ZWP21-STR-DWG-2972</v>
          </cell>
          <cell r="C388" t="str">
            <v>ZWP21 JACKET - WELD PROFILE CONTROL SHEET 2</v>
          </cell>
          <cell r="D388" t="str">
            <v/>
          </cell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ZWP21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 t="str">
            <v/>
          </cell>
          <cell r="U388" t="str">
            <v>13-Aug-2026 16:59:26</v>
          </cell>
          <cell r="V388" t="str">
            <v>wisuda.c@jutal.com</v>
          </cell>
          <cell r="W388" t="str">
            <v>13-Aug-2026 17:11:51</v>
          </cell>
          <cell r="X388" t="str">
            <v>Jumpol Sudjitjul</v>
          </cell>
          <cell r="Y388" t="str">
            <v>21-Aug-2026</v>
          </cell>
          <cell r="Z388" t="str">
            <v>14-Aug-2026 16:26:42</v>
          </cell>
          <cell r="AA388" t="str">
            <v>Sompop Singhatiraj</v>
          </cell>
          <cell r="AB388" t="str">
            <v>25-Aug-2026</v>
          </cell>
          <cell r="AC388" t="str">
            <v>20-Aug-2026 13:00:28</v>
          </cell>
          <cell r="AD388" t="str">
            <v>Pornlert Wanaphattharaphan</v>
          </cell>
          <cell r="AE388" t="str">
            <v>26-Aug-2026</v>
          </cell>
          <cell r="AF388" t="str">
            <v>23-Aug-2026 17:19:03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27-Aug-2026</v>
          </cell>
          <cell r="AK388" t="str">
            <v>24-Aug-2026 18:11:42</v>
          </cell>
          <cell r="AL388" t="str">
            <v>24-Aug-2026 12:07:56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MM-ZTK-1F-ZWP21-STR-DWG-2973</v>
          </cell>
          <cell r="C389" t="str">
            <v>ZWP21 JACKET - WELD PROFILE CONTROL SHEET 3</v>
          </cell>
          <cell r="D389" t="str">
            <v/>
          </cell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ZWP21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Submitted</v>
          </cell>
          <cell r="R389" t="str">
            <v>IFA</v>
          </cell>
          <cell r="S389" t="str">
            <v>Issued for Approval</v>
          </cell>
          <cell r="T389" t="str">
            <v/>
          </cell>
          <cell r="U389" t="str">
            <v>13-Aug-2026 16:59:54</v>
          </cell>
          <cell r="V389" t="str">
            <v>wisuda.c@jutal.com</v>
          </cell>
          <cell r="W389" t="str">
            <v>13-Aug-2026 17:11:48</v>
          </cell>
          <cell r="X389" t="str">
            <v>Jumpol Sudjitjul</v>
          </cell>
          <cell r="Y389" t="str">
            <v>21-Aug-2026</v>
          </cell>
          <cell r="Z389" t="str">
            <v>14-Aug-2026 16:25:00</v>
          </cell>
          <cell r="AA389" t="str">
            <v>Sompop Singhatiraj</v>
          </cell>
          <cell r="AB389" t="str">
            <v>25-Aug-2026</v>
          </cell>
          <cell r="AC389" t="str">
            <v>20-Aug-2026 13:03:25</v>
          </cell>
          <cell r="AD389" t="str">
            <v>Pornlert Wanaphattharaphan</v>
          </cell>
          <cell r="AE389" t="str">
            <v>26-Aug-2026</v>
          </cell>
          <cell r="AF389" t="str">
            <v>23-Aug-2026 17:21:14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27-Aug-2026</v>
          </cell>
          <cell r="AK389" t="str">
            <v>24-Aug-2026 18:11:15</v>
          </cell>
          <cell r="AL389" t="str">
            <v>24-Aug-2026 12:06:37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MM-ZTK-1F-ZWP21-STR-DWG-2974</v>
          </cell>
          <cell r="C390" t="str">
            <v>ZWP21 JACKET - WELD PROFILE CONTROL SHEET 4</v>
          </cell>
          <cell r="D390" t="str">
            <v/>
          </cell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ZWP21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Submitted</v>
          </cell>
          <cell r="R390" t="str">
            <v>IFA</v>
          </cell>
          <cell r="S390" t="str">
            <v>Issued for Approval</v>
          </cell>
          <cell r="T390" t="str">
            <v/>
          </cell>
          <cell r="U390" t="str">
            <v>13-Aug-2026 17:00:41</v>
          </cell>
          <cell r="V390" t="str">
            <v>wisuda.c@jutal.com</v>
          </cell>
          <cell r="W390" t="str">
            <v>13-Aug-2026 17:11:48</v>
          </cell>
          <cell r="X390" t="str">
            <v>Jumpol Sudjitjul</v>
          </cell>
          <cell r="Y390" t="str">
            <v>21-Aug-2026</v>
          </cell>
          <cell r="Z390" t="str">
            <v>14-Aug-2026 16:26:23</v>
          </cell>
          <cell r="AA390" t="str">
            <v>Sompop Singhatiraj</v>
          </cell>
          <cell r="AB390" t="str">
            <v>25-Aug-2026</v>
          </cell>
          <cell r="AC390" t="str">
            <v>20-Aug-2026 13:03:35</v>
          </cell>
          <cell r="AD390" t="str">
            <v>Pornlert Wanaphattharaphan</v>
          </cell>
          <cell r="AE390" t="str">
            <v>26-Aug-2026</v>
          </cell>
          <cell r="AF390" t="str">
            <v>23-Aug-2026 17:29:03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27-Aug-2026</v>
          </cell>
          <cell r="AK390" t="str">
            <v>24-Aug-2026 18:04:24</v>
          </cell>
          <cell r="AL390" t="str">
            <v>24-Aug-2026 11:56:29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MM-ZTK-1F-ZWP21-STR-DWG-2975</v>
          </cell>
          <cell r="C391" t="str">
            <v>ZWP21 JACKET - WELD PROFILE CONTROL SHEET 5</v>
          </cell>
          <cell r="D391" t="str">
            <v/>
          </cell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ZWP21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 t="str">
            <v/>
          </cell>
          <cell r="U391" t="str">
            <v>13-Aug-2026 17:01:19</v>
          </cell>
          <cell r="V391" t="str">
            <v>wisuda.c@jutal.com</v>
          </cell>
          <cell r="W391" t="str">
            <v>13-Aug-2026 17:11:55</v>
          </cell>
          <cell r="X391" t="str">
            <v>Jumpol Sudjitjul</v>
          </cell>
          <cell r="Y391" t="str">
            <v>21-Aug-2026</v>
          </cell>
          <cell r="Z391" t="str">
            <v>14-Aug-2026 16:29:48</v>
          </cell>
          <cell r="AA391" t="str">
            <v>Sompop Singhatiraj</v>
          </cell>
          <cell r="AB391" t="str">
            <v>25-Aug-2026</v>
          </cell>
          <cell r="AC391" t="str">
            <v>20-Aug-2026 13:00:38</v>
          </cell>
          <cell r="AD391" t="str">
            <v>Pornlert Wanaphattharaphan</v>
          </cell>
          <cell r="AE391" t="str">
            <v>26-Aug-2026</v>
          </cell>
          <cell r="AF391" t="str">
            <v>23-Aug-2026 17:19:16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27-Aug-2026</v>
          </cell>
          <cell r="AK391" t="str">
            <v>24-Aug-2026 18:10:45</v>
          </cell>
          <cell r="AL391" t="str">
            <v>24-Aug-2026 12:05:21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MM-ZTK-1F-ZWP21-STR-DWG-2976</v>
          </cell>
          <cell r="C392" t="str">
            <v>ZWP21 JACKET - WELD PROFILE CONTROL SHEET 6</v>
          </cell>
          <cell r="D392" t="str">
            <v/>
          </cell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ZWP21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 t="str">
            <v/>
          </cell>
          <cell r="U392" t="str">
            <v>13-Aug-2026 17:01:50</v>
          </cell>
          <cell r="V392" t="str">
            <v>wisuda.c@jutal.com</v>
          </cell>
          <cell r="W392" t="str">
            <v>13-Aug-2026 17:11:50</v>
          </cell>
          <cell r="X392" t="str">
            <v>Jumpol Sudjitjul</v>
          </cell>
          <cell r="Y392" t="str">
            <v>21-Aug-2026</v>
          </cell>
          <cell r="Z392" t="str">
            <v>14-Aug-2026 16:27:06</v>
          </cell>
          <cell r="AA392" t="str">
            <v>Sompop Singhatiraj</v>
          </cell>
          <cell r="AB392" t="str">
            <v>25-Aug-2026</v>
          </cell>
          <cell r="AC392" t="str">
            <v>20-Aug-2026 13:04:50</v>
          </cell>
          <cell r="AD392" t="str">
            <v>Pornlert Wanaphattharaphan</v>
          </cell>
          <cell r="AE392" t="str">
            <v>26-Aug-2026</v>
          </cell>
          <cell r="AF392" t="str">
            <v>23-Aug-2026 17:29:40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27-Aug-2026</v>
          </cell>
          <cell r="AK392" t="str">
            <v>24-Aug-2026 18:03:52</v>
          </cell>
          <cell r="AL392" t="str">
            <v>24-Aug-2026 11:55:13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MM-ZTK-1F-ZWP21-STR-WCR-2001</v>
          </cell>
          <cell r="C393" t="str">
            <v>ZWP21 JACKET WEIGHT CONTROL REPORT</v>
          </cell>
          <cell r="D393" t="str">
            <v/>
          </cell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ZWP21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WCR</v>
          </cell>
          <cell r="O393" t="str">
            <v>Weight Control Report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 t="str">
            <v/>
          </cell>
          <cell r="U393" t="str">
            <v>30-Jun-2026 08:32:55</v>
          </cell>
          <cell r="V393" t="str">
            <v>wisuda.c@jutal.com</v>
          </cell>
          <cell r="W393" t="str">
            <v>30-Jun-2026 11:11:10</v>
          </cell>
          <cell r="X393" t="str">
            <v>Jumpol Sudjitjul</v>
          </cell>
          <cell r="Y393" t="str">
            <v>07-Jul-2026</v>
          </cell>
          <cell r="Z393" t="str">
            <v/>
          </cell>
          <cell r="AA393" t="str">
            <v>Sompop Singhatiraj</v>
          </cell>
          <cell r="AB393" t="str">
            <v>09-Jul-2026</v>
          </cell>
          <cell r="AC393" t="str">
            <v>06-Jul-2026 17:32:11</v>
          </cell>
          <cell r="AD393" t="str">
            <v>Pornlert Wanaphattharaphan</v>
          </cell>
          <cell r="AE393" t="str">
            <v>10-Jul-2026</v>
          </cell>
          <cell r="AF393" t="str">
            <v>08-Jul-2026 01:14:00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13-Jul-2026</v>
          </cell>
          <cell r="AK393" t="str">
            <v>08-Jul-2026 09:43:13</v>
          </cell>
          <cell r="AL393" t="str">
            <v>08-Jul-2026 03:35:30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MM-ZTK-1F-ZWP22-COR-CAL-0001</v>
          </cell>
          <cell r="C394" t="str">
            <v>ZWP22 CATHODIC PROTECTION CALCULATION</v>
          </cell>
          <cell r="D394" t="str">
            <v/>
          </cell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ZWP22</v>
          </cell>
          <cell r="J394" t="str">
            <v/>
          </cell>
          <cell r="K394" t="str">
            <v/>
          </cell>
          <cell r="L394" t="str">
            <v>COR</v>
          </cell>
          <cell r="M394" t="str">
            <v>Corrosion</v>
          </cell>
          <cell r="N394" t="str">
            <v>CAL</v>
          </cell>
          <cell r="O394" t="str">
            <v>Calculation Note, Calculation Report</v>
          </cell>
          <cell r="P394" t="str">
            <v>0</v>
          </cell>
          <cell r="Q394" t="str">
            <v>Submitted</v>
          </cell>
          <cell r="R394" t="str">
            <v>IFA</v>
          </cell>
          <cell r="S394" t="str">
            <v>Issued for Approval</v>
          </cell>
          <cell r="T394" t="str">
            <v/>
          </cell>
          <cell r="U394" t="str">
            <v>29-Aug-2026 14:03:57</v>
          </cell>
          <cell r="V394" t="str">
            <v>wisuda.c@jutal.com</v>
          </cell>
          <cell r="W394" t="str">
            <v>29-Aug-2026 14:18:02</v>
          </cell>
          <cell r="X394" t="str">
            <v>Jumpol Sudjitjul</v>
          </cell>
          <cell r="Y394" t="str">
            <v>04-Sep-2026</v>
          </cell>
          <cell r="Z394" t="str">
            <v/>
          </cell>
          <cell r="AA394" t="str">
            <v>Sompop Singhatiraj</v>
          </cell>
          <cell r="AB394" t="str">
            <v>08-Sep-2026</v>
          </cell>
          <cell r="AC394" t="str">
            <v>02-Sep-2026 10:49:15</v>
          </cell>
          <cell r="AD394" t="str">
            <v>Pornlert Wanaphattharaphan</v>
          </cell>
          <cell r="AE394" t="str">
            <v>09-Sep-2026</v>
          </cell>
          <cell r="AF394" t="str">
            <v>07-Sep-2026 01:14:16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10-Sep-2026</v>
          </cell>
          <cell r="AK394" t="str">
            <v>07-Sep-2026 18:04:25</v>
          </cell>
          <cell r="AL394" t="str">
            <v>07-Sep-2026 12:11:20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MM-ZTK-1F-ZWP22-NVA-CAL-2012</v>
          </cell>
          <cell r="C395" t="str">
            <v>ZWP22 JACKET LAUNCH ANALYSIS REPORT</v>
          </cell>
          <cell r="D395" t="str">
            <v/>
          </cell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ZWP22</v>
          </cell>
          <cell r="J395" t="str">
            <v/>
          </cell>
          <cell r="K395" t="str">
            <v/>
          </cell>
          <cell r="L395" t="str">
            <v>NVA</v>
          </cell>
          <cell r="M395" t="str">
            <v>Naval</v>
          </cell>
          <cell r="N395" t="str">
            <v>CAL</v>
          </cell>
          <cell r="O395" t="str">
            <v>Calculation Note, Calculation Report</v>
          </cell>
          <cell r="P395" t="str">
            <v>0</v>
          </cell>
          <cell r="Q395" t="str">
            <v>Submitted</v>
          </cell>
          <cell r="R395" t="str">
            <v>IFA</v>
          </cell>
          <cell r="S395" t="str">
            <v>Issued for Approval</v>
          </cell>
          <cell r="T395" t="str">
            <v/>
          </cell>
          <cell r="U395" t="str">
            <v>24-Aug-2026 10:01:49</v>
          </cell>
          <cell r="V395" t="str">
            <v>wisuda.c@jutal.com</v>
          </cell>
          <cell r="W395" t="str">
            <v>25-Aug-2026 10:20:16</v>
          </cell>
          <cell r="X395" t="str">
            <v>Jumpol Sudjitjul</v>
          </cell>
          <cell r="Y395" t="str">
            <v>01-Sep-2026</v>
          </cell>
          <cell r="Z395" t="str">
            <v/>
          </cell>
          <cell r="AA395" t="str">
            <v>Sompop Singhatiraj</v>
          </cell>
          <cell r="AB395" t="str">
            <v>03-Sep-2026</v>
          </cell>
          <cell r="AC395" t="str">
            <v>28-Aug-2026 15:58:37</v>
          </cell>
          <cell r="AD395" t="str">
            <v>Pornlert Wanaphattharaphan</v>
          </cell>
          <cell r="AE395" t="str">
            <v>04-Sep-2026</v>
          </cell>
          <cell r="AF395" t="str">
            <v>31-Aug-2026 00:21:30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07-Sep-2026</v>
          </cell>
          <cell r="AK395" t="str">
            <v>31-Aug-2026 16:14:17</v>
          </cell>
          <cell r="AL395" t="str">
            <v>31-Aug-2026 10:14:31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MM-ZTK-1F-ZWP22-STR-CAL-2001</v>
          </cell>
          <cell r="C396" t="str">
            <v>ZWP22 JACKET COMPUTER MODELING AND LOAD FORMULATION</v>
          </cell>
          <cell r="D396" t="str">
            <v/>
          </cell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ZWP22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CAL</v>
          </cell>
          <cell r="O396" t="str">
            <v>Calculation Note, Calculation Report</v>
          </cell>
          <cell r="P396" t="str">
            <v>0</v>
          </cell>
          <cell r="Q396" t="str">
            <v>In Approval</v>
          </cell>
          <cell r="R396" t="str">
            <v>IFA</v>
          </cell>
          <cell r="S396" t="str">
            <v>Issued for Approval</v>
          </cell>
          <cell r="T396" t="str">
            <v/>
          </cell>
          <cell r="U396" t="str">
            <v>31-Aug-2026 09:30:22</v>
          </cell>
          <cell r="V396" t="str">
            <v>wisuda.c@jutal.com</v>
          </cell>
          <cell r="W396" t="str">
            <v>31-Aug-2026 11:31:17</v>
          </cell>
          <cell r="X396" t="str">
            <v>Jumpol Sudjitjul</v>
          </cell>
          <cell r="Y396" t="str">
            <v>07-Sep-2026</v>
          </cell>
          <cell r="Z396" t="str">
            <v/>
          </cell>
          <cell r="AA396" t="str">
            <v>Sompop Singhatiraj</v>
          </cell>
          <cell r="AB396" t="str">
            <v>09-Sep-2026</v>
          </cell>
          <cell r="AC396" t="str">
            <v>11-Sep-2026 07:43:44</v>
          </cell>
          <cell r="AD396" t="str">
            <v>Pornlert Wanaphattharaphan</v>
          </cell>
          <cell r="AE396" t="str">
            <v>10-Sep-2026</v>
          </cell>
          <cell r="AF396" t="str">
            <v/>
          </cell>
          <cell r="AG396" t="str">
            <v>AWC</v>
          </cell>
          <cell r="AJ396" t="str">
            <v>11-Sep-2026</v>
          </cell>
          <cell r="AK396" t="str">
            <v/>
          </cell>
          <cell r="AL396" t="str">
            <v/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MM-ZTK-1F-ZWP22-STR-CAL-2011</v>
          </cell>
          <cell r="C397" t="str">
            <v>ZWP22 JACKET IN-PLACE ANALYSIS</v>
          </cell>
          <cell r="D397" t="str">
            <v/>
          </cell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ZWP22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CAL</v>
          </cell>
          <cell r="O397" t="str">
            <v>Calculation Note, Calculation Report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 t="str">
            <v/>
          </cell>
          <cell r="U397" t="str">
            <v>14-Aug-2026 17:33:41</v>
          </cell>
          <cell r="V397" t="str">
            <v>wisuda.c@jutal.com</v>
          </cell>
          <cell r="W397" t="str">
            <v>14-Aug-2026 17:44:35</v>
          </cell>
          <cell r="X397" t="str">
            <v>Jumpol Sudjitjul</v>
          </cell>
          <cell r="Y397" t="str">
            <v>24-Aug-2026</v>
          </cell>
          <cell r="Z397" t="str">
            <v/>
          </cell>
          <cell r="AA397" t="str">
            <v>Sompop Singhatiraj</v>
          </cell>
          <cell r="AB397" t="str">
            <v>26-Aug-2026</v>
          </cell>
          <cell r="AC397" t="str">
            <v>16-Aug-2026 17:59:35</v>
          </cell>
          <cell r="AD397" t="str">
            <v>Pornlert Wanaphattharaphan</v>
          </cell>
          <cell r="AE397" t="str">
            <v>27-Aug-2026</v>
          </cell>
          <cell r="AF397" t="str">
            <v>17-Aug-2026 21:17:34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28-Aug-2026</v>
          </cell>
          <cell r="AK397" t="str">
            <v>18-Aug-2026 08:23:02</v>
          </cell>
          <cell r="AL397" t="str">
            <v>18-Aug-2026 01:41:54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MM-ZTK-1F-ZWP22-STR-CAL-2012</v>
          </cell>
          <cell r="C398" t="str">
            <v>ZWP22 JACKET DYNAMIC ANALYSIS REPORT</v>
          </cell>
          <cell r="D398" t="str">
            <v/>
          </cell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ZWP22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CAL</v>
          </cell>
          <cell r="O398" t="str">
            <v>Calculation Note, Calculation Report</v>
          </cell>
          <cell r="P398" t="str">
            <v>0</v>
          </cell>
          <cell r="Q398" t="str">
            <v>Submitted</v>
          </cell>
          <cell r="R398" t="str">
            <v>IFA</v>
          </cell>
          <cell r="S398" t="str">
            <v>Issued for Approval</v>
          </cell>
          <cell r="T398" t="str">
            <v/>
          </cell>
          <cell r="U398" t="str">
            <v>10-Aug-2026 11:45:22</v>
          </cell>
          <cell r="V398" t="str">
            <v>wisuda.c@jutal.com</v>
          </cell>
          <cell r="W398" t="str">
            <v>10-Aug-2026 14:37:16</v>
          </cell>
          <cell r="X398" t="str">
            <v>Jumpol Sudjitjul</v>
          </cell>
          <cell r="Y398" t="str">
            <v>18-Aug-2026</v>
          </cell>
          <cell r="Z398" t="str">
            <v/>
          </cell>
          <cell r="AA398" t="str">
            <v>Sompop Singhatiraj</v>
          </cell>
          <cell r="AB398" t="str">
            <v>20-Aug-2026</v>
          </cell>
          <cell r="AC398" t="str">
            <v>14-Aug-2026 09:44:31</v>
          </cell>
          <cell r="AD398" t="str">
            <v>Pornlert Wanaphattharaphan</v>
          </cell>
          <cell r="AE398" t="str">
            <v>21-Aug-2026</v>
          </cell>
          <cell r="AF398" t="str">
            <v>17-Aug-2026 00:06:54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24-Aug-2026</v>
          </cell>
          <cell r="AK398" t="str">
            <v>17-Aug-2026 14:18:31</v>
          </cell>
          <cell r="AL398" t="str">
            <v>17-Aug-2026 09:04:35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MM-ZTK-1F-ZWP22-STR-CAL-2014</v>
          </cell>
          <cell r="C399" t="str">
            <v>ZWP22 JACKET LOADOUT ANALYSIS</v>
          </cell>
          <cell r="D399" t="str">
            <v/>
          </cell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ZWP22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CAL</v>
          </cell>
          <cell r="O399" t="str">
            <v>Calculation Note, Calculation Report</v>
          </cell>
          <cell r="P399" t="str">
            <v>0</v>
          </cell>
          <cell r="Q399" t="str">
            <v>Submitted</v>
          </cell>
          <cell r="R399" t="str">
            <v>IFA</v>
          </cell>
          <cell r="S399" t="str">
            <v>Issued for Approval</v>
          </cell>
          <cell r="T399" t="str">
            <v/>
          </cell>
          <cell r="U399" t="str">
            <v>10-Aug-2026 11:46:01</v>
          </cell>
          <cell r="V399" t="str">
            <v>wisuda.c@jutal.com</v>
          </cell>
          <cell r="W399" t="str">
            <v>10-Aug-2026 14:37:35</v>
          </cell>
          <cell r="X399" t="str">
            <v>Jumpol Sudjitjul</v>
          </cell>
          <cell r="Y399" t="str">
            <v>18-Aug-2026</v>
          </cell>
          <cell r="Z399" t="str">
            <v/>
          </cell>
          <cell r="AA399" t="str">
            <v>Sompop Singhatiraj</v>
          </cell>
          <cell r="AB399" t="str">
            <v>20-Aug-2026</v>
          </cell>
          <cell r="AC399" t="str">
            <v>31-Aug-2026 13:23:52</v>
          </cell>
          <cell r="AD399" t="str">
            <v>Pornlert Wanaphattharaphan</v>
          </cell>
          <cell r="AE399" t="str">
            <v>21-Aug-2026</v>
          </cell>
          <cell r="AF399" t="str">
            <v>01-Sep-2026 23:26:33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24-Aug-2026</v>
          </cell>
          <cell r="AK399" t="str">
            <v>02-Sep-2026 15:30:54</v>
          </cell>
          <cell r="AL399" t="str">
            <v>02-Sep-2026 09:05:40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MM-ZTK-1F-ZWP22-STR-CAL-2015</v>
          </cell>
          <cell r="C400" t="str">
            <v>ZWP22 JACKET TRANSPORTATION ANALYSIS</v>
          </cell>
          <cell r="D400" t="str">
            <v/>
          </cell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ZWP22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CAL</v>
          </cell>
          <cell r="O400" t="str">
            <v>Calculation Note, Calculation Report</v>
          </cell>
          <cell r="P400" t="str">
            <v>0</v>
          </cell>
          <cell r="Q400" t="str">
            <v>Submitted</v>
          </cell>
          <cell r="R400" t="str">
            <v>IFA</v>
          </cell>
          <cell r="S400" t="str">
            <v>Issued for Approval</v>
          </cell>
          <cell r="T400" t="str">
            <v/>
          </cell>
          <cell r="U400" t="str">
            <v>19-Aug-2026 09:58:23</v>
          </cell>
          <cell r="V400" t="str">
            <v>wisuda.c@jutal.com</v>
          </cell>
          <cell r="W400" t="str">
            <v>19-Aug-2026 11:12:15</v>
          </cell>
          <cell r="X400" t="str">
            <v>Jumpol Sudjitjul</v>
          </cell>
          <cell r="Y400" t="str">
            <v>26-Aug-2026</v>
          </cell>
          <cell r="Z400" t="str">
            <v/>
          </cell>
          <cell r="AA400" t="str">
            <v>Sompop Singhatiraj</v>
          </cell>
          <cell r="AB400" t="str">
            <v>28-Aug-2026</v>
          </cell>
          <cell r="AC400" t="str">
            <v>31-Aug-2026 12:34:22</v>
          </cell>
          <cell r="AD400" t="str">
            <v>Pornlert Wanaphattharaphan</v>
          </cell>
          <cell r="AE400" t="str">
            <v>31-Aug-2026</v>
          </cell>
          <cell r="AF400" t="str">
            <v>02-Sep-2026 23:17:18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01-Sep-2026</v>
          </cell>
          <cell r="AK400" t="str">
            <v>03-Sep-2026 10:04:30</v>
          </cell>
          <cell r="AL400" t="str">
            <v>03-Sep-2026 04:16:09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MM-ZTK-1F-ZWP22-STR-CAL-2016</v>
          </cell>
          <cell r="C401" t="str">
            <v>ZWP22 JACKET TRANSPORTATION FATIGUE ANALYSIS REPORT</v>
          </cell>
          <cell r="D401" t="str">
            <v/>
          </cell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ZWP22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CAL</v>
          </cell>
          <cell r="O401" t="str">
            <v>Calculation Note, Calculation Report</v>
          </cell>
          <cell r="P401" t="str">
            <v>0</v>
          </cell>
          <cell r="Q401" t="str">
            <v>Submitted</v>
          </cell>
          <cell r="R401" t="str">
            <v>IFA</v>
          </cell>
          <cell r="S401" t="str">
            <v>Issued for Approval</v>
          </cell>
          <cell r="T401" t="str">
            <v/>
          </cell>
          <cell r="U401" t="str">
            <v>24-Aug-2026 09:52:08</v>
          </cell>
          <cell r="V401" t="str">
            <v>wisuda.c@jutal.com</v>
          </cell>
          <cell r="W401" t="str">
            <v>25-Aug-2026 09:50:37</v>
          </cell>
          <cell r="X401" t="str">
            <v>Jumpol Sudjitjul</v>
          </cell>
          <cell r="Y401" t="str">
            <v>01-Sep-2026</v>
          </cell>
          <cell r="Z401" t="str">
            <v/>
          </cell>
          <cell r="AA401" t="str">
            <v>Sompop Singhatiraj</v>
          </cell>
          <cell r="AB401" t="str">
            <v>03-Sep-2026</v>
          </cell>
          <cell r="AC401" t="str">
            <v>27-Aug-2026 16:20:33</v>
          </cell>
          <cell r="AD401" t="str">
            <v>Pornlert Wanaphattharaphan</v>
          </cell>
          <cell r="AE401" t="str">
            <v>04-Sep-2026</v>
          </cell>
          <cell r="AF401" t="str">
            <v>31-Aug-2026 00:22:41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07-Sep-2026</v>
          </cell>
          <cell r="AK401" t="str">
            <v>31-Aug-2026 16:28:18</v>
          </cell>
          <cell r="AL401" t="str">
            <v>31-Aug-2026 10:56:44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MM-ZTK-1F-ZWP22-STR-CAL-2031</v>
          </cell>
          <cell r="C402" t="str">
            <v>ZWP22 TOPSIDES AND JACKET SEISMIC ANALYSIS REPORT (EXTREME LEVEL EARTHQUAKE - ELE)</v>
          </cell>
          <cell r="D402" t="str">
            <v/>
          </cell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ZWP22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CAL</v>
          </cell>
          <cell r="O402" t="str">
            <v>Calculation Note, Calculation Report</v>
          </cell>
          <cell r="P402" t="str">
            <v>0</v>
          </cell>
          <cell r="Q402" t="str">
            <v>Submitted</v>
          </cell>
          <cell r="R402" t="str">
            <v>IFA</v>
          </cell>
          <cell r="S402" t="str">
            <v>Issued for Approval</v>
          </cell>
          <cell r="T402" t="str">
            <v/>
          </cell>
          <cell r="U402" t="str">
            <v>14-Aug-2026 18:12:16</v>
          </cell>
          <cell r="V402" t="str">
            <v>wisuda.c@jutal.com</v>
          </cell>
          <cell r="W402" t="str">
            <v>15-Aug-2026 14:59:46</v>
          </cell>
          <cell r="X402" t="str">
            <v>Jumpol Sudjitjul</v>
          </cell>
          <cell r="Y402" t="str">
            <v>21-Aug-2026</v>
          </cell>
          <cell r="Z402" t="str">
            <v/>
          </cell>
          <cell r="AA402" t="str">
            <v>Sompop Singhatiraj</v>
          </cell>
          <cell r="AB402" t="str">
            <v>25-Aug-2026</v>
          </cell>
          <cell r="AC402" t="str">
            <v>02-Sep-2026 16:00:53</v>
          </cell>
          <cell r="AD402" t="str">
            <v>Pornlert Wanaphattharaphan</v>
          </cell>
          <cell r="AE402" t="str">
            <v>26-Aug-2026</v>
          </cell>
          <cell r="AF402" t="str">
            <v>02-Sep-2026 23:14:37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27-Aug-2026</v>
          </cell>
          <cell r="AK402" t="str">
            <v>03-Sep-2026 10:07:54</v>
          </cell>
          <cell r="AL402" t="str">
            <v>03-Sep-2026 03:59:43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MM-ZTK-1F-ZWP22-STR-CAL-2032</v>
          </cell>
          <cell r="C403" t="str">
            <v>ZWP22 TOPSIDES AND JACKET SEISMIC ANALYSIS REPORT(ABNORMAL LEVEL EARTHQUAKE-ALE)</v>
          </cell>
          <cell r="D403" t="str">
            <v/>
          </cell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ZWP22</v>
          </cell>
          <cell r="J403" t="str">
            <v/>
          </cell>
          <cell r="K403" t="str">
            <v/>
          </cell>
          <cell r="L403" t="str">
            <v>STR</v>
          </cell>
          <cell r="M403" t="str">
            <v>Structural</v>
          </cell>
          <cell r="N403" t="str">
            <v>CAL</v>
          </cell>
          <cell r="O403" t="str">
            <v>Calculation Note, Calculation Report</v>
          </cell>
          <cell r="P403" t="str">
            <v>0</v>
          </cell>
          <cell r="Q403" t="str">
            <v>Submitted</v>
          </cell>
          <cell r="R403" t="str">
            <v>IFA</v>
          </cell>
          <cell r="S403" t="str">
            <v>Issued for Approval</v>
          </cell>
          <cell r="T403" t="str">
            <v/>
          </cell>
          <cell r="U403" t="str">
            <v>17-Aug-2026 14:27:26</v>
          </cell>
          <cell r="V403" t="str">
            <v>wisuda.c@jutal.com</v>
          </cell>
          <cell r="W403" t="str">
            <v>17-Aug-2026 15:50:15</v>
          </cell>
          <cell r="X403" t="str">
            <v>Jumpol Sudjitjul</v>
          </cell>
          <cell r="Y403" t="str">
            <v>24-Aug-2026</v>
          </cell>
          <cell r="Z403" t="str">
            <v/>
          </cell>
          <cell r="AA403" t="str">
            <v>Sompop Singhatiraj</v>
          </cell>
          <cell r="AB403" t="str">
            <v>26-Aug-2026</v>
          </cell>
          <cell r="AC403" t="str">
            <v>02-Sep-2026 18:23:41</v>
          </cell>
          <cell r="AD403" t="str">
            <v>Pornlert Wanaphattharaphan</v>
          </cell>
          <cell r="AE403" t="str">
            <v>27-Aug-2026</v>
          </cell>
          <cell r="AF403" t="str">
            <v>02-Sep-2026 23:17:01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28-Aug-2026</v>
          </cell>
          <cell r="AK403" t="str">
            <v>03-Sep-2026 10:18:52</v>
          </cell>
          <cell r="AL403" t="str">
            <v>03-Sep-2026 04:01:17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MM-ZTK-1F-ZWP22-STR-CAL-2050</v>
          </cell>
          <cell r="C404" t="str">
            <v>ZWP22 JACKET CONSTRUCTION MODEL REPORT</v>
          </cell>
          <cell r="D404" t="str">
            <v/>
          </cell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ZWP22</v>
          </cell>
          <cell r="J404" t="str">
            <v/>
          </cell>
          <cell r="K404" t="str">
            <v/>
          </cell>
          <cell r="L404" t="str">
            <v>STR</v>
          </cell>
          <cell r="M404" t="str">
            <v>Structural</v>
          </cell>
          <cell r="N404" t="str">
            <v>CAL</v>
          </cell>
          <cell r="O404" t="str">
            <v>Calculation Note, Calculation Report</v>
          </cell>
          <cell r="P404" t="str">
            <v>0</v>
          </cell>
          <cell r="Q404" t="str">
            <v>In Approval</v>
          </cell>
          <cell r="R404" t="str">
            <v>IFA</v>
          </cell>
          <cell r="S404" t="str">
            <v>Issued for Approval</v>
          </cell>
          <cell r="T404" t="str">
            <v/>
          </cell>
          <cell r="U404" t="str">
            <v>31-Aug-2026 09:31:31</v>
          </cell>
          <cell r="V404" t="str">
            <v>wisuda.c@jutal.com</v>
          </cell>
          <cell r="W404" t="str">
            <v>31-Aug-2026 11:31:39</v>
          </cell>
          <cell r="X404" t="str">
            <v>Jumpol Sudjitjul</v>
          </cell>
          <cell r="Y404" t="str">
            <v>07-Sep-2026</v>
          </cell>
          <cell r="Z404" t="str">
            <v/>
          </cell>
          <cell r="AA404" t="str">
            <v>Sompop Singhatiraj</v>
          </cell>
          <cell r="AB404" t="str">
            <v>09-Sep-2026</v>
          </cell>
          <cell r="AC404" t="str">
            <v>11-Sep-2026 07:45:21</v>
          </cell>
          <cell r="AD404" t="str">
            <v>Pornlert Wanaphattharaphan</v>
          </cell>
          <cell r="AE404" t="str">
            <v>10-Sep-2026</v>
          </cell>
          <cell r="AF404" t="str">
            <v/>
          </cell>
          <cell r="AG404" t="str">
            <v>AWC</v>
          </cell>
          <cell r="AJ404" t="str">
            <v>11-Sep-2026</v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MM-ZTK-1F-ZWP22-STR-DWG-2100</v>
          </cell>
          <cell r="C405" t="str">
            <v>ZWP22 JACKET - VERTICAL FRAMING ROW 'A'</v>
          </cell>
          <cell r="D405" t="str">
            <v/>
          </cell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ZWP22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Submitted</v>
          </cell>
          <cell r="R405" t="str">
            <v>IFA</v>
          </cell>
          <cell r="S405" t="str">
            <v>Issued for Approval</v>
          </cell>
          <cell r="T405" t="str">
            <v/>
          </cell>
          <cell r="U405" t="str">
            <v>23-Jul-2026 09:26:31</v>
          </cell>
          <cell r="V405" t="str">
            <v>wisuda.c@jutal.com</v>
          </cell>
          <cell r="W405" t="str">
            <v>23-Jul-2026 09:29:37</v>
          </cell>
          <cell r="X405" t="str">
            <v>Jumpol Sudjitjul</v>
          </cell>
          <cell r="Y405" t="str">
            <v>03-Aug-2026</v>
          </cell>
          <cell r="Z405" t="str">
            <v/>
          </cell>
          <cell r="AA405" t="str">
            <v>Sompop Singhatiraj</v>
          </cell>
          <cell r="AB405" t="str">
            <v>05-Aug-2026</v>
          </cell>
          <cell r="AC405" t="str">
            <v>24-Jul-2026 14:14:51</v>
          </cell>
          <cell r="AD405" t="str">
            <v>Pornlert Wanaphattharaphan</v>
          </cell>
          <cell r="AE405" t="str">
            <v>06-Aug-2026</v>
          </cell>
          <cell r="AF405" t="str">
            <v>24-Jul-2026 22:56:43</v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>07-Aug-2026</v>
          </cell>
          <cell r="AK405" t="str">
            <v>27-Jul-2026 15:08:50</v>
          </cell>
          <cell r="AL405" t="str">
            <v>27-Jul-2026 09:41:08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MM-ZTK-1F-ZWP22-STR-DWG-2101</v>
          </cell>
          <cell r="C406" t="str">
            <v>ZWP22 JACKET - VERTICAL FRAMING ROW 'B'</v>
          </cell>
          <cell r="D406" t="str">
            <v/>
          </cell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ZWP22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Submitted</v>
          </cell>
          <cell r="R406" t="str">
            <v>IFA</v>
          </cell>
          <cell r="S406" t="str">
            <v>Issued for Approval</v>
          </cell>
          <cell r="T406" t="str">
            <v/>
          </cell>
          <cell r="U406" t="str">
            <v>23-Jul-2026 09:26:59</v>
          </cell>
          <cell r="V406" t="str">
            <v>wisuda.c@jutal.com</v>
          </cell>
          <cell r="W406" t="str">
            <v>23-Jul-2026 09:29:35</v>
          </cell>
          <cell r="X406" t="str">
            <v>Jumpol Sudjitjul</v>
          </cell>
          <cell r="Y406" t="str">
            <v>03-Aug-2026</v>
          </cell>
          <cell r="Z406" t="str">
            <v/>
          </cell>
          <cell r="AA406" t="str">
            <v>Sompop Singhatiraj</v>
          </cell>
          <cell r="AB406" t="str">
            <v>05-Aug-2026</v>
          </cell>
          <cell r="AC406" t="str">
            <v>24-Jul-2026 14:15:04</v>
          </cell>
          <cell r="AD406" t="str">
            <v>Pornlert Wanaphattharaphan</v>
          </cell>
          <cell r="AE406" t="str">
            <v>06-Aug-2026</v>
          </cell>
          <cell r="AF406" t="str">
            <v>24-Jul-2026 23:04:50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07-Aug-2026</v>
          </cell>
          <cell r="AK406" t="str">
            <v>27-Jul-2026 15:10:10</v>
          </cell>
          <cell r="AL406" t="str">
            <v>27-Jul-2026 09:43:39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MM-ZTK-1F-ZWP22-STR-DWG-2102</v>
          </cell>
          <cell r="C407" t="str">
            <v>ZWP22 JACKET - VERTICAL FRAMING ROW '1' &amp; '1.1'</v>
          </cell>
          <cell r="D407" t="str">
            <v/>
          </cell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ZWP22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Submitted</v>
          </cell>
          <cell r="R407" t="str">
            <v>IFA</v>
          </cell>
          <cell r="S407" t="str">
            <v>Issued for Approval</v>
          </cell>
          <cell r="T407" t="str">
            <v/>
          </cell>
          <cell r="U407" t="str">
            <v>23-Jul-2026 09:27:26</v>
          </cell>
          <cell r="V407" t="str">
            <v>wisuda.c@jutal.com</v>
          </cell>
          <cell r="W407" t="str">
            <v>23-Jul-2026 09:29:35</v>
          </cell>
          <cell r="X407" t="str">
            <v>Jumpol Sudjitjul</v>
          </cell>
          <cell r="Y407" t="str">
            <v>03-Aug-2026</v>
          </cell>
          <cell r="Z407" t="str">
            <v/>
          </cell>
          <cell r="AA407" t="str">
            <v>Sompop Singhatiraj</v>
          </cell>
          <cell r="AB407" t="str">
            <v>05-Aug-2026</v>
          </cell>
          <cell r="AC407" t="str">
            <v>24-Jul-2026 14:15:14</v>
          </cell>
          <cell r="AD407" t="str">
            <v>Pornlert Wanaphattharaphan</v>
          </cell>
          <cell r="AE407" t="str">
            <v>06-Aug-2026</v>
          </cell>
          <cell r="AF407" t="str">
            <v>24-Jul-2026 23:05:16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07-Aug-2026</v>
          </cell>
          <cell r="AK407" t="str">
            <v>27-Jul-2026 15:10:39</v>
          </cell>
          <cell r="AL407" t="str">
            <v>27-Jul-2026 09:44:55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MM-ZTK-1F-ZWP22-STR-DWG-2103</v>
          </cell>
          <cell r="C408" t="str">
            <v>ZWP22 JACKET - VERTICAL FRAMING ROW '2'</v>
          </cell>
          <cell r="D408" t="str">
            <v/>
          </cell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ZWP22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Submitted</v>
          </cell>
          <cell r="R408" t="str">
            <v>IFA</v>
          </cell>
          <cell r="S408" t="str">
            <v>Issued for Approval</v>
          </cell>
          <cell r="T408" t="str">
            <v/>
          </cell>
          <cell r="U408" t="str">
            <v>23-Jul-2026 09:27:55</v>
          </cell>
          <cell r="V408" t="str">
            <v>wisuda.c@jutal.com</v>
          </cell>
          <cell r="W408" t="str">
            <v>23-Jul-2026 09:29:38</v>
          </cell>
          <cell r="X408" t="str">
            <v>Jumpol Sudjitjul</v>
          </cell>
          <cell r="Y408" t="str">
            <v>03-Aug-2026</v>
          </cell>
          <cell r="Z408" t="str">
            <v/>
          </cell>
          <cell r="AA408" t="str">
            <v>Sompop Singhatiraj</v>
          </cell>
          <cell r="AB408" t="str">
            <v>05-Aug-2026</v>
          </cell>
          <cell r="AC408" t="str">
            <v>24-Jul-2026 14:16:55</v>
          </cell>
          <cell r="AD408" t="str">
            <v>Pornlert Wanaphattharaphan</v>
          </cell>
          <cell r="AE408" t="str">
            <v>06-Aug-2026</v>
          </cell>
          <cell r="AF408" t="str">
            <v>24-Jul-2026 22:53:26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07-Aug-2026</v>
          </cell>
          <cell r="AK408" t="str">
            <v>27-Jul-2026 15:11:15</v>
          </cell>
          <cell r="AL408" t="str">
            <v>27-Jul-2026 09:46:13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MM-ZTK-1F-ZWP22-STR-DWG-2104</v>
          </cell>
          <cell r="C409" t="str">
            <v>ZWP22 JACKET - VERTICAL FRAMING LAUNCH TRUSS ROW 'AA'</v>
          </cell>
          <cell r="D409" t="str">
            <v/>
          </cell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ZWP22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Submitted</v>
          </cell>
          <cell r="R409" t="str">
            <v>IFA</v>
          </cell>
          <cell r="S409" t="str">
            <v>Issued for Approval</v>
          </cell>
          <cell r="T409" t="str">
            <v/>
          </cell>
          <cell r="U409" t="str">
            <v>23-Jul-2026 09:28:23</v>
          </cell>
          <cell r="V409" t="str">
            <v>wisuda.c@jutal.com</v>
          </cell>
          <cell r="W409" t="str">
            <v>23-Jul-2026 10:10:04</v>
          </cell>
          <cell r="X409" t="str">
            <v>Jumpol Sudjitjul</v>
          </cell>
          <cell r="Y409" t="str">
            <v>03-Aug-2026</v>
          </cell>
          <cell r="Z409" t="str">
            <v/>
          </cell>
          <cell r="AA409" t="str">
            <v>Sompop Singhatiraj</v>
          </cell>
          <cell r="AB409" t="str">
            <v>05-Aug-2026</v>
          </cell>
          <cell r="AC409" t="str">
            <v>24-Jul-2026 14:17:08</v>
          </cell>
          <cell r="AD409" t="str">
            <v>Pornlert Wanaphattharaphan</v>
          </cell>
          <cell r="AE409" t="str">
            <v>06-Aug-2026</v>
          </cell>
          <cell r="AF409" t="str">
            <v>24-Jul-2026 22:55:42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07-Aug-2026</v>
          </cell>
          <cell r="AK409" t="str">
            <v>27-Jul-2026 15:11:42</v>
          </cell>
          <cell r="AL409" t="str">
            <v>27-Jul-2026 09:47:28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MM-ZTK-1F-ZWP22-STR-DWG-2105</v>
          </cell>
          <cell r="C410" t="str">
            <v>ZWP22 JACKET - VERTICAL FRAMING LAUNCH TRUSS ROW 'BB'</v>
          </cell>
          <cell r="D410" t="str">
            <v/>
          </cell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C - Engineering Dwg</v>
          </cell>
          <cell r="I410" t="str">
            <v>ZWP22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DWG</v>
          </cell>
          <cell r="O410" t="str">
            <v>General Drawing</v>
          </cell>
          <cell r="P410" t="str">
            <v>0</v>
          </cell>
          <cell r="Q410" t="str">
            <v>Submitted</v>
          </cell>
          <cell r="R410" t="str">
            <v>IFA</v>
          </cell>
          <cell r="S410" t="str">
            <v>Issued for Approval</v>
          </cell>
          <cell r="T410" t="str">
            <v/>
          </cell>
          <cell r="U410" t="str">
            <v>23-Jul-2026 09:28:55</v>
          </cell>
          <cell r="V410" t="str">
            <v>wisuda.c@jutal.com</v>
          </cell>
          <cell r="W410" t="str">
            <v>23-Jul-2026 10:10:08</v>
          </cell>
          <cell r="X410" t="str">
            <v>Jumpol Sudjitjul</v>
          </cell>
          <cell r="Y410" t="str">
            <v>03-Aug-2026</v>
          </cell>
          <cell r="Z410" t="str">
            <v/>
          </cell>
          <cell r="AA410" t="str">
            <v>Sompop Singhatiraj</v>
          </cell>
          <cell r="AB410" t="str">
            <v>05-Aug-2026</v>
          </cell>
          <cell r="AC410" t="str">
            <v>24-Jul-2026 14:17:18</v>
          </cell>
          <cell r="AD410" t="str">
            <v>Pornlert Wanaphattharaphan</v>
          </cell>
          <cell r="AE410" t="str">
            <v>06-Aug-2026</v>
          </cell>
          <cell r="AF410" t="str">
            <v>24-Jul-2026 22:52:12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07-Aug-2026</v>
          </cell>
          <cell r="AK410" t="str">
            <v>27-Jul-2026 15:12:11</v>
          </cell>
          <cell r="AL410" t="str">
            <v>27-Jul-2026 09:48:49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MM-ZTK-1F-ZWP22-STR-DWG-2110</v>
          </cell>
          <cell r="C411" t="str">
            <v>ZWP22 JACKET - HORIZONTAL FRAMING PLAN AT EL(+) 8000</v>
          </cell>
          <cell r="D411" t="str">
            <v/>
          </cell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C - Engineering Dwg</v>
          </cell>
          <cell r="I411" t="str">
            <v>ZWP22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DWG</v>
          </cell>
          <cell r="O411" t="str">
            <v>General Drawing</v>
          </cell>
          <cell r="P411" t="str">
            <v>0</v>
          </cell>
          <cell r="Q411" t="str">
            <v>Submitted</v>
          </cell>
          <cell r="R411" t="str">
            <v>IFA</v>
          </cell>
          <cell r="S411" t="str">
            <v>Issued for Approval</v>
          </cell>
          <cell r="T411" t="str">
            <v/>
          </cell>
          <cell r="U411" t="str">
            <v>23-Jul-2026 09:29:21</v>
          </cell>
          <cell r="V411" t="str">
            <v>wisuda.c@jutal.com</v>
          </cell>
          <cell r="W411" t="str">
            <v>23-Jul-2026 10:10:07</v>
          </cell>
          <cell r="X411" t="str">
            <v>Jumpol Sudjitjul</v>
          </cell>
          <cell r="Y411" t="str">
            <v>03-Aug-2026</v>
          </cell>
          <cell r="Z411" t="str">
            <v/>
          </cell>
          <cell r="AA411" t="str">
            <v>Sompop Singhatiraj</v>
          </cell>
          <cell r="AB411" t="str">
            <v>05-Aug-2026</v>
          </cell>
          <cell r="AC411" t="str">
            <v>24-Jul-2026 14:18:59</v>
          </cell>
          <cell r="AD411" t="str">
            <v>Pornlert Wanaphattharaphan</v>
          </cell>
          <cell r="AE411" t="str">
            <v>06-Aug-2026</v>
          </cell>
          <cell r="AF411" t="str">
            <v>24-Jul-2026 22:51:09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07-Aug-2026</v>
          </cell>
          <cell r="AK411" t="str">
            <v>27-Jul-2026 15:12:43</v>
          </cell>
          <cell r="AL411" t="str">
            <v>27-Jul-2026 09:50:07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MM-ZTK-1F-ZWP22-STR-DWG-2111</v>
          </cell>
          <cell r="C412" t="str">
            <v>ZWP22 JACKET - HORIZONTAL FRAMING PLAN AT EL(-) 3000</v>
          </cell>
          <cell r="D412" t="str">
            <v/>
          </cell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ZWP22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Submitted</v>
          </cell>
          <cell r="R412" t="str">
            <v>IFA</v>
          </cell>
          <cell r="S412" t="str">
            <v>Issued for Approval</v>
          </cell>
          <cell r="T412" t="str">
            <v/>
          </cell>
          <cell r="U412" t="str">
            <v>23-Jul-2026 09:30:00</v>
          </cell>
          <cell r="V412" t="str">
            <v>wisuda.c@jutal.com</v>
          </cell>
          <cell r="W412" t="str">
            <v>23-Jul-2026 10:10:07</v>
          </cell>
          <cell r="X412" t="str">
            <v>Jumpol Sudjitjul</v>
          </cell>
          <cell r="Y412" t="str">
            <v>03-Aug-2026</v>
          </cell>
          <cell r="Z412" t="str">
            <v/>
          </cell>
          <cell r="AA412" t="str">
            <v>Sompop Singhatiraj</v>
          </cell>
          <cell r="AB412" t="str">
            <v>05-Aug-2026</v>
          </cell>
          <cell r="AC412" t="str">
            <v>24-Jul-2026 14:19:00</v>
          </cell>
          <cell r="AD412" t="str">
            <v>Pornlert Wanaphattharaphan</v>
          </cell>
          <cell r="AE412" t="str">
            <v>06-Aug-2026</v>
          </cell>
          <cell r="AF412" t="str">
            <v>24-Jul-2026 22:50:12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07-Aug-2026</v>
          </cell>
          <cell r="AK412" t="str">
            <v>27-Jul-2026 15:13:11</v>
          </cell>
          <cell r="AL412" t="str">
            <v>27-Jul-2026 09:51:25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MM-ZTK-1F-ZWP22-STR-DWG-2112</v>
          </cell>
          <cell r="C413" t="str">
            <v>ZWP22 JACKET - HORIZONTAL FRAMING PLAN AT EL(-) 14000</v>
          </cell>
          <cell r="D413" t="str">
            <v/>
          </cell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ZWP22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DWG</v>
          </cell>
          <cell r="O413" t="str">
            <v>General Drawing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Approval</v>
          </cell>
          <cell r="T413" t="str">
            <v/>
          </cell>
          <cell r="U413" t="str">
            <v>23-Jul-2026 09:30:33</v>
          </cell>
          <cell r="V413" t="str">
            <v>wisuda.c@jutal.com</v>
          </cell>
          <cell r="W413" t="str">
            <v>23-Jul-2026 10:10:04</v>
          </cell>
          <cell r="X413" t="str">
            <v>Jumpol Sudjitjul</v>
          </cell>
          <cell r="Y413" t="str">
            <v>03-Aug-2026</v>
          </cell>
          <cell r="Z413" t="str">
            <v/>
          </cell>
          <cell r="AA413" t="str">
            <v>Sompop Singhatiraj</v>
          </cell>
          <cell r="AB413" t="str">
            <v>05-Aug-2026</v>
          </cell>
          <cell r="AC413" t="str">
            <v>24-Jul-2026 14:19:13</v>
          </cell>
          <cell r="AD413" t="str">
            <v>Pornlert Wanaphattharaphan</v>
          </cell>
          <cell r="AE413" t="str">
            <v>06-Aug-2026</v>
          </cell>
          <cell r="AF413" t="str">
            <v>24-Jul-2026 22:49:37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07-Aug-2026</v>
          </cell>
          <cell r="AK413" t="str">
            <v>27-Jul-2026 15:13:36</v>
          </cell>
          <cell r="AL413" t="str">
            <v>27-Jul-2026 09:52:41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MM-ZTK-1F-ZWP22-STR-DWG-2113</v>
          </cell>
          <cell r="C414" t="str">
            <v>ZWP22 JACKET - HORIZONTAL FRAMING PLAN AT EL(-) 26000</v>
          </cell>
          <cell r="D414" t="str">
            <v/>
          </cell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ZWP22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Submitted</v>
          </cell>
          <cell r="R414" t="str">
            <v>IFA</v>
          </cell>
          <cell r="S414" t="str">
            <v>Issued for Approval</v>
          </cell>
          <cell r="T414" t="str">
            <v/>
          </cell>
          <cell r="U414" t="str">
            <v>23-Jul-2026 09:31:03</v>
          </cell>
          <cell r="V414" t="str">
            <v>wisuda.c@jutal.com</v>
          </cell>
          <cell r="W414" t="str">
            <v>23-Jul-2026 10:10:05</v>
          </cell>
          <cell r="X414" t="str">
            <v>Jumpol Sudjitjul</v>
          </cell>
          <cell r="Y414" t="str">
            <v>03-Aug-2026</v>
          </cell>
          <cell r="Z414" t="str">
            <v/>
          </cell>
          <cell r="AA414" t="str">
            <v>Sompop Singhatiraj</v>
          </cell>
          <cell r="AB414" t="str">
            <v>05-Aug-2026</v>
          </cell>
          <cell r="AC414" t="str">
            <v>24-Jul-2026 14:20:52</v>
          </cell>
          <cell r="AD414" t="str">
            <v>Pornlert Wanaphattharaphan</v>
          </cell>
          <cell r="AE414" t="str">
            <v>06-Aug-2026</v>
          </cell>
          <cell r="AF414" t="str">
            <v>24-Jul-2026 22:48:51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07-Aug-2026</v>
          </cell>
          <cell r="AK414" t="str">
            <v>27-Jul-2026 15:15:15</v>
          </cell>
          <cell r="AL414" t="str">
            <v>27-Jul-2026 09:53:56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MM-ZTK-1F-ZWP22-STR-DWG-2114</v>
          </cell>
          <cell r="C415" t="str">
            <v>ZWP22 JACKET - HORIZONTAL FRAMING PLAN AT EL(-) 38000</v>
          </cell>
          <cell r="D415" t="str">
            <v/>
          </cell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ZWP22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Submitted</v>
          </cell>
          <cell r="R415" t="str">
            <v>IFA</v>
          </cell>
          <cell r="S415" t="str">
            <v>Issued for Approval</v>
          </cell>
          <cell r="T415" t="str">
            <v/>
          </cell>
          <cell r="U415" t="str">
            <v>23-Jul-2026 09:31:35</v>
          </cell>
          <cell r="V415" t="str">
            <v>wisuda.c@jutal.com</v>
          </cell>
          <cell r="W415" t="str">
            <v>23-Jul-2026 10:10:08</v>
          </cell>
          <cell r="X415" t="str">
            <v>Jumpol Sudjitjul</v>
          </cell>
          <cell r="Y415" t="str">
            <v>03-Aug-2026</v>
          </cell>
          <cell r="Z415" t="str">
            <v/>
          </cell>
          <cell r="AA415" t="str">
            <v>Sompop Singhatiraj</v>
          </cell>
          <cell r="AB415" t="str">
            <v>05-Aug-2026</v>
          </cell>
          <cell r="AC415" t="str">
            <v>24-Jul-2026 14:21:02</v>
          </cell>
          <cell r="AD415" t="str">
            <v>Pornlert Wanaphattharaphan</v>
          </cell>
          <cell r="AE415" t="str">
            <v>06-Aug-2026</v>
          </cell>
          <cell r="AF415" t="str">
            <v>24-Jul-2026 22:48:20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07-Aug-2026</v>
          </cell>
          <cell r="AK415" t="str">
            <v>27-Jul-2026 15:16:14</v>
          </cell>
          <cell r="AL415" t="str">
            <v>27-Jul-2026 09:56:33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MM-ZTK-1F-ZWP22-STR-DWG-2115</v>
          </cell>
          <cell r="C416" t="str">
            <v>ZWP22 JACKET - HORIZONTAL FRAMING PLAN AT EL(-) 52000</v>
          </cell>
          <cell r="D416" t="str">
            <v/>
          </cell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ZWP22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DWG</v>
          </cell>
          <cell r="O416" t="str">
            <v>General Drawing</v>
          </cell>
          <cell r="P416" t="str">
            <v>0</v>
          </cell>
          <cell r="Q416" t="str">
            <v>Submitted</v>
          </cell>
          <cell r="R416" t="str">
            <v>IFA</v>
          </cell>
          <cell r="S416" t="str">
            <v>Issued for Approval</v>
          </cell>
          <cell r="T416" t="str">
            <v/>
          </cell>
          <cell r="U416" t="str">
            <v>23-Jul-2026 09:32:01</v>
          </cell>
          <cell r="V416" t="str">
            <v>wisuda.c@jutal.com</v>
          </cell>
          <cell r="W416" t="str">
            <v>23-Jul-2026 10:10:04</v>
          </cell>
          <cell r="X416" t="str">
            <v>Jumpol Sudjitjul</v>
          </cell>
          <cell r="Y416" t="str">
            <v>03-Aug-2026</v>
          </cell>
          <cell r="Z416" t="str">
            <v/>
          </cell>
          <cell r="AA416" t="str">
            <v>Sompop Singhatiraj</v>
          </cell>
          <cell r="AB416" t="str">
            <v>05-Aug-2026</v>
          </cell>
          <cell r="AC416" t="str">
            <v>24-Jul-2026 14:21:15</v>
          </cell>
          <cell r="AD416" t="str">
            <v>Pornlert Wanaphattharaphan</v>
          </cell>
          <cell r="AE416" t="str">
            <v>06-Aug-2026</v>
          </cell>
          <cell r="AF416" t="str">
            <v>24-Jul-2026 22:47:24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07-Aug-2026</v>
          </cell>
          <cell r="AK416" t="str">
            <v>27-Jul-2026 15:15:41</v>
          </cell>
          <cell r="AL416" t="str">
            <v>27-Jul-2026 09:55:16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MM-ZTK-1F-ZWP22-STR-DWG-2116</v>
          </cell>
          <cell r="C417" t="str">
            <v>ZWP22 JACKET - HORIZONTAL FRAMING PLAN AT EL(-) 66000</v>
          </cell>
          <cell r="D417" t="str">
            <v/>
          </cell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ZWP22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DWG</v>
          </cell>
          <cell r="O417" t="str">
            <v>General Drawing</v>
          </cell>
          <cell r="P417" t="str">
            <v>0</v>
          </cell>
          <cell r="Q417" t="str">
            <v>Submitted</v>
          </cell>
          <cell r="R417" t="str">
            <v>IFA</v>
          </cell>
          <cell r="S417" t="str">
            <v>Issued for Approval</v>
          </cell>
          <cell r="T417" t="str">
            <v/>
          </cell>
          <cell r="U417" t="str">
            <v>23-Jul-2026 09:32:34</v>
          </cell>
          <cell r="V417" t="str">
            <v>wisuda.c@jutal.com</v>
          </cell>
          <cell r="W417" t="str">
            <v>23-Jul-2026 10:10:07</v>
          </cell>
          <cell r="X417" t="str">
            <v>Jumpol Sudjitjul</v>
          </cell>
          <cell r="Y417" t="str">
            <v>03-Aug-2026</v>
          </cell>
          <cell r="Z417" t="str">
            <v/>
          </cell>
          <cell r="AA417" t="str">
            <v>Sompop Singhatiraj</v>
          </cell>
          <cell r="AB417" t="str">
            <v>05-Aug-2026</v>
          </cell>
          <cell r="AC417" t="str">
            <v>24-Jul-2026 14:23:01</v>
          </cell>
          <cell r="AD417" t="str">
            <v>Pornlert Wanaphattharaphan</v>
          </cell>
          <cell r="AE417" t="str">
            <v>06-Aug-2026</v>
          </cell>
          <cell r="AF417" t="str">
            <v>24-Jul-2026 22:46:55</v>
          </cell>
          <cell r="AG417" t="str">
            <v>AWC</v>
          </cell>
          <cell r="AH417" t="str">
            <v>Approved with Comment</v>
          </cell>
          <cell r="AI417" t="str">
            <v>Jumpol Sudjitjul</v>
          </cell>
          <cell r="AJ417" t="str">
            <v>07-Aug-2026</v>
          </cell>
          <cell r="AK417" t="str">
            <v>27-Jul-2026 15:16:40</v>
          </cell>
          <cell r="AL417" t="str">
            <v>27-Jul-2026 09:57:50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MM-ZTK-1F-ZWP22-STR-DWG-2117</v>
          </cell>
          <cell r="C418" t="str">
            <v>ZWP22 JACKET - HORIZONTAL FRAMING PLAN AT EL(-) 79500</v>
          </cell>
          <cell r="D418" t="str">
            <v/>
          </cell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ZWP22</v>
          </cell>
          <cell r="J418" t="str">
            <v/>
          </cell>
          <cell r="K418" t="str">
            <v/>
          </cell>
          <cell r="L418" t="str">
            <v>STR</v>
          </cell>
          <cell r="M418" t="str">
            <v>Structural</v>
          </cell>
          <cell r="N418" t="str">
            <v>DWG</v>
          </cell>
          <cell r="O418" t="str">
            <v>General Drawing</v>
          </cell>
          <cell r="P418" t="str">
            <v>0</v>
          </cell>
          <cell r="Q418" t="str">
            <v>Submitted</v>
          </cell>
          <cell r="R418" t="str">
            <v>IFA</v>
          </cell>
          <cell r="S418" t="str">
            <v>Issued for Approval</v>
          </cell>
          <cell r="T418" t="str">
            <v/>
          </cell>
          <cell r="U418" t="str">
            <v>23-Jul-2026 08:36:59</v>
          </cell>
          <cell r="V418" t="str">
            <v>wisuda.c@jutal.com</v>
          </cell>
          <cell r="W418" t="str">
            <v>23-Jul-2026 09:29:44</v>
          </cell>
          <cell r="X418" t="str">
            <v>Jumpol Sudjitjul</v>
          </cell>
          <cell r="Y418" t="str">
            <v>03-Aug-2026</v>
          </cell>
          <cell r="Z418" t="str">
            <v/>
          </cell>
          <cell r="AA418" t="str">
            <v>Sompop Singhatiraj</v>
          </cell>
          <cell r="AB418" t="str">
            <v>05-Aug-2026</v>
          </cell>
          <cell r="AC418" t="str">
            <v>24-Jul-2026 14:23:18</v>
          </cell>
          <cell r="AD418" t="str">
            <v>Pornlert Wanaphattharaphan</v>
          </cell>
          <cell r="AE418" t="str">
            <v>06-Aug-2026</v>
          </cell>
          <cell r="AF418" t="str">
            <v>24-Jul-2026 22:44:13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07-Aug-2026</v>
          </cell>
          <cell r="AK418" t="str">
            <v>27-Jul-2026 15:17:17</v>
          </cell>
          <cell r="AL418" t="str">
            <v>27-Jul-2026 10:35:56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MM-ZTK-1F-ZWP22-STR-DWG-2118</v>
          </cell>
          <cell r="C419" t="str">
            <v>ZWP22 JACKET - HORIZONTAL FRAMING PLAN AT EL(-) 93000</v>
          </cell>
          <cell r="D419" t="str">
            <v/>
          </cell>
          <cell r="E419" t="str">
            <v>B1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ZWP22</v>
          </cell>
          <cell r="J419" t="str">
            <v/>
          </cell>
          <cell r="K419" t="str">
            <v/>
          </cell>
          <cell r="L419" t="str">
            <v>STR</v>
          </cell>
          <cell r="M419" t="str">
            <v>Structural</v>
          </cell>
          <cell r="N419" t="str">
            <v>DWG</v>
          </cell>
          <cell r="O419" t="str">
            <v>General Drawing</v>
          </cell>
          <cell r="P419" t="str">
            <v>0</v>
          </cell>
          <cell r="Q419" t="str">
            <v>Submitted</v>
          </cell>
          <cell r="R419" t="str">
            <v>IFA</v>
          </cell>
          <cell r="S419" t="str">
            <v>Issued for Approval</v>
          </cell>
          <cell r="T419" t="str">
            <v/>
          </cell>
          <cell r="U419" t="str">
            <v>23-Jul-2026 08:37:27</v>
          </cell>
          <cell r="V419" t="str">
            <v>wisuda.c@jutal.com</v>
          </cell>
          <cell r="W419" t="str">
            <v>23-Jul-2026 09:29:43</v>
          </cell>
          <cell r="X419" t="str">
            <v>Jumpol Sudjitjul</v>
          </cell>
          <cell r="Y419" t="str">
            <v>03-Aug-2026</v>
          </cell>
          <cell r="Z419" t="str">
            <v/>
          </cell>
          <cell r="AA419" t="str">
            <v>Sompop Singhatiraj</v>
          </cell>
          <cell r="AB419" t="str">
            <v>05-Aug-2026</v>
          </cell>
          <cell r="AC419" t="str">
            <v>24-Jul-2026 14:23:22</v>
          </cell>
          <cell r="AD419" t="str">
            <v>Pornlert Wanaphattharaphan</v>
          </cell>
          <cell r="AE419" t="str">
            <v>06-Aug-2026</v>
          </cell>
          <cell r="AF419" t="str">
            <v>24-Jul-2026 22:43:37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>07-Aug-2026</v>
          </cell>
          <cell r="AK419" t="str">
            <v>27-Jul-2026 15:17:43</v>
          </cell>
          <cell r="AL419" t="str">
            <v>27-Jul-2026 10:37:12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MM-ZTK-1F-ZWP22-STR-DWG-2119</v>
          </cell>
          <cell r="C420" t="str">
            <v>ZWP22 JACKET - HORIZONTAL FRAMING PLAN AT EL(-) 103000</v>
          </cell>
          <cell r="D420" t="str">
            <v/>
          </cell>
          <cell r="E420" t="str">
            <v>B1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ZWP22</v>
          </cell>
          <cell r="J420" t="str">
            <v/>
          </cell>
          <cell r="K420" t="str">
            <v/>
          </cell>
          <cell r="L420" t="str">
            <v>STR</v>
          </cell>
          <cell r="M420" t="str">
            <v>Structural</v>
          </cell>
          <cell r="N420" t="str">
            <v>DWG</v>
          </cell>
          <cell r="O420" t="str">
            <v>General Drawing</v>
          </cell>
          <cell r="P420" t="str">
            <v>0</v>
          </cell>
          <cell r="Q420" t="str">
            <v>Submitted</v>
          </cell>
          <cell r="R420" t="str">
            <v>IFA</v>
          </cell>
          <cell r="S420" t="str">
            <v>Issued for Approval</v>
          </cell>
          <cell r="T420" t="str">
            <v/>
          </cell>
          <cell r="U420" t="str">
            <v>23-Jul-2026 08:37:53</v>
          </cell>
          <cell r="V420" t="str">
            <v>wisuda.c@jutal.com</v>
          </cell>
          <cell r="W420" t="str">
            <v>23-Jul-2026 09:29:47</v>
          </cell>
          <cell r="X420" t="str">
            <v>Jumpol Sudjitjul</v>
          </cell>
          <cell r="Y420" t="str">
            <v>03-Aug-2026</v>
          </cell>
          <cell r="Z420" t="str">
            <v/>
          </cell>
          <cell r="AA420" t="str">
            <v>Sompop Singhatiraj</v>
          </cell>
          <cell r="AB420" t="str">
            <v>05-Aug-2026</v>
          </cell>
          <cell r="AC420" t="str">
            <v>24-Jul-2026 14:24:51</v>
          </cell>
          <cell r="AD420" t="str">
            <v>Pornlert Wanaphattharaphan</v>
          </cell>
          <cell r="AE420" t="str">
            <v>06-Aug-2026</v>
          </cell>
          <cell r="AF420" t="str">
            <v>24-Jul-2026 22:41:46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07-Aug-2026</v>
          </cell>
          <cell r="AK420" t="str">
            <v>27-Jul-2026 15:11:55</v>
          </cell>
          <cell r="AL420" t="str">
            <v>27-Jul-2026 10:33:24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MM-ZTK-1F-ZWP22-STR-DWG-2120</v>
          </cell>
          <cell r="C421" t="str">
            <v>ZWP22 JACKET - HORIZONTAL FRAMING PLAN AT EL(-) 113000</v>
          </cell>
          <cell r="D421" t="str">
            <v/>
          </cell>
          <cell r="E421" t="str">
            <v>B1</v>
          </cell>
          <cell r="F421" t="str">
            <v>Project Document</v>
          </cell>
          <cell r="G421" t="str">
            <v>Engineering Document</v>
          </cell>
          <cell r="H421" t="str">
            <v>Part C - Engineering Dwg</v>
          </cell>
          <cell r="I421" t="str">
            <v>ZWP22</v>
          </cell>
          <cell r="J421" t="str">
            <v/>
          </cell>
          <cell r="K421" t="str">
            <v/>
          </cell>
          <cell r="L421" t="str">
            <v>STR</v>
          </cell>
          <cell r="M421" t="str">
            <v>Structural</v>
          </cell>
          <cell r="N421" t="str">
            <v>DWG</v>
          </cell>
          <cell r="O421" t="str">
            <v>General Drawing</v>
          </cell>
          <cell r="P421" t="str">
            <v>0</v>
          </cell>
          <cell r="Q421" t="str">
            <v>Submitted</v>
          </cell>
          <cell r="R421" t="str">
            <v>IFA</v>
          </cell>
          <cell r="S421" t="str">
            <v>Issued for Approval</v>
          </cell>
          <cell r="T421" t="str">
            <v/>
          </cell>
          <cell r="U421" t="str">
            <v>23-Jul-2026 08:38:21</v>
          </cell>
          <cell r="V421" t="str">
            <v>wisuda.c@jutal.com</v>
          </cell>
          <cell r="W421" t="str">
            <v>23-Jul-2026 09:29:47</v>
          </cell>
          <cell r="X421" t="str">
            <v>Jumpol Sudjitjul</v>
          </cell>
          <cell r="Y421" t="str">
            <v>03-Aug-2026</v>
          </cell>
          <cell r="Z421" t="str">
            <v/>
          </cell>
          <cell r="AA421" t="str">
            <v>Sompop Singhatiraj</v>
          </cell>
          <cell r="AB421" t="str">
            <v>05-Aug-2026</v>
          </cell>
          <cell r="AC421" t="str">
            <v>24-Jul-2026 14:24:57</v>
          </cell>
          <cell r="AD421" t="str">
            <v>Pornlert Wanaphattharaphan</v>
          </cell>
          <cell r="AE421" t="str">
            <v>06-Aug-2026</v>
          </cell>
          <cell r="AF421" t="str">
            <v>24-Jul-2026 22:40:31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>07-Aug-2026</v>
          </cell>
          <cell r="AK421" t="str">
            <v>27-Jul-2026 15:18:19</v>
          </cell>
          <cell r="AL421" t="str">
            <v>27-Jul-2026 10:38:29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MM-ZTK-1F-ZWP22-STR-DWG-2121</v>
          </cell>
          <cell r="C422" t="str">
            <v>ZWP22 JACKET - HORIZONTAL FRAMING PLAN AT EL(-) 126500</v>
          </cell>
          <cell r="D422" t="str">
            <v/>
          </cell>
          <cell r="E422" t="str">
            <v>B1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ZWP22</v>
          </cell>
          <cell r="J422" t="str">
            <v/>
          </cell>
          <cell r="K422" t="str">
            <v/>
          </cell>
          <cell r="L422" t="str">
            <v>STR</v>
          </cell>
          <cell r="M422" t="str">
            <v>Structural</v>
          </cell>
          <cell r="N422" t="str">
            <v>DWG</v>
          </cell>
          <cell r="O422" t="str">
            <v>General Drawing</v>
          </cell>
          <cell r="P422" t="str">
            <v>0</v>
          </cell>
          <cell r="Q422" t="str">
            <v>Submitted</v>
          </cell>
          <cell r="R422" t="str">
            <v>IFA</v>
          </cell>
          <cell r="S422" t="str">
            <v>Issued for Approval</v>
          </cell>
          <cell r="T422" t="str">
            <v/>
          </cell>
          <cell r="U422" t="str">
            <v>23-Jul-2026 08:38:55</v>
          </cell>
          <cell r="V422" t="str">
            <v>wisuda.c@jutal.com</v>
          </cell>
          <cell r="W422" t="str">
            <v>23-Jul-2026 09:29:43</v>
          </cell>
          <cell r="X422" t="str">
            <v>Jumpol Sudjitjul</v>
          </cell>
          <cell r="Y422" t="str">
            <v>03-Aug-2026</v>
          </cell>
          <cell r="Z422" t="str">
            <v/>
          </cell>
          <cell r="AA422" t="str">
            <v>Sompop Singhatiraj</v>
          </cell>
          <cell r="AB422" t="str">
            <v>05-Aug-2026</v>
          </cell>
          <cell r="AC422" t="str">
            <v>24-Jul-2026 14:25:04</v>
          </cell>
          <cell r="AD422" t="str">
            <v>Pornlert Wanaphattharaphan</v>
          </cell>
          <cell r="AE422" t="str">
            <v>06-Aug-2026</v>
          </cell>
          <cell r="AF422" t="str">
            <v>24-Jul-2026 22:39:56</v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>07-Aug-2026</v>
          </cell>
          <cell r="AK422" t="str">
            <v>27-Jul-2026 15:18:58</v>
          </cell>
          <cell r="AL422" t="str">
            <v>27-Jul-2026 10:39:45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MM-ZTK-1F-ZWP22-STR-DWG-2122</v>
          </cell>
          <cell r="C423" t="str">
            <v>ZWP22 JACKET - HORIZONTAL FRAMING PLAN AT EL(-) 140000</v>
          </cell>
          <cell r="D423" t="str">
            <v/>
          </cell>
          <cell r="E423" t="str">
            <v>B1</v>
          </cell>
          <cell r="F423" t="str">
            <v>Project Document</v>
          </cell>
          <cell r="G423" t="str">
            <v>Engineering Document</v>
          </cell>
          <cell r="H423" t="str">
            <v>Part C - Engineering Dwg</v>
          </cell>
          <cell r="I423" t="str">
            <v>ZWP22</v>
          </cell>
          <cell r="J423" t="str">
            <v/>
          </cell>
          <cell r="K423" t="str">
            <v/>
          </cell>
          <cell r="L423" t="str">
            <v>STR</v>
          </cell>
          <cell r="M423" t="str">
            <v>Structural</v>
          </cell>
          <cell r="N423" t="str">
            <v>DWG</v>
          </cell>
          <cell r="O423" t="str">
            <v>General Drawing</v>
          </cell>
          <cell r="P423" t="str">
            <v>0</v>
          </cell>
          <cell r="Q423" t="str">
            <v>Submitted</v>
          </cell>
          <cell r="R423" t="str">
            <v>IFA</v>
          </cell>
          <cell r="S423" t="str">
            <v>Issued for Approval</v>
          </cell>
          <cell r="T423" t="str">
            <v/>
          </cell>
          <cell r="U423" t="str">
            <v>23-Jul-2026 08:39:43</v>
          </cell>
          <cell r="V423" t="str">
            <v>wisuda.c@jutal.com</v>
          </cell>
          <cell r="W423" t="str">
            <v>23-Jul-2026 09:29:40</v>
          </cell>
          <cell r="X423" t="str">
            <v>Jumpol Sudjitjul</v>
          </cell>
          <cell r="Y423" t="str">
            <v>03-Aug-2026</v>
          </cell>
          <cell r="Z423" t="str">
            <v/>
          </cell>
          <cell r="AA423" t="str">
            <v>Sompop Singhatiraj</v>
          </cell>
          <cell r="AB423" t="str">
            <v>05-Aug-2026</v>
          </cell>
          <cell r="AC423" t="str">
            <v>24-Jul-2026 14:26:13</v>
          </cell>
          <cell r="AD423" t="str">
            <v>Pornlert Wanaphattharaphan</v>
          </cell>
          <cell r="AE423" t="str">
            <v>06-Aug-2026</v>
          </cell>
          <cell r="AF423" t="str">
            <v>24-Jul-2026 22:39:29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07-Aug-2026</v>
          </cell>
          <cell r="AK423" t="str">
            <v>27-Jul-2026 15:12:36</v>
          </cell>
          <cell r="AL423" t="str">
            <v>27-Jul-2026 10:34:39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MM-ZTK-1F-ZWP22-STR-DWG-2123</v>
          </cell>
          <cell r="C424" t="str">
            <v>ZWP22 JACKET - FRAMING SECTIONS</v>
          </cell>
          <cell r="D424" t="str">
            <v/>
          </cell>
          <cell r="E424" t="str">
            <v>B1</v>
          </cell>
          <cell r="F424" t="str">
            <v>Project Document</v>
          </cell>
          <cell r="G424" t="str">
            <v>Engineering Document</v>
          </cell>
          <cell r="H424" t="str">
            <v>Part C - Engineering Dwg</v>
          </cell>
          <cell r="I424" t="str">
            <v>ZWP22</v>
          </cell>
          <cell r="J424" t="str">
            <v/>
          </cell>
          <cell r="K424" t="str">
            <v/>
          </cell>
          <cell r="L424" t="str">
            <v>STR</v>
          </cell>
          <cell r="M424" t="str">
            <v>Structural</v>
          </cell>
          <cell r="N424" t="str">
            <v>DWG</v>
          </cell>
          <cell r="O424" t="str">
            <v>General Drawing</v>
          </cell>
          <cell r="P424" t="str">
            <v>0</v>
          </cell>
          <cell r="Q424" t="str">
            <v>Submitted</v>
          </cell>
          <cell r="R424" t="str">
            <v>IFA</v>
          </cell>
          <cell r="S424" t="str">
            <v>Issued for Approval</v>
          </cell>
          <cell r="T424" t="str">
            <v/>
          </cell>
          <cell r="U424" t="str">
            <v>23-Jul-2026 08:41:06</v>
          </cell>
          <cell r="V424" t="str">
            <v>wisuda.c@jutal.com</v>
          </cell>
          <cell r="W424" t="str">
            <v>23-Jul-2026 09:29:44</v>
          </cell>
          <cell r="X424" t="str">
            <v>Jumpol Sudjitjul</v>
          </cell>
          <cell r="Y424" t="str">
            <v>03-Aug-2026</v>
          </cell>
          <cell r="Z424" t="str">
            <v/>
          </cell>
          <cell r="AA424" t="str">
            <v>Sompop Singhatiraj</v>
          </cell>
          <cell r="AB424" t="str">
            <v>05-Aug-2026</v>
          </cell>
          <cell r="AC424" t="str">
            <v>24-Jul-2026 09:39:56</v>
          </cell>
          <cell r="AD424" t="str">
            <v>Pornlert Wanaphattharaphan</v>
          </cell>
          <cell r="AE424" t="str">
            <v>06-Aug-2026</v>
          </cell>
          <cell r="AF424" t="str">
            <v>24-Jul-2026 22:55:00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07-Aug-2026</v>
          </cell>
          <cell r="AK424" t="str">
            <v>27-Jul-2026 15:10:41</v>
          </cell>
          <cell r="AL424" t="str">
            <v>27-Jul-2026 10:32:10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MM-ZTK-1F-ZWP22-STR-DWG-2130</v>
          </cell>
          <cell r="C425" t="str">
            <v>ZWP22 JACKET - LAUNCH CRADLE GENERAL ARRANGEMENT</v>
          </cell>
          <cell r="D425" t="str">
            <v/>
          </cell>
          <cell r="E425" t="str">
            <v>B1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ZWP22</v>
          </cell>
          <cell r="J425" t="str">
            <v/>
          </cell>
          <cell r="K425" t="str">
            <v/>
          </cell>
          <cell r="L425" t="str">
            <v>STR</v>
          </cell>
          <cell r="M425" t="str">
            <v>Structural</v>
          </cell>
          <cell r="N425" t="str">
            <v>DWG</v>
          </cell>
          <cell r="O425" t="str">
            <v>General Drawing</v>
          </cell>
          <cell r="P425" t="str">
            <v>0</v>
          </cell>
          <cell r="Q425" t="str">
            <v>Submitted</v>
          </cell>
          <cell r="R425" t="str">
            <v>IFA</v>
          </cell>
          <cell r="S425" t="str">
            <v>Issued for Approval</v>
          </cell>
          <cell r="T425" t="str">
            <v/>
          </cell>
          <cell r="U425" t="str">
            <v>03-Jul-2026 10:50:50</v>
          </cell>
          <cell r="V425" t="str">
            <v>wisuda.c@jutal.com</v>
          </cell>
          <cell r="W425" t="str">
            <v>03-Jul-2026 14:06:37</v>
          </cell>
          <cell r="X425" t="str">
            <v>Jumpol Sudjitjul</v>
          </cell>
          <cell r="Y425" t="str">
            <v>10-Jul-2026</v>
          </cell>
          <cell r="Z425" t="str">
            <v/>
          </cell>
          <cell r="AA425" t="str">
            <v>Sompop Singhatiraj</v>
          </cell>
          <cell r="AB425" t="str">
            <v>14-Jul-2026</v>
          </cell>
          <cell r="AC425" t="str">
            <v>03-Jul-2026 17:31:39</v>
          </cell>
          <cell r="AD425" t="str">
            <v>Pornlert Wanaphattharaphan</v>
          </cell>
          <cell r="AE425" t="str">
            <v>15-Jul-2026</v>
          </cell>
          <cell r="AF425" t="str">
            <v>04-Jul-2026 20:10:13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16-Jul-2026</v>
          </cell>
          <cell r="AK425" t="str">
            <v>05-Jul-2026 10:51:11</v>
          </cell>
          <cell r="AL425" t="str">
            <v>05-Jul-2026 04:45:27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MM-ZTK-1F-ZWP22-STR-DWG-2131</v>
          </cell>
          <cell r="C426" t="str">
            <v>ZWP22 JACKET - LAUNCH CRADLE DETAILS - SHEET 1</v>
          </cell>
          <cell r="D426" t="str">
            <v/>
          </cell>
          <cell r="E426" t="str">
            <v>B1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ZWP22</v>
          </cell>
          <cell r="J426" t="str">
            <v/>
          </cell>
          <cell r="K426" t="str">
            <v/>
          </cell>
          <cell r="L426" t="str">
            <v>STR</v>
          </cell>
          <cell r="M426" t="str">
            <v>Structural</v>
          </cell>
          <cell r="N426" t="str">
            <v>DWG</v>
          </cell>
          <cell r="O426" t="str">
            <v>General Drawing</v>
          </cell>
          <cell r="P426" t="str">
            <v>0</v>
          </cell>
          <cell r="Q426" t="str">
            <v>Submitted</v>
          </cell>
          <cell r="R426" t="str">
            <v>IFA</v>
          </cell>
          <cell r="S426" t="str">
            <v>Issued for Approval</v>
          </cell>
          <cell r="T426" t="str">
            <v/>
          </cell>
          <cell r="U426" t="str">
            <v>03-Jul-2026 09:47:53</v>
          </cell>
          <cell r="V426" t="str">
            <v>wisuda.c@jutal.com</v>
          </cell>
          <cell r="W426" t="str">
            <v>03-Jul-2026 14:06:36</v>
          </cell>
          <cell r="X426" t="str">
            <v>Jumpol Sudjitjul</v>
          </cell>
          <cell r="Y426" t="str">
            <v>10-Jul-2026</v>
          </cell>
          <cell r="Z426" t="str">
            <v/>
          </cell>
          <cell r="AA426" t="str">
            <v>Sompop Singhatiraj</v>
          </cell>
          <cell r="AB426" t="str">
            <v>14-Jul-2026</v>
          </cell>
          <cell r="AC426" t="str">
            <v>03-Jul-2026 17:29:48</v>
          </cell>
          <cell r="AD426" t="str">
            <v>Pornlert Wanaphattharaphan</v>
          </cell>
          <cell r="AE426" t="str">
            <v>15-Jul-2026</v>
          </cell>
          <cell r="AF426" t="str">
            <v>04-Jul-2026 20:09:52</v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>16-Jul-2026</v>
          </cell>
          <cell r="AK426" t="str">
            <v>05-Jul-2026 10:38:44</v>
          </cell>
          <cell r="AL426" t="str">
            <v>05-Jul-2026 04:02:42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MM-ZTK-1F-ZWP22-STR-DWG-2132</v>
          </cell>
          <cell r="C427" t="str">
            <v>ZWP22 JACKET - LAUNCH CRADLE DETAILS - SHEET 2</v>
          </cell>
          <cell r="D427" t="str">
            <v/>
          </cell>
          <cell r="E427" t="str">
            <v>B1</v>
          </cell>
          <cell r="F427" t="str">
            <v>Project Document</v>
          </cell>
          <cell r="G427" t="str">
            <v>Engineering Document</v>
          </cell>
          <cell r="H427" t="str">
            <v>Part C - Engineering Dwg</v>
          </cell>
          <cell r="I427" t="str">
            <v>ZWP22</v>
          </cell>
          <cell r="J427" t="str">
            <v/>
          </cell>
          <cell r="K427" t="str">
            <v/>
          </cell>
          <cell r="L427" t="str">
            <v>STR</v>
          </cell>
          <cell r="M427" t="str">
            <v>Structural</v>
          </cell>
          <cell r="N427" t="str">
            <v>DWG</v>
          </cell>
          <cell r="O427" t="str">
            <v>General Drawing</v>
          </cell>
          <cell r="P427" t="str">
            <v>0</v>
          </cell>
          <cell r="Q427" t="str">
            <v>Submitted</v>
          </cell>
          <cell r="R427" t="str">
            <v>IFA</v>
          </cell>
          <cell r="S427" t="str">
            <v>Issued for Approval</v>
          </cell>
          <cell r="T427" t="str">
            <v/>
          </cell>
          <cell r="U427" t="str">
            <v>03-Jul-2026 10:51:42</v>
          </cell>
          <cell r="V427" t="str">
            <v>wisuda.c@jutal.com</v>
          </cell>
          <cell r="W427" t="str">
            <v>03-Jul-2026 14:06:36</v>
          </cell>
          <cell r="X427" t="str">
            <v>Jumpol Sudjitjul</v>
          </cell>
          <cell r="Y427" t="str">
            <v>10-Jul-2026</v>
          </cell>
          <cell r="Z427" t="str">
            <v/>
          </cell>
          <cell r="AA427" t="str">
            <v>Sompop Singhatiraj</v>
          </cell>
          <cell r="AB427" t="str">
            <v>14-Jul-2026</v>
          </cell>
          <cell r="AC427" t="str">
            <v>03-Jul-2026 17:31:46</v>
          </cell>
          <cell r="AD427" t="str">
            <v>Pornlert Wanaphattharaphan</v>
          </cell>
          <cell r="AE427" t="str">
            <v>15-Jul-2026</v>
          </cell>
          <cell r="AF427" t="str">
            <v>04-Jul-2026 20:14:06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16-Jul-2026</v>
          </cell>
          <cell r="AK427" t="str">
            <v>05-Jul-2026 10:37:35</v>
          </cell>
          <cell r="AL427" t="str">
            <v>05-Jul-2026 04:13:07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MM-ZTK-1F-ZWP22-STR-DWG-2133</v>
          </cell>
          <cell r="C428" t="str">
            <v>ZWP22 JACKET - LAUNCH CRADLE AND VERTICAL FRAMING INTERNAL RING STIFFENER DETAILS - SHEET 1</v>
          </cell>
          <cell r="D428" t="str">
            <v/>
          </cell>
          <cell r="E428" t="str">
            <v>B1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ZWP22</v>
          </cell>
          <cell r="J428" t="str">
            <v/>
          </cell>
          <cell r="K428" t="str">
            <v/>
          </cell>
          <cell r="L428" t="str">
            <v>STR</v>
          </cell>
          <cell r="M428" t="str">
            <v>Structural</v>
          </cell>
          <cell r="N428" t="str">
            <v>DWG</v>
          </cell>
          <cell r="O428" t="str">
            <v>General Drawing</v>
          </cell>
          <cell r="P428" t="str">
            <v>0</v>
          </cell>
          <cell r="Q428" t="str">
            <v>In Approval</v>
          </cell>
          <cell r="R428" t="str">
            <v>IFA</v>
          </cell>
          <cell r="S428" t="str">
            <v>Issued for Approval</v>
          </cell>
          <cell r="T428" t="str">
            <v/>
          </cell>
          <cell r="U428" t="str">
            <v>02-Sep-2026 18:44:41</v>
          </cell>
          <cell r="V428" t="str">
            <v>wisuda.c@jutal.com</v>
          </cell>
          <cell r="W428" t="str">
            <v>03-Sep-2026 11:06:07</v>
          </cell>
          <cell r="X428" t="str">
            <v>Jumpol Sudjitjul</v>
          </cell>
          <cell r="Y428" t="str">
            <v>10-Sep-2026</v>
          </cell>
          <cell r="Z428" t="str">
            <v/>
          </cell>
          <cell r="AA428" t="str">
            <v>Sompop Singhatiraj</v>
          </cell>
          <cell r="AB428" t="str">
            <v>14-Sep-2026</v>
          </cell>
          <cell r="AC428" t="str">
            <v>08-Sep-2026 10:45:47</v>
          </cell>
          <cell r="AD428" t="str">
            <v>Pornlert Wanaphattharaphan</v>
          </cell>
          <cell r="AE428" t="str">
            <v>15-Sep-2026</v>
          </cell>
          <cell r="AF428" t="str">
            <v/>
          </cell>
          <cell r="AG428" t="str">
            <v>AWC</v>
          </cell>
          <cell r="AJ428" t="str">
            <v>16-Sep-2026</v>
          </cell>
          <cell r="AK428" t="str">
            <v/>
          </cell>
          <cell r="AL428" t="str">
            <v/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MM-ZTK-1F-ZWP22-STR-DWG-2134</v>
          </cell>
          <cell r="C429" t="str">
            <v>ZWP22 JACKET - LAUNCH CRADLE AND VERTICAL FRAMING INTERNAL RING STIFFENER DETAILS - SHEET 2</v>
          </cell>
          <cell r="D429" t="str">
            <v/>
          </cell>
          <cell r="E429" t="str">
            <v>B1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ZWP22</v>
          </cell>
          <cell r="J429" t="str">
            <v/>
          </cell>
          <cell r="K429" t="str">
            <v/>
          </cell>
          <cell r="L429" t="str">
            <v>STR</v>
          </cell>
          <cell r="M429" t="str">
            <v>Structural</v>
          </cell>
          <cell r="N429" t="str">
            <v>DWG</v>
          </cell>
          <cell r="O429" t="str">
            <v>General Drawing</v>
          </cell>
          <cell r="P429" t="str">
            <v>0</v>
          </cell>
          <cell r="Q429" t="str">
            <v>In Approval</v>
          </cell>
          <cell r="R429" t="str">
            <v>IFA</v>
          </cell>
          <cell r="S429" t="str">
            <v>Issued for Approval</v>
          </cell>
          <cell r="T429" t="str">
            <v/>
          </cell>
          <cell r="U429" t="str">
            <v>02-Sep-2026 18:07:38</v>
          </cell>
          <cell r="V429" t="str">
            <v>wisuda.c@jutal.com</v>
          </cell>
          <cell r="W429" t="str">
            <v>03-Sep-2026 11:06:12</v>
          </cell>
          <cell r="X429" t="str">
            <v>Jumpol Sudjitjul</v>
          </cell>
          <cell r="Y429" t="str">
            <v>10-Sep-2026</v>
          </cell>
          <cell r="Z429" t="str">
            <v/>
          </cell>
          <cell r="AA429" t="str">
            <v>Sompop Singhatiraj</v>
          </cell>
          <cell r="AB429" t="str">
            <v>14-Sep-2026</v>
          </cell>
          <cell r="AC429" t="str">
            <v>08-Sep-2026 10:45:59</v>
          </cell>
          <cell r="AD429" t="str">
            <v>Pornlert Wanaphattharaphan</v>
          </cell>
          <cell r="AE429" t="str">
            <v>15-Sep-2026</v>
          </cell>
          <cell r="AF429" t="str">
            <v/>
          </cell>
          <cell r="AG429" t="str">
            <v>AWC</v>
          </cell>
          <cell r="AJ429" t="str">
            <v>16-Sep-2026</v>
          </cell>
          <cell r="AK429" t="str">
            <v/>
          </cell>
          <cell r="AL429" t="str">
            <v/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MM-ZTK-1F-ZWP22-STR-DWG-2135</v>
          </cell>
          <cell r="C430" t="str">
            <v>ZWP22 JACKET - LAUNCH CRADLE AND VERTICAL FRAMING INTERNAL RING STIFFENER DETAILS - SHEET 3</v>
          </cell>
          <cell r="D430" t="str">
            <v/>
          </cell>
          <cell r="E430" t="str">
            <v>B1</v>
          </cell>
          <cell r="F430" t="str">
            <v>Project Document</v>
          </cell>
          <cell r="G430" t="str">
            <v>Engineering Document</v>
          </cell>
          <cell r="H430" t="str">
            <v>Part C - Engineering Dwg</v>
          </cell>
          <cell r="I430" t="str">
            <v>ZWP22</v>
          </cell>
          <cell r="J430" t="str">
            <v/>
          </cell>
          <cell r="K430" t="str">
            <v/>
          </cell>
          <cell r="L430" t="str">
            <v>STR</v>
          </cell>
          <cell r="M430" t="str">
            <v>Structural</v>
          </cell>
          <cell r="N430" t="str">
            <v>DWG</v>
          </cell>
          <cell r="O430" t="str">
            <v>General Drawing</v>
          </cell>
          <cell r="P430" t="str">
            <v>0</v>
          </cell>
          <cell r="Q430" t="str">
            <v>In Approval</v>
          </cell>
          <cell r="R430" t="str">
            <v>IFA</v>
          </cell>
          <cell r="S430" t="str">
            <v>Issued for Approval</v>
          </cell>
          <cell r="T430" t="str">
            <v/>
          </cell>
          <cell r="U430" t="str">
            <v>02-Sep-2026 18:08:18</v>
          </cell>
          <cell r="V430" t="str">
            <v>wisuda.c@jutal.com</v>
          </cell>
          <cell r="W430" t="str">
            <v>03-Sep-2026 11:06:07</v>
          </cell>
          <cell r="X430" t="str">
            <v>Jumpol Sudjitjul</v>
          </cell>
          <cell r="Y430" t="str">
            <v>10-Sep-2026</v>
          </cell>
          <cell r="Z430" t="str">
            <v/>
          </cell>
          <cell r="AA430" t="str">
            <v>Sompop Singhatiraj</v>
          </cell>
          <cell r="AB430" t="str">
            <v>14-Sep-2026</v>
          </cell>
          <cell r="AC430" t="str">
            <v>08-Sep-2026 10:46:05</v>
          </cell>
          <cell r="AD430" t="str">
            <v>Pornlert Wanaphattharaphan</v>
          </cell>
          <cell r="AE430" t="str">
            <v>15-Sep-2026</v>
          </cell>
          <cell r="AF430" t="str">
            <v/>
          </cell>
          <cell r="AG430" t="str">
            <v>AWC</v>
          </cell>
          <cell r="AJ430" t="str">
            <v>16-Sep-2026</v>
          </cell>
          <cell r="AK430" t="str">
            <v/>
          </cell>
          <cell r="AL430" t="str">
            <v/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MM-ZTK-1F-ZWP22-STR-DWG-2136</v>
          </cell>
          <cell r="C431" t="str">
            <v>ZWP22 JACKET - LAUNCH CRADLE AND VERTICAL FRAMING INTERNAL RING STIFFENER DETAILS - SHEET 4</v>
          </cell>
          <cell r="D431" t="str">
            <v/>
          </cell>
          <cell r="E431" t="str">
            <v>B1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ZWP22</v>
          </cell>
          <cell r="J431" t="str">
            <v/>
          </cell>
          <cell r="K431" t="str">
            <v/>
          </cell>
          <cell r="L431" t="str">
            <v>STR</v>
          </cell>
          <cell r="M431" t="str">
            <v>Structural</v>
          </cell>
          <cell r="N431" t="str">
            <v>DWG</v>
          </cell>
          <cell r="O431" t="str">
            <v>General Drawing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Approval</v>
          </cell>
          <cell r="T431" t="str">
            <v/>
          </cell>
          <cell r="U431" t="str">
            <v>03-Jul-2026 10:52:17</v>
          </cell>
          <cell r="V431" t="str">
            <v>wisuda.c@jutal.com</v>
          </cell>
          <cell r="W431" t="str">
            <v>03-Jul-2026 14:06:48</v>
          </cell>
          <cell r="X431" t="str">
            <v>Jumpol Sudjitjul</v>
          </cell>
          <cell r="Y431" t="str">
            <v>10-Jul-2026</v>
          </cell>
          <cell r="Z431" t="str">
            <v/>
          </cell>
          <cell r="AA431" t="str">
            <v>Sompop Singhatiraj</v>
          </cell>
          <cell r="AB431" t="str">
            <v>14-Jul-2026</v>
          </cell>
          <cell r="AC431" t="str">
            <v>03-Jul-2026 17:54:05</v>
          </cell>
          <cell r="AD431" t="str">
            <v>Pornlert Wanaphattharaphan</v>
          </cell>
          <cell r="AE431" t="str">
            <v>15-Jul-2026</v>
          </cell>
          <cell r="AF431" t="str">
            <v>04-Jul-2026 20:55:11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16-Jul-2026</v>
          </cell>
          <cell r="AK431" t="str">
            <v>05-Jul-2026 10:50:55</v>
          </cell>
          <cell r="AL431" t="str">
            <v>05-Jul-2026 04:50:43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MM-ZTK-1F-ZWP22-STR-DWG-2144</v>
          </cell>
          <cell r="C432" t="str">
            <v>ZWP22 JACKET - PILE MAKE-UP</v>
          </cell>
          <cell r="D432" t="str">
            <v/>
          </cell>
          <cell r="E432" t="str">
            <v>B1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ZWP22</v>
          </cell>
          <cell r="J432" t="str">
            <v/>
          </cell>
          <cell r="K432" t="str">
            <v/>
          </cell>
          <cell r="L432" t="str">
            <v>STR</v>
          </cell>
          <cell r="M432" t="str">
            <v>Structural</v>
          </cell>
          <cell r="N432" t="str">
            <v>DWG</v>
          </cell>
          <cell r="O432" t="str">
            <v>General Drawing</v>
          </cell>
          <cell r="P432" t="str">
            <v>0</v>
          </cell>
          <cell r="Q432" t="str">
            <v>In Approval</v>
          </cell>
          <cell r="R432" t="str">
            <v>IFA</v>
          </cell>
          <cell r="S432" t="str">
            <v>Issued for Approval</v>
          </cell>
          <cell r="T432" t="str">
            <v/>
          </cell>
          <cell r="U432" t="str">
            <v>02-Sep-2026 18:08:56</v>
          </cell>
          <cell r="V432" t="str">
            <v>wisuda.c@jutal.com</v>
          </cell>
          <cell r="W432" t="str">
            <v>03-Sep-2026 11:06:15</v>
          </cell>
          <cell r="X432" t="str">
            <v>Jumpol Sudjitjul</v>
          </cell>
          <cell r="Y432" t="str">
            <v>10-Sep-2026</v>
          </cell>
          <cell r="Z432" t="str">
            <v/>
          </cell>
          <cell r="AA432" t="str">
            <v>Sompop Singhatiraj</v>
          </cell>
          <cell r="AB432" t="str">
            <v>14-Sep-2026</v>
          </cell>
          <cell r="AC432" t="str">
            <v>07-Sep-2026 13:46:29</v>
          </cell>
          <cell r="AD432" t="str">
            <v>Pornlert Wanaphattharaphan</v>
          </cell>
          <cell r="AE432" t="str">
            <v>15-Sep-2026</v>
          </cell>
          <cell r="AF432" t="str">
            <v/>
          </cell>
          <cell r="AG432" t="str">
            <v>AWC</v>
          </cell>
          <cell r="AJ432" t="str">
            <v>16-Sep-2026</v>
          </cell>
          <cell r="AK432" t="str">
            <v/>
          </cell>
          <cell r="AL432" t="str">
            <v/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MM-ZTK-1F-ZWP22-STR-DWG-2311</v>
          </cell>
          <cell r="C433" t="str">
            <v>ZWP22 JACKET - ANODE STRUCTURE AND INSTALLATION</v>
          </cell>
          <cell r="D433" t="str">
            <v/>
          </cell>
          <cell r="E433" t="str">
            <v>B1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ZWP22</v>
          </cell>
          <cell r="J433" t="str">
            <v/>
          </cell>
          <cell r="K433" t="str">
            <v/>
          </cell>
          <cell r="L433" t="str">
            <v>STR</v>
          </cell>
          <cell r="M433" t="str">
            <v>Structural</v>
          </cell>
          <cell r="N433" t="str">
            <v>DWG</v>
          </cell>
          <cell r="O433" t="str">
            <v>General Drawing</v>
          </cell>
          <cell r="P433" t="str">
            <v>0</v>
          </cell>
          <cell r="Q433" t="str">
            <v>In Approval</v>
          </cell>
          <cell r="R433" t="str">
            <v>IFA</v>
          </cell>
          <cell r="S433" t="str">
            <v>Issued for Approval</v>
          </cell>
          <cell r="T433" t="str">
            <v/>
          </cell>
          <cell r="U433" t="str">
            <v>03-Sep-2026 18:13:47</v>
          </cell>
          <cell r="V433" t="str">
            <v>wisuda.c@jutal.com</v>
          </cell>
          <cell r="W433" t="str">
            <v>04-Sep-2026 08:04:00</v>
          </cell>
          <cell r="X433" t="str">
            <v>Jumpol Sudjitjul</v>
          </cell>
          <cell r="Y433" t="str">
            <v>11-Sep-2026</v>
          </cell>
          <cell r="Z433" t="str">
            <v/>
          </cell>
          <cell r="AA433" t="str">
            <v>Sompop Singhatiraj</v>
          </cell>
          <cell r="AB433" t="str">
            <v>15-Sep-2026</v>
          </cell>
          <cell r="AC433" t="str">
            <v>07-Sep-2026 14:53:26</v>
          </cell>
          <cell r="AD433" t="str">
            <v>Pornlert Wanaphattharaphan</v>
          </cell>
          <cell r="AE433" t="str">
            <v>16-Sep-2026</v>
          </cell>
          <cell r="AF433" t="str">
            <v/>
          </cell>
          <cell r="AG433" t="str">
            <v>AWC</v>
          </cell>
          <cell r="AJ433" t="str">
            <v>17-Sep-2026</v>
          </cell>
          <cell r="AK433" t="str">
            <v/>
          </cell>
          <cell r="AL433" t="str">
            <v/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MM-ZTK-1F-ZWP22-STR-DWG-2312</v>
          </cell>
          <cell r="C434" t="str">
            <v>ZWP22 JACKET - ANODE DISTRIBUTION OF VERTICAL FRAMING ROW 'A'</v>
          </cell>
          <cell r="D434" t="str">
            <v/>
          </cell>
          <cell r="E434" t="str">
            <v>B1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ZWP22</v>
          </cell>
          <cell r="J434" t="str">
            <v/>
          </cell>
          <cell r="K434" t="str">
            <v/>
          </cell>
          <cell r="L434" t="str">
            <v>STR</v>
          </cell>
          <cell r="M434" t="str">
            <v>Structural</v>
          </cell>
          <cell r="N434" t="str">
            <v>DWG</v>
          </cell>
          <cell r="O434" t="str">
            <v>General Drawing</v>
          </cell>
          <cell r="P434" t="str">
            <v>0</v>
          </cell>
          <cell r="Q434" t="str">
            <v>In Approval</v>
          </cell>
          <cell r="R434" t="str">
            <v>IFA</v>
          </cell>
          <cell r="S434" t="str">
            <v>Issued for Approval</v>
          </cell>
          <cell r="T434" t="str">
            <v/>
          </cell>
          <cell r="U434" t="str">
            <v>03-Sep-2026 18:14:12</v>
          </cell>
          <cell r="V434" t="str">
            <v>wisuda.c@jutal.com</v>
          </cell>
          <cell r="W434" t="str">
            <v>04-Sep-2026 08:04:00</v>
          </cell>
          <cell r="X434" t="str">
            <v>Jumpol Sudjitjul</v>
          </cell>
          <cell r="Y434" t="str">
            <v>11-Sep-2026</v>
          </cell>
          <cell r="Z434" t="str">
            <v/>
          </cell>
          <cell r="AA434" t="str">
            <v>Sompop Singhatiraj</v>
          </cell>
          <cell r="AB434" t="str">
            <v>15-Sep-2026</v>
          </cell>
          <cell r="AC434" t="str">
            <v>07-Sep-2026 15:36:08</v>
          </cell>
          <cell r="AD434" t="str">
            <v>Pornlert Wanaphattharaphan</v>
          </cell>
          <cell r="AE434" t="str">
            <v>16-Sep-2026</v>
          </cell>
          <cell r="AF434" t="str">
            <v/>
          </cell>
          <cell r="AG434" t="str">
            <v>APPR-C</v>
          </cell>
          <cell r="AJ434" t="str">
            <v>17-Sep-2026</v>
          </cell>
          <cell r="AK434" t="str">
            <v/>
          </cell>
          <cell r="AL434" t="str">
            <v/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MM-ZTK-1F-ZWP22-STR-DWG-2313</v>
          </cell>
          <cell r="C435" t="str">
            <v>ZWP22 JACKET - ANODE DISTRIBUTION OF VERTICAL FRAMING ROW 'B'</v>
          </cell>
          <cell r="D435" t="str">
            <v/>
          </cell>
          <cell r="E435" t="str">
            <v>B1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ZWP22</v>
          </cell>
          <cell r="J435" t="str">
            <v/>
          </cell>
          <cell r="K435" t="str">
            <v/>
          </cell>
          <cell r="L435" t="str">
            <v>STR</v>
          </cell>
          <cell r="M435" t="str">
            <v>Structural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In Approval</v>
          </cell>
          <cell r="R435" t="str">
            <v>IFA</v>
          </cell>
          <cell r="S435" t="str">
            <v>Issued for Approval</v>
          </cell>
          <cell r="T435" t="str">
            <v/>
          </cell>
          <cell r="U435" t="str">
            <v>03-Sep-2026 18:14:37</v>
          </cell>
          <cell r="V435" t="str">
            <v>wisuda.c@jutal.com</v>
          </cell>
          <cell r="W435" t="str">
            <v>04-Sep-2026 08:04:01</v>
          </cell>
          <cell r="X435" t="str">
            <v>Jumpol Sudjitjul</v>
          </cell>
          <cell r="Y435" t="str">
            <v>11-Sep-2026</v>
          </cell>
          <cell r="Z435" t="str">
            <v/>
          </cell>
          <cell r="AA435" t="str">
            <v>Sompop Singhatiraj</v>
          </cell>
          <cell r="AB435" t="str">
            <v>15-Sep-2026</v>
          </cell>
          <cell r="AC435" t="str">
            <v>07-Sep-2026 15:36:14</v>
          </cell>
          <cell r="AD435" t="str">
            <v>Pornlert Wanaphattharaphan</v>
          </cell>
          <cell r="AE435" t="str">
            <v>16-Sep-2026</v>
          </cell>
          <cell r="AF435" t="str">
            <v/>
          </cell>
          <cell r="AG435" t="str">
            <v>AWC</v>
          </cell>
          <cell r="AJ435" t="str">
            <v>17-Sep-2026</v>
          </cell>
          <cell r="AK435" t="str">
            <v/>
          </cell>
          <cell r="AL435" t="str">
            <v/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MM-ZTK-1F-ZWP22-STR-DWG-2314</v>
          </cell>
          <cell r="C436" t="str">
            <v>ZWP22 JACKET - ANODE DISTRIBUTION OF VERTICAL FRAMING ROW '1' &amp; '1.1'</v>
          </cell>
          <cell r="D436" t="str">
            <v/>
          </cell>
          <cell r="E436" t="str">
            <v>B1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ZWP22</v>
          </cell>
          <cell r="J436" t="str">
            <v/>
          </cell>
          <cell r="K436" t="str">
            <v/>
          </cell>
          <cell r="L436" t="str">
            <v>STR</v>
          </cell>
          <cell r="M436" t="str">
            <v>Structural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In Approval</v>
          </cell>
          <cell r="R436" t="str">
            <v>IFA</v>
          </cell>
          <cell r="S436" t="str">
            <v>Issued for Approval</v>
          </cell>
          <cell r="T436" t="str">
            <v/>
          </cell>
          <cell r="U436" t="str">
            <v>03-Sep-2026 18:15:02</v>
          </cell>
          <cell r="V436" t="str">
            <v>wisuda.c@jutal.com</v>
          </cell>
          <cell r="W436" t="str">
            <v>04-Sep-2026 08:04:00</v>
          </cell>
          <cell r="X436" t="str">
            <v>Jumpol Sudjitjul</v>
          </cell>
          <cell r="Y436" t="str">
            <v>11-Sep-2026</v>
          </cell>
          <cell r="Z436" t="str">
            <v/>
          </cell>
          <cell r="AA436" t="str">
            <v>Sompop Singhatiraj</v>
          </cell>
          <cell r="AB436" t="str">
            <v>15-Sep-2026</v>
          </cell>
          <cell r="AC436" t="str">
            <v>07-Sep-2026 15:36:21</v>
          </cell>
          <cell r="AD436" t="str">
            <v>Pornlert Wanaphattharaphan</v>
          </cell>
          <cell r="AE436" t="str">
            <v>16-Sep-2026</v>
          </cell>
          <cell r="AF436" t="str">
            <v/>
          </cell>
          <cell r="AG436" t="str">
            <v>AWC</v>
          </cell>
          <cell r="AJ436" t="str">
            <v>17-Sep-2026</v>
          </cell>
          <cell r="AK436" t="str">
            <v/>
          </cell>
          <cell r="AL436" t="str">
            <v/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MM-ZTK-1F-ZWP22-STR-DWG-2315</v>
          </cell>
          <cell r="C437" t="str">
            <v>ZWP22 JACKET - ANODE DISTRIBUTION OF VERTICAL FRAMING ROW '2'</v>
          </cell>
          <cell r="D437" t="str">
            <v/>
          </cell>
          <cell r="E437" t="str">
            <v>B1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ZWP22</v>
          </cell>
          <cell r="J437" t="str">
            <v/>
          </cell>
          <cell r="K437" t="str">
            <v/>
          </cell>
          <cell r="L437" t="str">
            <v>STR</v>
          </cell>
          <cell r="M437" t="str">
            <v>Structural</v>
          </cell>
          <cell r="N437" t="str">
            <v>DWG</v>
          </cell>
          <cell r="O437" t="str">
            <v>General Drawing</v>
          </cell>
          <cell r="P437" t="str">
            <v>0</v>
          </cell>
          <cell r="Q437" t="str">
            <v>In Approval</v>
          </cell>
          <cell r="R437" t="str">
            <v>IFA</v>
          </cell>
          <cell r="S437" t="str">
            <v>Issued for Approval</v>
          </cell>
          <cell r="T437" t="str">
            <v/>
          </cell>
          <cell r="U437" t="str">
            <v>03-Sep-2026 18:15:27</v>
          </cell>
          <cell r="V437" t="str">
            <v>wisuda.c@jutal.com</v>
          </cell>
          <cell r="W437" t="str">
            <v>04-Sep-2026 08:04:01</v>
          </cell>
          <cell r="X437" t="str">
            <v>Jumpol Sudjitjul</v>
          </cell>
          <cell r="Y437" t="str">
            <v>11-Sep-2026</v>
          </cell>
          <cell r="Z437" t="str">
            <v/>
          </cell>
          <cell r="AA437" t="str">
            <v>Sompop Singhatiraj</v>
          </cell>
          <cell r="AB437" t="str">
            <v>15-Sep-2026</v>
          </cell>
          <cell r="AC437" t="str">
            <v>07-Sep-2026 15:36:29</v>
          </cell>
          <cell r="AD437" t="str">
            <v>Pornlert Wanaphattharaphan</v>
          </cell>
          <cell r="AE437" t="str">
            <v>16-Sep-2026</v>
          </cell>
          <cell r="AF437" t="str">
            <v/>
          </cell>
          <cell r="AG437" t="str">
            <v>AWC</v>
          </cell>
          <cell r="AJ437" t="str">
            <v>17-Sep-2026</v>
          </cell>
          <cell r="AK437" t="str">
            <v/>
          </cell>
          <cell r="AL437" t="str">
            <v/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MM-ZTK-1F-ZWP22-STR-DWG-2316</v>
          </cell>
          <cell r="C438" t="str">
            <v>ZWP22 JACKET - ANODE DISTRIBUTION OF VERTICAL FRAMING LAUNCH TRUSS ROW 'AA'</v>
          </cell>
          <cell r="D438" t="str">
            <v/>
          </cell>
          <cell r="E438" t="str">
            <v>B1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ZWP22</v>
          </cell>
          <cell r="J438" t="str">
            <v/>
          </cell>
          <cell r="K438" t="str">
            <v/>
          </cell>
          <cell r="L438" t="str">
            <v>STR</v>
          </cell>
          <cell r="M438" t="str">
            <v>Structural</v>
          </cell>
          <cell r="N438" t="str">
            <v>DWG</v>
          </cell>
          <cell r="O438" t="str">
            <v>General Drawing</v>
          </cell>
          <cell r="P438" t="str">
            <v>0</v>
          </cell>
          <cell r="Q438" t="str">
            <v>In Approval</v>
          </cell>
          <cell r="R438" t="str">
            <v>IFA</v>
          </cell>
          <cell r="S438" t="str">
            <v>Issued for Approval</v>
          </cell>
          <cell r="T438" t="str">
            <v/>
          </cell>
          <cell r="U438" t="str">
            <v>03-Sep-2026 18:15:53</v>
          </cell>
          <cell r="V438" t="str">
            <v>wisuda.c@jutal.com</v>
          </cell>
          <cell r="W438" t="str">
            <v>04-Sep-2026 08:04:12</v>
          </cell>
          <cell r="X438" t="str">
            <v>Jumpol Sudjitjul</v>
          </cell>
          <cell r="Y438" t="str">
            <v>11-Sep-2026</v>
          </cell>
          <cell r="Z438" t="str">
            <v/>
          </cell>
          <cell r="AA438" t="str">
            <v>Sompop Singhatiraj</v>
          </cell>
          <cell r="AB438" t="str">
            <v>15-Sep-2026</v>
          </cell>
          <cell r="AC438" t="str">
            <v>07-Sep-2026 15:38:15</v>
          </cell>
          <cell r="AD438" t="str">
            <v>Pornlert Wanaphattharaphan</v>
          </cell>
          <cell r="AE438" t="str">
            <v>16-Sep-2026</v>
          </cell>
          <cell r="AF438" t="str">
            <v/>
          </cell>
          <cell r="AG438" t="str">
            <v>AWC</v>
          </cell>
          <cell r="AJ438" t="str">
            <v>17-Sep-2026</v>
          </cell>
          <cell r="AK438" t="str">
            <v/>
          </cell>
          <cell r="AL438" t="str">
            <v/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MM-ZTK-1F-ZWP22-STR-DWG-2317</v>
          </cell>
          <cell r="C439" t="str">
            <v>ZWP22 JACKET - ANODE DISTRIBUTION OF VERTICAL FRAMING LAUNCH TRUSS ROW 'BB'</v>
          </cell>
          <cell r="D439" t="str">
            <v/>
          </cell>
          <cell r="E439" t="str">
            <v>B1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ZWP22</v>
          </cell>
          <cell r="J439" t="str">
            <v/>
          </cell>
          <cell r="K439" t="str">
            <v/>
          </cell>
          <cell r="L439" t="str">
            <v>STR</v>
          </cell>
          <cell r="M439" t="str">
            <v>Structural</v>
          </cell>
          <cell r="N439" t="str">
            <v>DWG</v>
          </cell>
          <cell r="O439" t="str">
            <v>General Drawing</v>
          </cell>
          <cell r="P439" t="str">
            <v>0</v>
          </cell>
          <cell r="Q439" t="str">
            <v>In Approval</v>
          </cell>
          <cell r="R439" t="str">
            <v>IFA</v>
          </cell>
          <cell r="S439" t="str">
            <v>Issued for Approval</v>
          </cell>
          <cell r="T439" t="str">
            <v/>
          </cell>
          <cell r="U439" t="str">
            <v>03-Sep-2026 18:16:18</v>
          </cell>
          <cell r="V439" t="str">
            <v>wisuda.c@jutal.com</v>
          </cell>
          <cell r="W439" t="str">
            <v>04-Sep-2026 08:04:07</v>
          </cell>
          <cell r="X439" t="str">
            <v>Jumpol Sudjitjul</v>
          </cell>
          <cell r="Y439" t="str">
            <v>11-Sep-2026</v>
          </cell>
          <cell r="Z439" t="str">
            <v/>
          </cell>
          <cell r="AA439" t="str">
            <v>Sompop Singhatiraj</v>
          </cell>
          <cell r="AB439" t="str">
            <v>15-Sep-2026</v>
          </cell>
          <cell r="AC439" t="str">
            <v>07-Sep-2026 15:38:05</v>
          </cell>
          <cell r="AD439" t="str">
            <v>Pornlert Wanaphattharaphan</v>
          </cell>
          <cell r="AE439" t="str">
            <v>16-Sep-2026</v>
          </cell>
          <cell r="AF439" t="str">
            <v/>
          </cell>
          <cell r="AG439" t="str">
            <v>AWC</v>
          </cell>
          <cell r="AJ439" t="str">
            <v>17-Sep-2026</v>
          </cell>
          <cell r="AK439" t="str">
            <v/>
          </cell>
          <cell r="AL439" t="str">
            <v/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MM-ZTK-1F-ZWP22-STR-DWG-2321</v>
          </cell>
          <cell r="C440" t="str">
            <v>ZWP22 JACKET - ANODE DISTRIBUTION OF HORIZONTAL FRAMING PLAN AT EL(-) 14000</v>
          </cell>
          <cell r="D440" t="str">
            <v/>
          </cell>
          <cell r="E440" t="str">
            <v>B1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ZWP22</v>
          </cell>
          <cell r="J440" t="str">
            <v/>
          </cell>
          <cell r="K440" t="str">
            <v/>
          </cell>
          <cell r="L440" t="str">
            <v>STR</v>
          </cell>
          <cell r="M440" t="str">
            <v>Structural</v>
          </cell>
          <cell r="N440" t="str">
            <v>DWG</v>
          </cell>
          <cell r="O440" t="str">
            <v>General Drawing</v>
          </cell>
          <cell r="P440" t="str">
            <v>0</v>
          </cell>
          <cell r="Q440" t="str">
            <v>In Approval</v>
          </cell>
          <cell r="R440" t="str">
            <v>IFA</v>
          </cell>
          <cell r="S440" t="str">
            <v>Issued for Approval</v>
          </cell>
          <cell r="T440" t="str">
            <v/>
          </cell>
          <cell r="U440" t="str">
            <v>04-Sep-2026 08:40:14</v>
          </cell>
          <cell r="V440" t="str">
            <v>wisuda.c@jutal.com</v>
          </cell>
          <cell r="W440" t="str">
            <v>04-Sep-2026 11:13:54</v>
          </cell>
          <cell r="X440" t="str">
            <v>Jumpol Sudjitjul</v>
          </cell>
          <cell r="Y440" t="str">
            <v>11-Sep-2026</v>
          </cell>
          <cell r="Z440" t="str">
            <v/>
          </cell>
          <cell r="AA440" t="str">
            <v>Sompop Singhatiraj</v>
          </cell>
          <cell r="AB440" t="str">
            <v>15-Sep-2026</v>
          </cell>
          <cell r="AC440" t="str">
            <v>07-Sep-2026 16:08:24</v>
          </cell>
          <cell r="AD440" t="str">
            <v>Pornlert Wanaphattharaphan</v>
          </cell>
          <cell r="AE440" t="str">
            <v>16-Sep-2026</v>
          </cell>
          <cell r="AF440" t="str">
            <v/>
          </cell>
          <cell r="AG440" t="str">
            <v>AWC</v>
          </cell>
          <cell r="AJ440" t="str">
            <v>17-Sep-2026</v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MM-ZTK-1F-ZWP22-STR-DWG-2322</v>
          </cell>
          <cell r="C441" t="str">
            <v>ZWP22 JACKET - ANODE DISTRIBUTION OF HORIZONTAL FRAMING PLAN AT EL(-) 26000</v>
          </cell>
          <cell r="D441" t="str">
            <v/>
          </cell>
          <cell r="E441" t="str">
            <v>B1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ZWP22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DWG</v>
          </cell>
          <cell r="O441" t="str">
            <v>General Drawing</v>
          </cell>
          <cell r="P441" t="str">
            <v>0</v>
          </cell>
          <cell r="Q441" t="str">
            <v>In Approval</v>
          </cell>
          <cell r="R441" t="str">
            <v>IFA</v>
          </cell>
          <cell r="S441" t="str">
            <v>Issued for Approval</v>
          </cell>
          <cell r="T441" t="str">
            <v/>
          </cell>
          <cell r="U441" t="str">
            <v>03-Sep-2026 18:16:42</v>
          </cell>
          <cell r="V441" t="str">
            <v>wisuda.c@jutal.com</v>
          </cell>
          <cell r="W441" t="str">
            <v>04-Sep-2026 08:04:04</v>
          </cell>
          <cell r="X441" t="str">
            <v>Jumpol Sudjitjul</v>
          </cell>
          <cell r="Y441" t="str">
            <v>11-Sep-2026</v>
          </cell>
          <cell r="Z441" t="str">
            <v/>
          </cell>
          <cell r="AA441" t="str">
            <v>Sompop Singhatiraj</v>
          </cell>
          <cell r="AB441" t="str">
            <v>15-Sep-2026</v>
          </cell>
          <cell r="AC441" t="str">
            <v>08-Sep-2026 06:58:00</v>
          </cell>
          <cell r="AD441" t="str">
            <v>Pornlert Wanaphattharaphan</v>
          </cell>
          <cell r="AE441" t="str">
            <v>16-Sep-2026</v>
          </cell>
          <cell r="AF441" t="str">
            <v/>
          </cell>
          <cell r="AG441" t="str">
            <v>AWC</v>
          </cell>
          <cell r="AJ441" t="str">
            <v>17-Sep-2026</v>
          </cell>
          <cell r="AK441" t="str">
            <v/>
          </cell>
          <cell r="AL441" t="str">
            <v/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MM-ZTK-1F-ZWP22-STR-DWG-2323</v>
          </cell>
          <cell r="C442" t="str">
            <v>ZWP22 JACKET - ANODE DISTRIBUTION OF HORIZONTAL FRAMING PLAN AT EL(-) 38000</v>
          </cell>
          <cell r="D442" t="str">
            <v/>
          </cell>
          <cell r="E442" t="str">
            <v>B1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ZWP22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DWG</v>
          </cell>
          <cell r="O442" t="str">
            <v>General Drawing</v>
          </cell>
          <cell r="P442" t="str">
            <v>0</v>
          </cell>
          <cell r="Q442" t="str">
            <v>In Approval</v>
          </cell>
          <cell r="R442" t="str">
            <v>IFA</v>
          </cell>
          <cell r="S442" t="str">
            <v>Issued for Approval</v>
          </cell>
          <cell r="T442" t="str">
            <v/>
          </cell>
          <cell r="U442" t="str">
            <v>04-Sep-2026 08:40:40</v>
          </cell>
          <cell r="V442" t="str">
            <v>wisuda.c@jutal.com</v>
          </cell>
          <cell r="W442" t="str">
            <v>04-Sep-2026 11:13:54</v>
          </cell>
          <cell r="X442" t="str">
            <v>Jumpol Sudjitjul</v>
          </cell>
          <cell r="Y442" t="str">
            <v>11-Sep-2026</v>
          </cell>
          <cell r="Z442" t="str">
            <v/>
          </cell>
          <cell r="AA442" t="str">
            <v>Sompop Singhatiraj</v>
          </cell>
          <cell r="AB442" t="str">
            <v>15-Sep-2026</v>
          </cell>
          <cell r="AC442" t="str">
            <v>07-Sep-2026 16:14:23</v>
          </cell>
          <cell r="AD442" t="str">
            <v>Pornlert Wanaphattharaphan</v>
          </cell>
          <cell r="AE442" t="str">
            <v>16-Sep-2026</v>
          </cell>
          <cell r="AF442" t="str">
            <v/>
          </cell>
          <cell r="AG442" t="str">
            <v>AWC</v>
          </cell>
          <cell r="AJ442" t="str">
            <v>17-Sep-2026</v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MM-ZTK-1F-ZWP22-STR-DWG-2324</v>
          </cell>
          <cell r="C443" t="str">
            <v>ZWP22 JACKET - ANODE DISTRIBUTION OF HORIZONTAL FRAMING PLAN AT EL(-) 52000</v>
          </cell>
          <cell r="D443" t="str">
            <v/>
          </cell>
          <cell r="E443" t="str">
            <v>B1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ZWP22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In Approval</v>
          </cell>
          <cell r="R443" t="str">
            <v>IFA</v>
          </cell>
          <cell r="S443" t="str">
            <v>Issued for Approval</v>
          </cell>
          <cell r="T443" t="str">
            <v/>
          </cell>
          <cell r="U443" t="str">
            <v>04-Sep-2026 08:41:05</v>
          </cell>
          <cell r="V443" t="str">
            <v>wisuda.c@jutal.com</v>
          </cell>
          <cell r="W443" t="str">
            <v>04-Sep-2026 11:13:58</v>
          </cell>
          <cell r="X443" t="str">
            <v>Jumpol Sudjitjul</v>
          </cell>
          <cell r="Y443" t="str">
            <v>11-Sep-2026</v>
          </cell>
          <cell r="Z443" t="str">
            <v/>
          </cell>
          <cell r="AA443" t="str">
            <v>Sompop Singhatiraj</v>
          </cell>
          <cell r="AB443" t="str">
            <v>15-Sep-2026</v>
          </cell>
          <cell r="AC443" t="str">
            <v>07-Sep-2026 16:13:17</v>
          </cell>
          <cell r="AD443" t="str">
            <v>Pornlert Wanaphattharaphan</v>
          </cell>
          <cell r="AE443" t="str">
            <v>16-Sep-2026</v>
          </cell>
          <cell r="AF443" t="str">
            <v/>
          </cell>
          <cell r="AG443" t="str">
            <v>AWC</v>
          </cell>
          <cell r="AJ443" t="str">
            <v>17-Sep-2026</v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MM-ZTK-1F-ZWP22-STR-DWG-2325</v>
          </cell>
          <cell r="C444" t="str">
            <v>ZWP22 JACKET - ANODE DISTRIBUTION OF HORIZONTAL FRAMING PLAN AT EL(-) 66000</v>
          </cell>
          <cell r="D444" t="str">
            <v/>
          </cell>
          <cell r="E444" t="str">
            <v>B1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ZWP22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DWG</v>
          </cell>
          <cell r="O444" t="str">
            <v>General Drawing</v>
          </cell>
          <cell r="P444" t="str">
            <v>0</v>
          </cell>
          <cell r="Q444" t="str">
            <v>In Approval</v>
          </cell>
          <cell r="R444" t="str">
            <v>IFA</v>
          </cell>
          <cell r="S444" t="str">
            <v>Issued for Approval</v>
          </cell>
          <cell r="T444" t="str">
            <v/>
          </cell>
          <cell r="U444" t="str">
            <v>04-Sep-2026 08:41:30</v>
          </cell>
          <cell r="V444" t="str">
            <v>wisuda.c@jutal.com</v>
          </cell>
          <cell r="W444" t="str">
            <v>04-Sep-2026 11:13:56</v>
          </cell>
          <cell r="X444" t="str">
            <v>Jumpol Sudjitjul</v>
          </cell>
          <cell r="Y444" t="str">
            <v>11-Sep-2026</v>
          </cell>
          <cell r="Z444" t="str">
            <v/>
          </cell>
          <cell r="AA444" t="str">
            <v>Sompop Singhatiraj</v>
          </cell>
          <cell r="AB444" t="str">
            <v>15-Sep-2026</v>
          </cell>
          <cell r="AC444" t="str">
            <v>07-Sep-2026 16:14:30</v>
          </cell>
          <cell r="AD444" t="str">
            <v>Pornlert Wanaphattharaphan</v>
          </cell>
          <cell r="AE444" t="str">
            <v>16-Sep-2026</v>
          </cell>
          <cell r="AF444" t="str">
            <v/>
          </cell>
          <cell r="AG444" t="str">
            <v>AWC</v>
          </cell>
          <cell r="AJ444" t="str">
            <v>17-Sep-2026</v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MM-ZTK-1F-ZWP22-STR-DWG-2326</v>
          </cell>
          <cell r="C445" t="str">
            <v>ZWP22 JACKET - ANODE DISTRIBUTION OF HORIZONTAL FRAMING PLAN AT EL(-) 79500</v>
          </cell>
          <cell r="D445" t="str">
            <v/>
          </cell>
          <cell r="E445" t="str">
            <v>B1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ZWP22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DWG</v>
          </cell>
          <cell r="O445" t="str">
            <v>General Drawing</v>
          </cell>
          <cell r="P445" t="str">
            <v>0</v>
          </cell>
          <cell r="Q445" t="str">
            <v>In Approval</v>
          </cell>
          <cell r="R445" t="str">
            <v>IFA</v>
          </cell>
          <cell r="S445" t="str">
            <v>Issued for Approval</v>
          </cell>
          <cell r="T445" t="str">
            <v/>
          </cell>
          <cell r="U445" t="str">
            <v>04-Sep-2026 08:41:57</v>
          </cell>
          <cell r="V445" t="str">
            <v>wisuda.c@jutal.com</v>
          </cell>
          <cell r="W445" t="str">
            <v>04-Sep-2026 11:13:59</v>
          </cell>
          <cell r="X445" t="str">
            <v>Jumpol Sudjitjul</v>
          </cell>
          <cell r="Y445" t="str">
            <v>11-Sep-2026</v>
          </cell>
          <cell r="Z445" t="str">
            <v/>
          </cell>
          <cell r="AA445" t="str">
            <v>Sompop Singhatiraj</v>
          </cell>
          <cell r="AB445" t="str">
            <v>15-Sep-2026</v>
          </cell>
          <cell r="AC445" t="str">
            <v>07-Sep-2026 16:17:27</v>
          </cell>
          <cell r="AD445" t="str">
            <v>Pornlert Wanaphattharaphan</v>
          </cell>
          <cell r="AE445" t="str">
            <v>16-Sep-2026</v>
          </cell>
          <cell r="AF445" t="str">
            <v/>
          </cell>
          <cell r="AG445" t="str">
            <v>APPR-C</v>
          </cell>
          <cell r="AJ445" t="str">
            <v>17-Sep-2026</v>
          </cell>
          <cell r="AK445" t="str">
            <v/>
          </cell>
          <cell r="AL445" t="str">
            <v/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MM-ZTK-1F-ZWP22-STR-DWG-2327</v>
          </cell>
          <cell r="C446" t="str">
            <v>ZWP22 JACKET - ANODE DISTRIBUTION OF HORIZONTAL FRAMING PLAN AT EL(-) 93000</v>
          </cell>
          <cell r="D446" t="str">
            <v/>
          </cell>
          <cell r="E446" t="str">
            <v>B1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ZWP22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DWG</v>
          </cell>
          <cell r="O446" t="str">
            <v>General Drawing</v>
          </cell>
          <cell r="P446" t="str">
            <v>0</v>
          </cell>
          <cell r="Q446" t="str">
            <v>In Approval</v>
          </cell>
          <cell r="R446" t="str">
            <v>IFA</v>
          </cell>
          <cell r="S446" t="str">
            <v>Issued for Approval</v>
          </cell>
          <cell r="T446" t="str">
            <v/>
          </cell>
          <cell r="U446" t="str">
            <v>04-Sep-2026 08:42:20</v>
          </cell>
          <cell r="V446" t="str">
            <v>wisuda.c@jutal.com</v>
          </cell>
          <cell r="W446" t="str">
            <v>04-Sep-2026 11:13:56</v>
          </cell>
          <cell r="X446" t="str">
            <v>Jumpol Sudjitjul</v>
          </cell>
          <cell r="Y446" t="str">
            <v>11-Sep-2026</v>
          </cell>
          <cell r="Z446" t="str">
            <v/>
          </cell>
          <cell r="AA446" t="str">
            <v>Sompop Singhatiraj</v>
          </cell>
          <cell r="AB446" t="str">
            <v>15-Sep-2026</v>
          </cell>
          <cell r="AC446" t="str">
            <v>07-Sep-2026 16:17:12</v>
          </cell>
          <cell r="AD446" t="str">
            <v>Pornlert Wanaphattharaphan</v>
          </cell>
          <cell r="AE446" t="str">
            <v>16-Sep-2026</v>
          </cell>
          <cell r="AF446" t="str">
            <v/>
          </cell>
          <cell r="AG446" t="str">
            <v>AWC</v>
          </cell>
          <cell r="AJ446" t="str">
            <v>17-Sep-2026</v>
          </cell>
          <cell r="AK446" t="str">
            <v/>
          </cell>
          <cell r="AL446" t="str">
            <v/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MM-ZTK-1F-ZWP22-STR-DWG-2328</v>
          </cell>
          <cell r="C447" t="str">
            <v>ZWP22 JACKET - ANODE DISTRIBUTION OF HORIZONTAL FRAMING PLAN AT EL(-) 103000</v>
          </cell>
          <cell r="D447" t="str">
            <v/>
          </cell>
          <cell r="E447" t="str">
            <v>B1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ZWP22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DWG</v>
          </cell>
          <cell r="O447" t="str">
            <v>General Drawing</v>
          </cell>
          <cell r="P447" t="str">
            <v>0</v>
          </cell>
          <cell r="Q447" t="str">
            <v>In Approval</v>
          </cell>
          <cell r="R447" t="str">
            <v>IFA</v>
          </cell>
          <cell r="S447" t="str">
            <v>Issued for Approval</v>
          </cell>
          <cell r="T447" t="str">
            <v/>
          </cell>
          <cell r="U447" t="str">
            <v>04-Sep-2026 08:42:49</v>
          </cell>
          <cell r="V447" t="str">
            <v>wisuda.c@jutal.com</v>
          </cell>
          <cell r="W447" t="str">
            <v>04-Sep-2026 11:14:00</v>
          </cell>
          <cell r="X447" t="str">
            <v>Jumpol Sudjitjul</v>
          </cell>
          <cell r="Y447" t="str">
            <v>11-Sep-2026</v>
          </cell>
          <cell r="Z447" t="str">
            <v/>
          </cell>
          <cell r="AA447" t="str">
            <v>Sompop Singhatiraj</v>
          </cell>
          <cell r="AB447" t="str">
            <v>15-Sep-2026</v>
          </cell>
          <cell r="AC447" t="str">
            <v>07-Sep-2026 16:17:19</v>
          </cell>
          <cell r="AD447" t="str">
            <v>Pornlert Wanaphattharaphan</v>
          </cell>
          <cell r="AE447" t="str">
            <v>16-Sep-2026</v>
          </cell>
          <cell r="AF447" t="str">
            <v/>
          </cell>
          <cell r="AG447" t="str">
            <v>AWC</v>
          </cell>
          <cell r="AJ447" t="str">
            <v>17-Sep-2026</v>
          </cell>
          <cell r="AK447" t="str">
            <v/>
          </cell>
          <cell r="AL447" t="str">
            <v/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MM-ZTK-1F-ZWP22-STR-DWG-2329</v>
          </cell>
          <cell r="C448" t="str">
            <v>ZWP22 JACKET - ANODE DISTRIBUTION OF HORIZONTAL FRAMING PLAN AT EL(-) 113000</v>
          </cell>
          <cell r="D448" t="str">
            <v/>
          </cell>
          <cell r="E448" t="str">
            <v>B1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ZWP22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DWG</v>
          </cell>
          <cell r="O448" t="str">
            <v>General Drawing</v>
          </cell>
          <cell r="P448" t="str">
            <v>0</v>
          </cell>
          <cell r="Q448" t="str">
            <v>In Approval</v>
          </cell>
          <cell r="R448" t="str">
            <v>IFA</v>
          </cell>
          <cell r="S448" t="str">
            <v>Issued for Approval</v>
          </cell>
          <cell r="T448" t="str">
            <v/>
          </cell>
          <cell r="U448" t="str">
            <v>04-Sep-2026 08:43:14</v>
          </cell>
          <cell r="V448" t="str">
            <v>wisuda.c@jutal.com</v>
          </cell>
          <cell r="W448" t="str">
            <v>04-Sep-2026 11:14:02</v>
          </cell>
          <cell r="X448" t="str">
            <v>Jumpol Sudjitjul</v>
          </cell>
          <cell r="Y448" t="str">
            <v>11-Sep-2026</v>
          </cell>
          <cell r="Z448" t="str">
            <v/>
          </cell>
          <cell r="AA448" t="str">
            <v>Sompop Singhatiraj</v>
          </cell>
          <cell r="AB448" t="str">
            <v>15-Sep-2026</v>
          </cell>
          <cell r="AC448" t="str">
            <v>08-Sep-2026 06:58:47</v>
          </cell>
          <cell r="AD448" t="str">
            <v>Pornlert Wanaphattharaphan</v>
          </cell>
          <cell r="AE448" t="str">
            <v>16-Sep-2026</v>
          </cell>
          <cell r="AF448" t="str">
            <v/>
          </cell>
          <cell r="AG448" t="str">
            <v>AWC</v>
          </cell>
          <cell r="AJ448" t="str">
            <v>17-Sep-2026</v>
          </cell>
          <cell r="AK448" t="str">
            <v/>
          </cell>
          <cell r="AL448" t="str">
            <v/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MM-ZTK-1F-ZWP22-STR-DWG-2330</v>
          </cell>
          <cell r="C449" t="str">
            <v>ZWP22 JACKET - ANODE DISTRIBUTION OF HORIZONTAL FRAMING PLAN AT EL(-) 126500</v>
          </cell>
          <cell r="D449" t="str">
            <v/>
          </cell>
          <cell r="E449" t="str">
            <v>B1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ZWP22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DWG</v>
          </cell>
          <cell r="O449" t="str">
            <v>General Drawing</v>
          </cell>
          <cell r="P449" t="str">
            <v>0</v>
          </cell>
          <cell r="Q449" t="str">
            <v>In Approval</v>
          </cell>
          <cell r="R449" t="str">
            <v>IFA</v>
          </cell>
          <cell r="S449" t="str">
            <v>Issued for Approval</v>
          </cell>
          <cell r="T449" t="str">
            <v/>
          </cell>
          <cell r="U449" t="str">
            <v>04-Sep-2026 08:43:40</v>
          </cell>
          <cell r="V449" t="str">
            <v>wisuda.c@jutal.com</v>
          </cell>
          <cell r="W449" t="str">
            <v>04-Sep-2026 11:14:07</v>
          </cell>
          <cell r="X449" t="str">
            <v>Jumpol Sudjitjul</v>
          </cell>
          <cell r="Y449" t="str">
            <v>11-Sep-2026</v>
          </cell>
          <cell r="Z449" t="str">
            <v/>
          </cell>
          <cell r="AA449" t="str">
            <v>Sompop Singhatiraj</v>
          </cell>
          <cell r="AB449" t="str">
            <v>15-Sep-2026</v>
          </cell>
          <cell r="AC449" t="str">
            <v>08-Sep-2026 07:03:30</v>
          </cell>
          <cell r="AD449" t="str">
            <v>Pornlert Wanaphattharaphan</v>
          </cell>
          <cell r="AE449" t="str">
            <v>16-Sep-2026</v>
          </cell>
          <cell r="AF449" t="str">
            <v/>
          </cell>
          <cell r="AG449" t="str">
            <v>AWC</v>
          </cell>
          <cell r="AJ449" t="str">
            <v>17-Sep-2026</v>
          </cell>
          <cell r="AK449" t="str">
            <v/>
          </cell>
          <cell r="AL449" t="str">
            <v/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MM-ZTK-1F-ZWP22-STR-DWG-2331</v>
          </cell>
          <cell r="C450" t="str">
            <v>ZWP22 JACKET - ANODE DISTRIBUTION OF HORIZONTAL FRAMING PLAN AT EL(-) 140000</v>
          </cell>
          <cell r="D450" t="str">
            <v/>
          </cell>
          <cell r="E450" t="str">
            <v>B1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ZWP22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In Approval</v>
          </cell>
          <cell r="R450" t="str">
            <v>IFA</v>
          </cell>
          <cell r="S450" t="str">
            <v>Issued for Approval</v>
          </cell>
          <cell r="T450" t="str">
            <v/>
          </cell>
          <cell r="U450" t="str">
            <v>03-Sep-2026 18:17:06</v>
          </cell>
          <cell r="V450" t="str">
            <v>wisuda.c@jutal.com</v>
          </cell>
          <cell r="W450" t="str">
            <v>04-Sep-2026 08:04:04</v>
          </cell>
          <cell r="X450" t="str">
            <v>Jumpol Sudjitjul</v>
          </cell>
          <cell r="Y450" t="str">
            <v>11-Sep-2026</v>
          </cell>
          <cell r="Z450" t="str">
            <v/>
          </cell>
          <cell r="AA450" t="str">
            <v>Sompop Singhatiraj</v>
          </cell>
          <cell r="AB450" t="str">
            <v>15-Sep-2026</v>
          </cell>
          <cell r="AC450" t="str">
            <v>08-Sep-2026 06:59:48</v>
          </cell>
          <cell r="AD450" t="str">
            <v>Pornlert Wanaphattharaphan</v>
          </cell>
          <cell r="AE450" t="str">
            <v>16-Sep-2026</v>
          </cell>
          <cell r="AF450" t="str">
            <v/>
          </cell>
          <cell r="AG450" t="str">
            <v>AWC</v>
          </cell>
          <cell r="AJ450" t="str">
            <v>17-Sep-2026</v>
          </cell>
          <cell r="AK450" t="str">
            <v/>
          </cell>
          <cell r="AL450" t="str">
            <v/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MM-ZTK-1F-ZWP22-STR-DWG-2332</v>
          </cell>
          <cell r="C451" t="str">
            <v>ZWP22 JACKET - ANODE DISTRIBUTION OF PILE CLUSTER</v>
          </cell>
          <cell r="D451" t="str">
            <v/>
          </cell>
          <cell r="E451" t="str">
            <v>B1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ZWP22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In Approval</v>
          </cell>
          <cell r="R451" t="str">
            <v>IFA</v>
          </cell>
          <cell r="S451" t="str">
            <v>Issued for Approval</v>
          </cell>
          <cell r="T451" t="str">
            <v/>
          </cell>
          <cell r="U451" t="str">
            <v>03-Sep-2026 18:17:31</v>
          </cell>
          <cell r="V451" t="str">
            <v>wisuda.c@jutal.com</v>
          </cell>
          <cell r="W451" t="str">
            <v>04-Sep-2026 08:04:10</v>
          </cell>
          <cell r="X451" t="str">
            <v>Jumpol Sudjitjul</v>
          </cell>
          <cell r="Y451" t="str">
            <v>11-Sep-2026</v>
          </cell>
          <cell r="Z451" t="str">
            <v/>
          </cell>
          <cell r="AA451" t="str">
            <v>Sompop Singhatiraj</v>
          </cell>
          <cell r="AB451" t="str">
            <v>15-Sep-2026</v>
          </cell>
          <cell r="AC451" t="str">
            <v>08-Sep-2026 07:00:51</v>
          </cell>
          <cell r="AD451" t="str">
            <v>Pornlert Wanaphattharaphan</v>
          </cell>
          <cell r="AE451" t="str">
            <v>16-Sep-2026</v>
          </cell>
          <cell r="AF451" t="str">
            <v/>
          </cell>
          <cell r="AG451" t="str">
            <v>AWC</v>
          </cell>
          <cell r="AJ451" t="str">
            <v>17-Sep-2026</v>
          </cell>
          <cell r="AK451" t="str">
            <v/>
          </cell>
          <cell r="AL451" t="str">
            <v/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MM-ZTK-1F-ZWP22-STR-DWG-2900</v>
          </cell>
          <cell r="C452" t="str">
            <v>ZWP22 JACKET - CLOSURE PLATE DETAILS - SHEET 1</v>
          </cell>
          <cell r="D452" t="str">
            <v/>
          </cell>
          <cell r="E452" t="str">
            <v>B1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ZWP22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In Review</v>
          </cell>
          <cell r="R452" t="str">
            <v>IFA</v>
          </cell>
          <cell r="S452" t="str">
            <v>Issued for Approval</v>
          </cell>
          <cell r="T452" t="str">
            <v/>
          </cell>
          <cell r="U452" t="str">
            <v>07-Sep-2026 10:23:56</v>
          </cell>
          <cell r="V452" t="str">
            <v>wisuda.c@jutal.com</v>
          </cell>
          <cell r="W452" t="str">
            <v>08-Sep-2026 08:57:27</v>
          </cell>
          <cell r="X452" t="str">
            <v>Jumpol Sudjitjul</v>
          </cell>
          <cell r="Y452" t="str">
            <v>15-Sep-2026</v>
          </cell>
          <cell r="Z452" t="str">
            <v/>
          </cell>
          <cell r="AA452" t="str">
            <v>Sompop Singhatiraj</v>
          </cell>
          <cell r="AB452" t="str">
            <v>17-Sep-2026</v>
          </cell>
          <cell r="AC452" t="str">
            <v/>
          </cell>
          <cell r="AD452" t="str">
            <v>Pornlert Wanaphattharaphan</v>
          </cell>
          <cell r="AE452" t="str">
            <v>18-Sep-2026</v>
          </cell>
          <cell r="AF452" t="str">
            <v/>
          </cell>
          <cell r="AG452" t="str">
            <v/>
          </cell>
          <cell r="AJ452" t="str">
            <v>21-Sep-2026</v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MM-ZTK-1F-ZWP22-STR-DWG-2901</v>
          </cell>
          <cell r="C453" t="str">
            <v>ZWP22 JACKET - CLOSURE PLATE DETAILS - SHEET 2</v>
          </cell>
          <cell r="D453" t="str">
            <v/>
          </cell>
          <cell r="E453" t="str">
            <v>B1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ZWP22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In Review</v>
          </cell>
          <cell r="R453" t="str">
            <v>IFA</v>
          </cell>
          <cell r="S453" t="str">
            <v>Issued for Approval</v>
          </cell>
          <cell r="T453" t="str">
            <v/>
          </cell>
          <cell r="U453" t="str">
            <v>07-Sep-2026 10:24:28</v>
          </cell>
          <cell r="V453" t="str">
            <v>wisuda.c@jutal.com</v>
          </cell>
          <cell r="W453" t="str">
            <v>08-Sep-2026 08:57:45</v>
          </cell>
          <cell r="X453" t="str">
            <v>Jumpol Sudjitjul</v>
          </cell>
          <cell r="Y453" t="str">
            <v>15-Sep-2026</v>
          </cell>
          <cell r="Z453" t="str">
            <v/>
          </cell>
          <cell r="AA453" t="str">
            <v>Sompop Singhatiraj</v>
          </cell>
          <cell r="AB453" t="str">
            <v>17-Sep-2026</v>
          </cell>
          <cell r="AC453" t="str">
            <v/>
          </cell>
          <cell r="AD453" t="str">
            <v>Pornlert Wanaphattharaphan</v>
          </cell>
          <cell r="AE453" t="str">
            <v>18-Sep-2026</v>
          </cell>
          <cell r="AF453" t="str">
            <v/>
          </cell>
          <cell r="AG453" t="str">
            <v/>
          </cell>
          <cell r="AJ453" t="str">
            <v>21-Sep-2026</v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MM-ZTK-1F-ZWP22-STR-DWG-2902</v>
          </cell>
          <cell r="C454" t="str">
            <v>ZWP22 JACKET - LEG PARTITION DETAILS</v>
          </cell>
          <cell r="D454" t="str">
            <v/>
          </cell>
          <cell r="E454" t="str">
            <v>B1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ZWP22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Submitted</v>
          </cell>
          <cell r="R454" t="str">
            <v>IFA</v>
          </cell>
          <cell r="S454" t="str">
            <v>Issued for Approval</v>
          </cell>
          <cell r="T454" t="str">
            <v/>
          </cell>
          <cell r="U454" t="str">
            <v>31-Aug-2026 09:32:05</v>
          </cell>
          <cell r="V454" t="str">
            <v>wisuda.c@jutal.com</v>
          </cell>
          <cell r="W454" t="str">
            <v>31-Aug-2026 11:08:00</v>
          </cell>
          <cell r="X454" t="str">
            <v>Jumpol Sudjitjul</v>
          </cell>
          <cell r="Y454" t="str">
            <v>07-Sep-2026</v>
          </cell>
          <cell r="Z454" t="str">
            <v/>
          </cell>
          <cell r="AA454" t="str">
            <v>Sompop Singhatiraj</v>
          </cell>
          <cell r="AB454" t="str">
            <v>09-Sep-2026</v>
          </cell>
          <cell r="AC454" t="str">
            <v>03-Sep-2026 09:23:01</v>
          </cell>
          <cell r="AD454" t="str">
            <v>Pornlert Wanaphattharaphan</v>
          </cell>
          <cell r="AE454" t="str">
            <v>10-Sep-2026</v>
          </cell>
          <cell r="AF454" t="str">
            <v>04-Sep-2026 23:49:56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11-Sep-2026</v>
          </cell>
          <cell r="AK454" t="str">
            <v>05-Sep-2026 18:09:17</v>
          </cell>
          <cell r="AL454" t="str">
            <v>05-Sep-2026 12:03:36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MM-ZTK-1F-ZWP22-STR-DWG-2931</v>
          </cell>
          <cell r="C455" t="str">
            <v>ZWP22 JACKET - BALLAST / DEBASSAST SCHEMATIC</v>
          </cell>
          <cell r="D455" t="str">
            <v/>
          </cell>
          <cell r="E455" t="str">
            <v>B1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ZWP22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IFA</v>
          </cell>
          <cell r="S455" t="str">
            <v>Issued for Approval</v>
          </cell>
          <cell r="T455" t="str">
            <v/>
          </cell>
          <cell r="U455" t="str">
            <v>24-Aug-2026 09:53:18</v>
          </cell>
          <cell r="V455" t="str">
            <v>wisuda.c@jutal.com</v>
          </cell>
          <cell r="W455" t="str">
            <v>24-Aug-2026 20:32:51</v>
          </cell>
          <cell r="X455" t="str">
            <v>Jumpol Sudjitjul</v>
          </cell>
          <cell r="Y455" t="str">
            <v>01-Sep-2026</v>
          </cell>
          <cell r="Z455" t="str">
            <v/>
          </cell>
          <cell r="AA455" t="str">
            <v>Sompop Singhatiraj</v>
          </cell>
          <cell r="AB455" t="str">
            <v>03-Sep-2026</v>
          </cell>
          <cell r="AC455" t="str">
            <v>03-Sep-2026 12:43:49</v>
          </cell>
          <cell r="AD455" t="str">
            <v>Pornlert Wanaphattharaphan</v>
          </cell>
          <cell r="AE455" t="str">
            <v>04-Sep-2026</v>
          </cell>
          <cell r="AF455" t="str">
            <v>07-Sep-2026 01:01:21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07-Sep-2026</v>
          </cell>
          <cell r="AK455" t="str">
            <v>07-Sep-2026 18:05:57</v>
          </cell>
          <cell r="AL455" t="str">
            <v>08-Sep-2026 04:52:17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MM-ZTK-1F-ZWP22-STR-DWG-2932</v>
          </cell>
          <cell r="C456" t="str">
            <v>ZWP22 JACKET - GROUTING SCHEMATIC</v>
          </cell>
          <cell r="D456" t="str">
            <v/>
          </cell>
          <cell r="E456" t="str">
            <v>B1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ZWP22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IFA</v>
          </cell>
          <cell r="S456" t="str">
            <v>Issued for Approval</v>
          </cell>
          <cell r="T456" t="str">
            <v/>
          </cell>
          <cell r="U456" t="str">
            <v>24-Aug-2026 10:52:17</v>
          </cell>
          <cell r="V456" t="str">
            <v>wisuda.c@jutal.com</v>
          </cell>
          <cell r="W456" t="str">
            <v>24-Aug-2026 20:32:52</v>
          </cell>
          <cell r="X456" t="str">
            <v>Jumpol Sudjitjul</v>
          </cell>
          <cell r="Y456" t="str">
            <v>01-Sep-2026</v>
          </cell>
          <cell r="Z456" t="str">
            <v/>
          </cell>
          <cell r="AA456" t="str">
            <v>Sompop Singhatiraj</v>
          </cell>
          <cell r="AB456" t="str">
            <v>03-Sep-2026</v>
          </cell>
          <cell r="AC456" t="str">
            <v>03-Sep-2026 11:32:53</v>
          </cell>
          <cell r="AD456" t="str">
            <v>Pornlert Wanaphattharaphan</v>
          </cell>
          <cell r="AE456" t="str">
            <v>04-Sep-2026</v>
          </cell>
          <cell r="AF456" t="str">
            <v>07-Sep-2026 00:58:29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07-Sep-2026</v>
          </cell>
          <cell r="AK456" t="str">
            <v>07-Sep-2026 18:06:17</v>
          </cell>
          <cell r="AL456" t="str">
            <v>08-Sep-2026 04:35:48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MM-ZTK-1F-ZWP22-STR-WCR-2001</v>
          </cell>
          <cell r="C457" t="str">
            <v>ZWP22 JACKET WEIGHT CONTROL REPORT</v>
          </cell>
          <cell r="D457" t="str">
            <v/>
          </cell>
          <cell r="E457" t="str">
            <v>B1</v>
          </cell>
          <cell r="F457" t="str">
            <v>Project Document</v>
          </cell>
          <cell r="G457" t="str">
            <v>Engineering Document</v>
          </cell>
          <cell r="H457" t="str">
            <v>Part B - Engineering Doc</v>
          </cell>
          <cell r="I457" t="str">
            <v>ZWP22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WCR</v>
          </cell>
          <cell r="O457" t="str">
            <v>Weight Control Report</v>
          </cell>
          <cell r="P457" t="str">
            <v>0</v>
          </cell>
          <cell r="Q457" t="str">
            <v>Submitted</v>
          </cell>
          <cell r="R457" t="str">
            <v>IFA</v>
          </cell>
          <cell r="S457" t="str">
            <v>Issued for Approval</v>
          </cell>
          <cell r="T457" t="str">
            <v/>
          </cell>
          <cell r="U457" t="str">
            <v>27-Jul-2026 08:46:58</v>
          </cell>
          <cell r="V457" t="str">
            <v>wisuda.c@jutal.com</v>
          </cell>
          <cell r="W457" t="str">
            <v>27-Jul-2026 16:06:36</v>
          </cell>
          <cell r="X457" t="str">
            <v>Jumpol Sudjitjul</v>
          </cell>
          <cell r="Y457" t="str">
            <v>05-Aug-2026</v>
          </cell>
          <cell r="Z457" t="str">
            <v/>
          </cell>
          <cell r="AA457" t="str">
            <v>Sompop Singhatiraj</v>
          </cell>
          <cell r="AB457" t="str">
            <v>07-Aug-2026</v>
          </cell>
          <cell r="AC457" t="str">
            <v>10-Aug-2026 20:09:23</v>
          </cell>
          <cell r="AD457" t="str">
            <v>Pornlert Wanaphattharaphan</v>
          </cell>
          <cell r="AE457" t="str">
            <v>10-Aug-2026</v>
          </cell>
          <cell r="AF457" t="str">
            <v>12-Aug-2026 01:04:15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11-Aug-2026</v>
          </cell>
          <cell r="AK457" t="str">
            <v>13-Aug-2026 13:05:48</v>
          </cell>
          <cell r="AL457" t="str">
            <v>13-Aug-2026 07:16:26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MM-ZTK-1F-ZWP23-COR-CAL-0001</v>
          </cell>
          <cell r="C458" t="str">
            <v>ZWP23 CATHODIC PROTECTION CALCULATION</v>
          </cell>
          <cell r="D458" t="str">
            <v/>
          </cell>
          <cell r="E458" t="str">
            <v>B1</v>
          </cell>
          <cell r="F458" t="str">
            <v>Project Document</v>
          </cell>
          <cell r="G458" t="str">
            <v>Engineering Document</v>
          </cell>
          <cell r="H458" t="str">
            <v>Part B - Engineering Doc</v>
          </cell>
          <cell r="I458" t="str">
            <v>ZWP23</v>
          </cell>
          <cell r="J458" t="str">
            <v/>
          </cell>
          <cell r="K458" t="str">
            <v/>
          </cell>
          <cell r="L458" t="str">
            <v>COR</v>
          </cell>
          <cell r="M458" t="str">
            <v>Corrosion</v>
          </cell>
          <cell r="N458" t="str">
            <v>CAL</v>
          </cell>
          <cell r="O458" t="str">
            <v>Calculation Note, Calculation Report</v>
          </cell>
          <cell r="P458" t="str">
            <v>0</v>
          </cell>
          <cell r="Q458" t="str">
            <v>Submitted</v>
          </cell>
          <cell r="R458" t="str">
            <v>IFA</v>
          </cell>
          <cell r="S458" t="str">
            <v>Issued for Approval</v>
          </cell>
          <cell r="T458" t="str">
            <v/>
          </cell>
          <cell r="U458" t="str">
            <v>24-Aug-2026 09:37:51</v>
          </cell>
          <cell r="V458" t="str">
            <v>wisuda.c@jutal.com</v>
          </cell>
          <cell r="W458" t="str">
            <v>25-Aug-2026 08:30:00</v>
          </cell>
          <cell r="X458" t="str">
            <v>Jumpol Sudjitjul</v>
          </cell>
          <cell r="Y458" t="str">
            <v>01-Sep-2026</v>
          </cell>
          <cell r="Z458" t="str">
            <v/>
          </cell>
          <cell r="AA458" t="str">
            <v>Sompop Singhatiraj</v>
          </cell>
          <cell r="AB458" t="str">
            <v>03-Sep-2026</v>
          </cell>
          <cell r="AC458" t="str">
            <v>02-Sep-2026 10:48:54</v>
          </cell>
          <cell r="AD458" t="str">
            <v>Pornlert Wanaphattharaphan</v>
          </cell>
          <cell r="AE458" t="str">
            <v>04-Sep-2026</v>
          </cell>
          <cell r="AF458" t="str">
            <v>07-Sep-2026 00:49:06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07-Sep-2026</v>
          </cell>
          <cell r="AK458" t="str">
            <v>07-Sep-2026 18:06:39</v>
          </cell>
          <cell r="AL458" t="str">
            <v>07-Sep-2026 12:03:24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MM-ZTK-1F-ZWP23-NVA-CAL-2011</v>
          </cell>
          <cell r="C459" t="str">
            <v>ZWP23 JACKET BARGE MOTION ANALYSIS</v>
          </cell>
          <cell r="D459" t="str">
            <v/>
          </cell>
          <cell r="E459" t="str">
            <v>B1</v>
          </cell>
          <cell r="F459" t="str">
            <v>Project Document</v>
          </cell>
          <cell r="G459" t="str">
            <v>Engineering Document</v>
          </cell>
          <cell r="H459" t="str">
            <v>Part B - Engineering Doc</v>
          </cell>
          <cell r="I459" t="str">
            <v>ZWP23</v>
          </cell>
          <cell r="J459" t="str">
            <v/>
          </cell>
          <cell r="K459" t="str">
            <v/>
          </cell>
          <cell r="L459" t="str">
            <v>NVA</v>
          </cell>
          <cell r="M459" t="str">
            <v>Naval</v>
          </cell>
          <cell r="N459" t="str">
            <v>CAL</v>
          </cell>
          <cell r="O459" t="str">
            <v>Calculation Note, Calculation Report</v>
          </cell>
          <cell r="P459" t="str">
            <v>0</v>
          </cell>
          <cell r="Q459" t="str">
            <v>Submitted</v>
          </cell>
          <cell r="R459" t="str">
            <v>IFA</v>
          </cell>
          <cell r="S459" t="str">
            <v>Issued for Approval</v>
          </cell>
          <cell r="T459" t="str">
            <v/>
          </cell>
          <cell r="U459" t="str">
            <v>25-Jul-2026 09:16:00</v>
          </cell>
          <cell r="V459" t="str">
            <v>wisuda.c@jutal.com</v>
          </cell>
          <cell r="W459" t="str">
            <v>26-Jul-2026 23:52:44</v>
          </cell>
          <cell r="X459" t="str">
            <v>Jumpol Sudjitjul</v>
          </cell>
          <cell r="Y459" t="str">
            <v>05-Aug-2026</v>
          </cell>
          <cell r="Z459" t="str">
            <v/>
          </cell>
          <cell r="AA459" t="str">
            <v>Sompop Singhatiraj</v>
          </cell>
          <cell r="AB459" t="str">
            <v>07-Aug-2026</v>
          </cell>
          <cell r="AC459" t="str">
            <v>13-Aug-2026 13:22:39</v>
          </cell>
          <cell r="AD459" t="str">
            <v>Pornlert Wanaphattharaphan</v>
          </cell>
          <cell r="AE459" t="str">
            <v>10-Aug-2026</v>
          </cell>
          <cell r="AF459" t="str">
            <v>15-Aug-2026 13:38:40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11-Aug-2026</v>
          </cell>
          <cell r="AK459" t="str">
            <v>15-Aug-2026 14:46:56</v>
          </cell>
          <cell r="AL459" t="str">
            <v>15-Aug-2026 08:15:17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MM-ZTK-1F-ZWP23-NVA-CAL-2012</v>
          </cell>
          <cell r="C460" t="str">
            <v>ZWP23 JACKET LAUNCH ANALYSIS REPORT</v>
          </cell>
          <cell r="D460" t="str">
            <v/>
          </cell>
          <cell r="E460" t="str">
            <v>B1</v>
          </cell>
          <cell r="F460" t="str">
            <v>Project Document</v>
          </cell>
          <cell r="G460" t="str">
            <v>Engineering Document</v>
          </cell>
          <cell r="H460" t="str">
            <v>Part B - Engineering Doc</v>
          </cell>
          <cell r="I460" t="str">
            <v>ZWP23</v>
          </cell>
          <cell r="J460" t="str">
            <v/>
          </cell>
          <cell r="K460" t="str">
            <v/>
          </cell>
          <cell r="L460" t="str">
            <v>NVA</v>
          </cell>
          <cell r="M460" t="str">
            <v>Naval</v>
          </cell>
          <cell r="N460" t="str">
            <v>CAL</v>
          </cell>
          <cell r="O460" t="str">
            <v>Calculation Note, Calculation Report</v>
          </cell>
          <cell r="P460" t="str">
            <v>0</v>
          </cell>
          <cell r="Q460" t="str">
            <v>Submitted</v>
          </cell>
          <cell r="R460" t="str">
            <v>IFA</v>
          </cell>
          <cell r="S460" t="str">
            <v>Issued for Approval</v>
          </cell>
          <cell r="T460" t="str">
            <v/>
          </cell>
          <cell r="U460" t="str">
            <v>11-Aug-2026 11:59:06</v>
          </cell>
          <cell r="V460" t="str">
            <v>wisuda.c@jutal.com</v>
          </cell>
          <cell r="W460" t="str">
            <v>11-Aug-2026 13:03:31</v>
          </cell>
          <cell r="X460" t="str">
            <v>Jumpol Sudjitjul</v>
          </cell>
          <cell r="Y460" t="str">
            <v>19-Aug-2026</v>
          </cell>
          <cell r="Z460" t="str">
            <v/>
          </cell>
          <cell r="AA460" t="str">
            <v>Sompop Singhatiraj</v>
          </cell>
          <cell r="AB460" t="str">
            <v>21-Aug-2026</v>
          </cell>
          <cell r="AC460" t="str">
            <v>28-Aug-2026 15:58:49</v>
          </cell>
          <cell r="AD460" t="str">
            <v>Pornlert Wanaphattharaphan</v>
          </cell>
          <cell r="AE460" t="str">
            <v>24-Aug-2026</v>
          </cell>
          <cell r="AF460" t="str">
            <v>29-Aug-2026 17:00:15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25-Aug-2026</v>
          </cell>
          <cell r="AK460" t="str">
            <v>30-Aug-2026 17:09:11</v>
          </cell>
          <cell r="AL460" t="str">
            <v>30-Aug-2026 11:16:09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MM-ZTK-1F-ZWP23-PRO-PID-0012</v>
          </cell>
          <cell r="C461" t="str">
            <v>PIPING AND INSTRUMENTATION DIAGRAM PIG LAUNCHER AND EXPORT LINE</v>
          </cell>
          <cell r="D461" t="str">
            <v/>
          </cell>
          <cell r="E461" t="str">
            <v>B1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ZWP23</v>
          </cell>
          <cell r="J461" t="str">
            <v/>
          </cell>
          <cell r="K461" t="str">
            <v/>
          </cell>
          <cell r="L461" t="str">
            <v>PRO</v>
          </cell>
          <cell r="M461" t="str">
            <v>Process</v>
          </cell>
          <cell r="N461" t="str">
            <v>PID</v>
          </cell>
          <cell r="O461" t="str">
            <v>Piping and Instrumentation Diagram</v>
          </cell>
          <cell r="P461" t="str">
            <v>0</v>
          </cell>
          <cell r="Q461" t="str">
            <v>Submitted</v>
          </cell>
          <cell r="R461" t="str">
            <v>IFA</v>
          </cell>
          <cell r="S461" t="str">
            <v>Issued for Approval</v>
          </cell>
          <cell r="T461" t="str">
            <v/>
          </cell>
          <cell r="U461" t="str">
            <v>18-Jun-2026 16:53:22</v>
          </cell>
          <cell r="V461" t="str">
            <v>wisuda.c@jutal.com</v>
          </cell>
          <cell r="W461" t="str">
            <v>18-Jun-2026 17:34:46</v>
          </cell>
          <cell r="X461" t="str">
            <v>Jumpol Sudjitjul</v>
          </cell>
          <cell r="Y461" t="str">
            <v>26-Jun-2026</v>
          </cell>
          <cell r="Z461" t="str">
            <v/>
          </cell>
          <cell r="AA461" t="str">
            <v>Chananun Rojanarungruengporn</v>
          </cell>
          <cell r="AB461" t="str">
            <v>30-Jun-2026</v>
          </cell>
          <cell r="AC461" t="str">
            <v>01-Jul-2026 23:12:47</v>
          </cell>
          <cell r="AD461" t="str">
            <v>Pornlert Wanaphattharaphan</v>
          </cell>
          <cell r="AE461" t="str">
            <v>01-Jul-2026</v>
          </cell>
          <cell r="AF461" t="str">
            <v>02-Jul-2026 22:09:37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02-Jul-2026</v>
          </cell>
          <cell r="AK461" t="str">
            <v>03-Jul-2026 11:29:21</v>
          </cell>
          <cell r="AL461" t="str">
            <v>03-Jul-2026 05:01:48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MM-ZTK-1F-ZWP23-PRO-PID-0014</v>
          </cell>
          <cell r="C462" t="str">
            <v>P&amp;ID PIG RECEIVER</v>
          </cell>
          <cell r="D462" t="str">
            <v/>
          </cell>
          <cell r="E462" t="str">
            <v>B1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ZWP23</v>
          </cell>
          <cell r="J462" t="str">
            <v/>
          </cell>
          <cell r="K462" t="str">
            <v/>
          </cell>
          <cell r="L462" t="str">
            <v>PRO</v>
          </cell>
          <cell r="M462" t="str">
            <v>Process</v>
          </cell>
          <cell r="N462" t="str">
            <v>PID</v>
          </cell>
          <cell r="O462" t="str">
            <v>Piping and Instrumentation Diagram</v>
          </cell>
          <cell r="P462" t="str">
            <v>0</v>
          </cell>
          <cell r="Q462" t="str">
            <v>Submitted</v>
          </cell>
          <cell r="R462" t="str">
            <v>IFA</v>
          </cell>
          <cell r="S462" t="str">
            <v>Issued for Approval</v>
          </cell>
          <cell r="T462" t="str">
            <v/>
          </cell>
          <cell r="U462" t="str">
            <v>18-Jun-2026 16:53:52</v>
          </cell>
          <cell r="V462" t="str">
            <v>wisuda.c@jutal.com</v>
          </cell>
          <cell r="W462" t="str">
            <v>18-Jun-2026 17:35:13</v>
          </cell>
          <cell r="X462" t="str">
            <v>Jumpol Sudjitjul</v>
          </cell>
          <cell r="Y462" t="str">
            <v>26-Jun-2026</v>
          </cell>
          <cell r="Z462" t="str">
            <v/>
          </cell>
          <cell r="AA462" t="str">
            <v>Chananun Rojanarungruengporn</v>
          </cell>
          <cell r="AB462" t="str">
            <v>30-Jun-2026</v>
          </cell>
          <cell r="AC462" t="str">
            <v>30-Jun-2026 23:58:04</v>
          </cell>
          <cell r="AD462" t="str">
            <v>Pornlert Wanaphattharaphan</v>
          </cell>
          <cell r="AE462" t="str">
            <v>01-Jul-2026</v>
          </cell>
          <cell r="AF462" t="str">
            <v>03-Jul-2026 00:16:23</v>
          </cell>
          <cell r="AG462" t="str">
            <v>APPR</v>
          </cell>
          <cell r="AH462" t="str">
            <v>Approved</v>
          </cell>
          <cell r="AI462" t="str">
            <v>Jumpol Sudjitjul</v>
          </cell>
          <cell r="AJ462" t="str">
            <v>02-Jul-2026</v>
          </cell>
          <cell r="AK462" t="str">
            <v>03-Jul-2026 11:10:07</v>
          </cell>
          <cell r="AL462" t="str">
            <v>03-Jul-2026 04:25:14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MM-ZTK-1F-ZWP23-PRO-PID-0017</v>
          </cell>
          <cell r="C463" t="str">
            <v>PIPING AND INSTRUMENTATION DIAGRAM INSTRUMENT GAS SYSTEM</v>
          </cell>
          <cell r="D463" t="str">
            <v/>
          </cell>
          <cell r="E463" t="str">
            <v>B1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ZWP23</v>
          </cell>
          <cell r="J463" t="str">
            <v/>
          </cell>
          <cell r="K463" t="str">
            <v/>
          </cell>
          <cell r="L463" t="str">
            <v>PRO</v>
          </cell>
          <cell r="M463" t="str">
            <v>Process</v>
          </cell>
          <cell r="N463" t="str">
            <v>PID</v>
          </cell>
          <cell r="O463" t="str">
            <v>Piping and Instrumentation Diagram</v>
          </cell>
          <cell r="P463" t="str">
            <v>0</v>
          </cell>
          <cell r="Q463" t="str">
            <v>Submitted</v>
          </cell>
          <cell r="R463" t="str">
            <v>IFA</v>
          </cell>
          <cell r="S463" t="str">
            <v>Issued for Approval</v>
          </cell>
          <cell r="T463" t="str">
            <v/>
          </cell>
          <cell r="U463" t="str">
            <v>18-Jun-2026 16:54:24</v>
          </cell>
          <cell r="V463" t="str">
            <v>wisuda.c@jutal.com</v>
          </cell>
          <cell r="W463" t="str">
            <v>18-Jun-2026 17:35:33</v>
          </cell>
          <cell r="X463" t="str">
            <v>Jumpol Sudjitjul</v>
          </cell>
          <cell r="Y463" t="str">
            <v>26-Jun-2026</v>
          </cell>
          <cell r="Z463" t="str">
            <v/>
          </cell>
          <cell r="AA463" t="str">
            <v>Chananun Rojanarungruengporn</v>
          </cell>
          <cell r="AB463" t="str">
            <v>30-Jun-2026</v>
          </cell>
          <cell r="AC463" t="str">
            <v>01-Jul-2026 00:02:17</v>
          </cell>
          <cell r="AD463" t="str">
            <v>Pornlert Wanaphattharaphan</v>
          </cell>
          <cell r="AE463" t="str">
            <v>01-Jul-2026</v>
          </cell>
          <cell r="AF463" t="str">
            <v>03-Jul-2026 00:26:47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02-Jul-2026</v>
          </cell>
          <cell r="AK463" t="str">
            <v>03-Jul-2026 11:33:45</v>
          </cell>
          <cell r="AL463" t="str">
            <v>03-Jul-2026 05:04:47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MM-ZTK-1F-ZWP23-PRO-PID-0021</v>
          </cell>
          <cell r="C464" t="str">
            <v>PIPING AND INSTRUMENTATION DIAGRAM HAZARDOUS OPEN DRAINS AND CLOSE DRAINS SYSTEM</v>
          </cell>
          <cell r="D464" t="str">
            <v/>
          </cell>
          <cell r="E464" t="str">
            <v>B1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ZWP23</v>
          </cell>
          <cell r="J464" t="str">
            <v/>
          </cell>
          <cell r="K464" t="str">
            <v/>
          </cell>
          <cell r="L464" t="str">
            <v>PRO</v>
          </cell>
          <cell r="M464" t="str">
            <v>Process</v>
          </cell>
          <cell r="N464" t="str">
            <v>PID</v>
          </cell>
          <cell r="O464" t="str">
            <v>Piping and Instrumentation Diagram</v>
          </cell>
          <cell r="P464" t="str">
            <v>0</v>
          </cell>
          <cell r="Q464" t="str">
            <v>Submitted</v>
          </cell>
          <cell r="R464" t="str">
            <v>IFA</v>
          </cell>
          <cell r="S464" t="str">
            <v>Issued for Approval</v>
          </cell>
          <cell r="T464" t="str">
            <v/>
          </cell>
          <cell r="U464" t="str">
            <v>18-Jun-2026 16:54:53</v>
          </cell>
          <cell r="V464" t="str">
            <v>wisuda.c@jutal.com</v>
          </cell>
          <cell r="W464" t="str">
            <v>18-Jun-2026 17:35:48</v>
          </cell>
          <cell r="X464" t="str">
            <v>Jumpol Sudjitjul</v>
          </cell>
          <cell r="Y464" t="str">
            <v>26-Jun-2026</v>
          </cell>
          <cell r="Z464" t="str">
            <v/>
          </cell>
          <cell r="AA464" t="str">
            <v>Chananun Rojanarungruengporn</v>
          </cell>
          <cell r="AB464" t="str">
            <v>30-Jun-2026</v>
          </cell>
          <cell r="AC464" t="str">
            <v>01-Jul-2026 00:06:00</v>
          </cell>
          <cell r="AD464" t="str">
            <v>Pornlert Wanaphattharaphan</v>
          </cell>
          <cell r="AE464" t="str">
            <v>01-Jul-2026</v>
          </cell>
          <cell r="AF464" t="str">
            <v>03-Jul-2026 00:27:51</v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>02-Jul-2026</v>
          </cell>
          <cell r="AK464" t="str">
            <v>03-Jul-2026 11:00:57</v>
          </cell>
          <cell r="AL464" t="str">
            <v>03-Jul-2026 04:23:48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MM-ZTK-1F-ZWP23-PRO-PID-0023</v>
          </cell>
          <cell r="C465" t="str">
            <v>PIPING AND INSTRUMENTATION DIAGRAM VENT SYSTEM</v>
          </cell>
          <cell r="D465" t="str">
            <v/>
          </cell>
          <cell r="E465" t="str">
            <v>B1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ZWP23</v>
          </cell>
          <cell r="J465" t="str">
            <v/>
          </cell>
          <cell r="K465" t="str">
            <v/>
          </cell>
          <cell r="L465" t="str">
            <v>PRO</v>
          </cell>
          <cell r="M465" t="str">
            <v>Process</v>
          </cell>
          <cell r="N465" t="str">
            <v>PID</v>
          </cell>
          <cell r="O465" t="str">
            <v>Piping and Instrumentation Diagram</v>
          </cell>
          <cell r="P465" t="str">
            <v>0</v>
          </cell>
          <cell r="Q465" t="str">
            <v>Submitted</v>
          </cell>
          <cell r="R465" t="str">
            <v>IFA</v>
          </cell>
          <cell r="S465" t="str">
            <v>Issued for Approval</v>
          </cell>
          <cell r="T465" t="str">
            <v/>
          </cell>
          <cell r="U465" t="str">
            <v>18-Jun-2026 16:55:20</v>
          </cell>
          <cell r="V465" t="str">
            <v>wisuda.c@jutal.com</v>
          </cell>
          <cell r="W465" t="str">
            <v>18-Jun-2026 17:36:05</v>
          </cell>
          <cell r="X465" t="str">
            <v>Jumpol Sudjitjul</v>
          </cell>
          <cell r="Y465" t="str">
            <v>26-Jun-2026</v>
          </cell>
          <cell r="Z465" t="str">
            <v/>
          </cell>
          <cell r="AA465" t="str">
            <v>Chananun Rojanarungruengporn</v>
          </cell>
          <cell r="AB465" t="str">
            <v>30-Jun-2026</v>
          </cell>
          <cell r="AC465" t="str">
            <v>01-Jul-2026 00:06:58</v>
          </cell>
          <cell r="AD465" t="str">
            <v>Pornlert Wanaphattharaphan</v>
          </cell>
          <cell r="AE465" t="str">
            <v>01-Jul-2026</v>
          </cell>
          <cell r="AF465" t="str">
            <v>03-Jul-2026 00:28:26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02-Jul-2026</v>
          </cell>
          <cell r="AK465" t="str">
            <v>03-Jul-2026 11:01:35</v>
          </cell>
          <cell r="AL465" t="str">
            <v>03-Jul-2026 04:16:17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MM-ZTK-1F-ZWP23-STR-CAL-2001</v>
          </cell>
          <cell r="C466" t="str">
            <v>ZWP23 JACKET COMPUTER MODELING AND LOAD FORMULATION</v>
          </cell>
          <cell r="D466" t="str">
            <v/>
          </cell>
          <cell r="E466" t="str">
            <v>B1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ZWP23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CAL</v>
          </cell>
          <cell r="O466" t="str">
            <v>Calculation Note, Calculation Report</v>
          </cell>
          <cell r="P466" t="str">
            <v>0</v>
          </cell>
          <cell r="Q466" t="str">
            <v>Submitted</v>
          </cell>
          <cell r="R466" t="str">
            <v>IFA</v>
          </cell>
          <cell r="S466" t="str">
            <v>Issued for Approval</v>
          </cell>
          <cell r="T466" t="str">
            <v/>
          </cell>
          <cell r="U466" t="str">
            <v>20-Jul-2026 08:46:31</v>
          </cell>
          <cell r="V466" t="str">
            <v>wisuda.c@jutal.com</v>
          </cell>
          <cell r="W466" t="str">
            <v>20-Jul-2026 14:30:30</v>
          </cell>
          <cell r="X466" t="str">
            <v>Jumpol Sudjitjul</v>
          </cell>
          <cell r="Y466" t="str">
            <v>27-Jul-2026</v>
          </cell>
          <cell r="Z466" t="str">
            <v>13-Aug-2026 12:31:51</v>
          </cell>
          <cell r="AA466" t="str">
            <v>Sompop Singhatiraj</v>
          </cell>
          <cell r="AB466" t="str">
            <v>31-Jul-2026</v>
          </cell>
          <cell r="AC466" t="str">
            <v>14-Aug-2026 09:01:32</v>
          </cell>
          <cell r="AD466" t="str">
            <v>Pornlert Wanaphattharaphan</v>
          </cell>
          <cell r="AE466" t="str">
            <v>03-Aug-2026</v>
          </cell>
          <cell r="AF466" t="str">
            <v>15-Aug-2026 06:42:28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>04-Aug-2026</v>
          </cell>
          <cell r="AK466" t="str">
            <v>15-Aug-2026 14:47:23</v>
          </cell>
          <cell r="AL466" t="str">
            <v>15-Aug-2026 08:23:57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MM-ZTK-1F-ZWP23-STR-CAL-2011</v>
          </cell>
          <cell r="C467" t="str">
            <v>ZWP23 JACKET IN-PLACE ANALYSIS</v>
          </cell>
          <cell r="D467" t="str">
            <v/>
          </cell>
          <cell r="E467" t="str">
            <v>B1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ZWP23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CAL</v>
          </cell>
          <cell r="O467" t="str">
            <v>Calculation Note, Calculation Report</v>
          </cell>
          <cell r="P467" t="str">
            <v>0</v>
          </cell>
          <cell r="Q467" t="str">
            <v>Submitted</v>
          </cell>
          <cell r="R467" t="str">
            <v>IFA</v>
          </cell>
          <cell r="S467" t="str">
            <v>Issued for Approval</v>
          </cell>
          <cell r="T467" t="str">
            <v/>
          </cell>
          <cell r="U467" t="str">
            <v>27-Jul-2026 08:47:33</v>
          </cell>
          <cell r="V467" t="str">
            <v>wisuda.c@jutal.com</v>
          </cell>
          <cell r="W467" t="str">
            <v>27-Jul-2026 15:53:20</v>
          </cell>
          <cell r="X467" t="str">
            <v>Jumpol Sudjitjul</v>
          </cell>
          <cell r="Y467" t="str">
            <v>05-Aug-2026</v>
          </cell>
          <cell r="Z467" t="str">
            <v/>
          </cell>
          <cell r="AA467" t="str">
            <v>Sompop Singhatiraj</v>
          </cell>
          <cell r="AB467" t="str">
            <v>07-Aug-2026</v>
          </cell>
          <cell r="AC467" t="str">
            <v>16-Aug-2026 18:00:27</v>
          </cell>
          <cell r="AD467" t="str">
            <v>Pornlert Wanaphattharaphan</v>
          </cell>
          <cell r="AE467" t="str">
            <v>10-Aug-2026</v>
          </cell>
          <cell r="AF467" t="str">
            <v>16-Aug-2026 22:33:43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11-Aug-2026</v>
          </cell>
          <cell r="AK467" t="str">
            <v>17-Aug-2026 14:17:22</v>
          </cell>
          <cell r="AL467" t="str">
            <v>17-Aug-2026 09:01:28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MM-ZTK-1F-ZWP23-STR-CAL-2012</v>
          </cell>
          <cell r="C468" t="str">
            <v>ZWP23 JACKET DYNAMIC ANALYSIS</v>
          </cell>
          <cell r="D468" t="str">
            <v/>
          </cell>
          <cell r="E468" t="str">
            <v>B1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ZWP23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CAL</v>
          </cell>
          <cell r="O468" t="str">
            <v>Calculation Note, Calculation Report</v>
          </cell>
          <cell r="P468" t="str">
            <v>0</v>
          </cell>
          <cell r="Q468" t="str">
            <v>Submitted</v>
          </cell>
          <cell r="R468" t="str">
            <v>IFA</v>
          </cell>
          <cell r="S468" t="str">
            <v>Issued for Approval</v>
          </cell>
          <cell r="T468" t="str">
            <v/>
          </cell>
          <cell r="U468" t="str">
            <v>21-Jul-2026 12:37:05</v>
          </cell>
          <cell r="V468" t="str">
            <v>wisuda.c@jutal.com</v>
          </cell>
          <cell r="W468" t="str">
            <v>21-Jul-2026 13:25:20</v>
          </cell>
          <cell r="X468" t="str">
            <v>Jumpol Sudjitjul</v>
          </cell>
          <cell r="Y468" t="str">
            <v>30-Jul-2026</v>
          </cell>
          <cell r="Z468" t="str">
            <v/>
          </cell>
          <cell r="AA468" t="str">
            <v>Sompop Singhatiraj</v>
          </cell>
          <cell r="AB468" t="str">
            <v>03-Aug-2026</v>
          </cell>
          <cell r="AC468" t="str">
            <v>14-Aug-2026 08:31:44</v>
          </cell>
          <cell r="AD468" t="str">
            <v>Pornlert Wanaphattharaphan</v>
          </cell>
          <cell r="AE468" t="str">
            <v>04-Aug-2026</v>
          </cell>
          <cell r="AF468" t="str">
            <v>15-Aug-2026 06:43:03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05-Aug-2026</v>
          </cell>
          <cell r="AK468" t="str">
            <v>15-Aug-2026 14:47:42</v>
          </cell>
          <cell r="AL468" t="str">
            <v>15-Aug-2026 08:42:39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MM-ZTK-1F-ZWP23-STR-CAL-2013</v>
          </cell>
          <cell r="C469" t="str">
            <v>ZWP23 JACKET IN-PLACE SPECTRAL FATIGUE</v>
          </cell>
          <cell r="D469" t="str">
            <v/>
          </cell>
          <cell r="E469" t="str">
            <v>B1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ZWP23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CAL</v>
          </cell>
          <cell r="O469" t="str">
            <v>Calculation Note, Calculation Report</v>
          </cell>
          <cell r="P469" t="str">
            <v>0</v>
          </cell>
          <cell r="Q469" t="str">
            <v>Submitted</v>
          </cell>
          <cell r="R469" t="str">
            <v>IFA</v>
          </cell>
          <cell r="S469" t="str">
            <v>Issued for Approval</v>
          </cell>
          <cell r="T469" t="str">
            <v/>
          </cell>
          <cell r="U469" t="str">
            <v>10-Aug-2026 11:46:46</v>
          </cell>
          <cell r="V469" t="str">
            <v>wisuda.c@jutal.com</v>
          </cell>
          <cell r="W469" t="str">
            <v>10-Aug-2026 14:37:59</v>
          </cell>
          <cell r="X469" t="str">
            <v>Jumpol Sudjitjul</v>
          </cell>
          <cell r="Y469" t="str">
            <v>18-Aug-2026</v>
          </cell>
          <cell r="Z469" t="str">
            <v/>
          </cell>
          <cell r="AA469" t="str">
            <v>Sompop Singhatiraj</v>
          </cell>
          <cell r="AB469" t="str">
            <v>20-Aug-2026</v>
          </cell>
          <cell r="AC469" t="str">
            <v>31-Aug-2026 17:11:18</v>
          </cell>
          <cell r="AD469" t="str">
            <v>Pornlert Wanaphattharaphan</v>
          </cell>
          <cell r="AE469" t="str">
            <v>21-Aug-2026</v>
          </cell>
          <cell r="AF469" t="str">
            <v>01-Sep-2026 23:35:08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24-Aug-2026</v>
          </cell>
          <cell r="AK469" t="str">
            <v>02-Sep-2026 14:45:20</v>
          </cell>
          <cell r="AL469" t="str">
            <v>02-Sep-2026 08:34:04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MM-ZTK-1F-ZWP23-STR-CAL-2014</v>
          </cell>
          <cell r="C470" t="str">
            <v>ZWP23 JACKET LOADOUT ANALYSIS</v>
          </cell>
          <cell r="D470" t="str">
            <v/>
          </cell>
          <cell r="E470" t="str">
            <v>B1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ZWP23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CAL</v>
          </cell>
          <cell r="O470" t="str">
            <v>Calculation Note, Calculation Report</v>
          </cell>
          <cell r="P470" t="str">
            <v>0</v>
          </cell>
          <cell r="Q470" t="str">
            <v>Submitted</v>
          </cell>
          <cell r="R470" t="str">
            <v>IFA</v>
          </cell>
          <cell r="S470" t="str">
            <v>Issued for Approval</v>
          </cell>
          <cell r="T470" t="str">
            <v/>
          </cell>
          <cell r="U470" t="str">
            <v>28-Jul-2026 09:13:01</v>
          </cell>
          <cell r="V470" t="str">
            <v>wisuda.c@jutal.com</v>
          </cell>
          <cell r="W470" t="str">
            <v>28-Jul-2026 20:25:50</v>
          </cell>
          <cell r="X470" t="str">
            <v>Jumpol Sudjitjul</v>
          </cell>
          <cell r="Y470" t="str">
            <v>06-Aug-2026</v>
          </cell>
          <cell r="Z470" t="str">
            <v/>
          </cell>
          <cell r="AA470" t="str">
            <v>Sompop Singhatiraj</v>
          </cell>
          <cell r="AB470" t="str">
            <v>10-Aug-2026</v>
          </cell>
          <cell r="AC470" t="str">
            <v>17-Aug-2026 12:46:02</v>
          </cell>
          <cell r="AD470" t="str">
            <v>Pornlert Wanaphattharaphan</v>
          </cell>
          <cell r="AE470" t="str">
            <v>11-Aug-2026</v>
          </cell>
          <cell r="AF470" t="str">
            <v>17-Aug-2026 21:04:10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13-Aug-2026</v>
          </cell>
          <cell r="AK470" t="str">
            <v>18-Aug-2026 08:26:23</v>
          </cell>
          <cell r="AL470" t="str">
            <v>18-Aug-2026 02:18:44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MM-ZTK-1F-ZWP23-STR-CAL-2015</v>
          </cell>
          <cell r="C471" t="str">
            <v>ZWP23 JACKET TRANSPORTATION ANALYSIS</v>
          </cell>
          <cell r="D471" t="str">
            <v/>
          </cell>
          <cell r="E471" t="str">
            <v>B1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ZWP23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CAL</v>
          </cell>
          <cell r="O471" t="str">
            <v>Calculation Note, Calculation Report</v>
          </cell>
          <cell r="P471" t="str">
            <v>0</v>
          </cell>
          <cell r="Q471" t="str">
            <v>Submitted</v>
          </cell>
          <cell r="R471" t="str">
            <v>IFA</v>
          </cell>
          <cell r="S471" t="str">
            <v>Issued for Approval</v>
          </cell>
          <cell r="T471" t="str">
            <v/>
          </cell>
          <cell r="U471" t="str">
            <v>28-Jul-2026 09:13:32</v>
          </cell>
          <cell r="V471" t="str">
            <v>wisuda.c@jutal.com</v>
          </cell>
          <cell r="W471" t="str">
            <v>28-Jul-2026 20:26:15</v>
          </cell>
          <cell r="X471" t="str">
            <v>Jumpol Sudjitjul</v>
          </cell>
          <cell r="Y471" t="str">
            <v>06-Aug-2026</v>
          </cell>
          <cell r="Z471" t="str">
            <v/>
          </cell>
          <cell r="AA471" t="str">
            <v>Sompop Singhatiraj</v>
          </cell>
          <cell r="AB471" t="str">
            <v>10-Aug-2026</v>
          </cell>
          <cell r="AC471" t="str">
            <v>13-Aug-2026 13:51:15</v>
          </cell>
          <cell r="AD471" t="str">
            <v>Pornlert Wanaphattharaphan</v>
          </cell>
          <cell r="AE471" t="str">
            <v>11-Aug-2026</v>
          </cell>
          <cell r="AF471" t="str">
            <v>14-Aug-2026 00:00:39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13-Aug-2026</v>
          </cell>
          <cell r="AK471" t="str">
            <v>14-Aug-2026 08:34:18</v>
          </cell>
          <cell r="AL471" t="str">
            <v>14-Aug-2026 02:26:30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MM-ZTK-1F-ZWP23-STR-CAL-2016</v>
          </cell>
          <cell r="C472" t="str">
            <v>ZWP23 JACKET TRANSPORTATION FATIGUE</v>
          </cell>
          <cell r="D472" t="str">
            <v/>
          </cell>
          <cell r="E472" t="str">
            <v>B1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ZWP23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CAL</v>
          </cell>
          <cell r="O472" t="str">
            <v>Calculation Note, Calculation Report</v>
          </cell>
          <cell r="P472" t="str">
            <v>0</v>
          </cell>
          <cell r="Q472" t="str">
            <v>Submitted</v>
          </cell>
          <cell r="R472" t="str">
            <v>IFA</v>
          </cell>
          <cell r="S472" t="str">
            <v>Issued for Approval</v>
          </cell>
          <cell r="T472" t="str">
            <v/>
          </cell>
          <cell r="U472" t="str">
            <v>10-Aug-2026 11:47:20</v>
          </cell>
          <cell r="V472" t="str">
            <v>wisuda.c@jutal.com</v>
          </cell>
          <cell r="W472" t="str">
            <v>10-Aug-2026 14:38:19</v>
          </cell>
          <cell r="X472" t="str">
            <v>Jumpol Sudjitjul</v>
          </cell>
          <cell r="Y472" t="str">
            <v>18-Aug-2026</v>
          </cell>
          <cell r="Z472" t="str">
            <v/>
          </cell>
          <cell r="AA472" t="str">
            <v>Sompop Singhatiraj</v>
          </cell>
          <cell r="AB472" t="str">
            <v>20-Aug-2026</v>
          </cell>
          <cell r="AC472" t="str">
            <v>17-Aug-2026 16:02:23</v>
          </cell>
          <cell r="AD472" t="str">
            <v>Pornlert Wanaphattharaphan</v>
          </cell>
          <cell r="AE472" t="str">
            <v>21-Aug-2026</v>
          </cell>
          <cell r="AF472" t="str">
            <v>21-Aug-2026 19:23:16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24-Aug-2026</v>
          </cell>
          <cell r="AK472" t="str">
            <v>24-Aug-2026 18:08:42</v>
          </cell>
          <cell r="AL472" t="str">
            <v>24-Aug-2026 12:26:47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MM-ZTK-1F-ZWP23-STR-CAL-2018</v>
          </cell>
          <cell r="C473" t="str">
            <v>ZWP23 JACKET ON-BOTTOM STABILITY ANALYSIS</v>
          </cell>
          <cell r="D473" t="str">
            <v/>
          </cell>
          <cell r="E473" t="str">
            <v>B1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ZWP23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CAL</v>
          </cell>
          <cell r="O473" t="str">
            <v>Calculation Note, Calculation Report</v>
          </cell>
          <cell r="P473" t="str">
            <v>0</v>
          </cell>
          <cell r="Q473" t="str">
            <v>Submitted</v>
          </cell>
          <cell r="R473" t="str">
            <v>IFA</v>
          </cell>
          <cell r="S473" t="str">
            <v>Issued for Approval</v>
          </cell>
          <cell r="T473" t="str">
            <v/>
          </cell>
          <cell r="U473" t="str">
            <v>25-Jul-2026 09:15:31</v>
          </cell>
          <cell r="V473" t="str">
            <v>wisuda.c@jutal.com</v>
          </cell>
          <cell r="W473" t="str">
            <v>26-Jul-2026 23:41:32</v>
          </cell>
          <cell r="X473" t="str">
            <v>Jumpol Sudjitjul</v>
          </cell>
          <cell r="Y473" t="str">
            <v>05-Aug-2026</v>
          </cell>
          <cell r="Z473" t="str">
            <v/>
          </cell>
          <cell r="AA473" t="str">
            <v>Sompop Singhatiraj</v>
          </cell>
          <cell r="AB473" t="str">
            <v>07-Aug-2026</v>
          </cell>
          <cell r="AC473" t="str">
            <v>13-Aug-2026 16:03:21</v>
          </cell>
          <cell r="AD473" t="str">
            <v>Pornlert Wanaphattharaphan</v>
          </cell>
          <cell r="AE473" t="str">
            <v>10-Aug-2026</v>
          </cell>
          <cell r="AF473" t="str">
            <v>13-Aug-2026 23:56:23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11-Aug-2026</v>
          </cell>
          <cell r="AK473" t="str">
            <v>14-Aug-2026 08:33:33</v>
          </cell>
          <cell r="AL473" t="str">
            <v>14-Aug-2026 02:22:19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MM-ZTK-1F-ZWP23-STR-CAL-2022</v>
          </cell>
          <cell r="C474" t="str">
            <v>ZWP23 PILE DRIVEABILITY AND PILE FATIGUE ANALYSIS</v>
          </cell>
          <cell r="D474" t="str">
            <v/>
          </cell>
          <cell r="E474" t="str">
            <v>B1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ZWP23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CAL</v>
          </cell>
          <cell r="O474" t="str">
            <v>Calculation Note, Calculation Report</v>
          </cell>
          <cell r="P474" t="str">
            <v>0</v>
          </cell>
          <cell r="Q474" t="str">
            <v>Submitted</v>
          </cell>
          <cell r="R474" t="str">
            <v>IFA</v>
          </cell>
          <cell r="S474" t="str">
            <v>Issued for Approval</v>
          </cell>
          <cell r="T474" t="str">
            <v/>
          </cell>
          <cell r="U474" t="str">
            <v>23-Jul-2026 11:03:23</v>
          </cell>
          <cell r="V474" t="str">
            <v>wisuda.c@jutal.com</v>
          </cell>
          <cell r="W474" t="str">
            <v>23-Jul-2026 16:07:52</v>
          </cell>
          <cell r="X474" t="str">
            <v>Jumpol Sudjitjul</v>
          </cell>
          <cell r="Y474" t="str">
            <v>03-Aug-2026</v>
          </cell>
          <cell r="Z474" t="str">
            <v/>
          </cell>
          <cell r="AA474" t="str">
            <v>Sompop Singhatiraj</v>
          </cell>
          <cell r="AB474" t="str">
            <v>05-Aug-2026</v>
          </cell>
          <cell r="AC474" t="str">
            <v>14-Aug-2026 12:51:33</v>
          </cell>
          <cell r="AD474" t="str">
            <v>Pornlert Wanaphattharaphan</v>
          </cell>
          <cell r="AE474" t="str">
            <v>06-Aug-2026</v>
          </cell>
          <cell r="AF474" t="str">
            <v>15-Aug-2026 06:43:25</v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>07-Aug-2026</v>
          </cell>
          <cell r="AK474" t="str">
            <v>15-Aug-2026 14:47:15</v>
          </cell>
          <cell r="AL474" t="str">
            <v>15-Aug-2026 08:09:01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MM-ZTK-1F-ZWP23-STR-CAL-2031</v>
          </cell>
          <cell r="C475" t="str">
            <v>ZWP23 TOPSIDES AND JACKET SEISMIC ANALYSIS REPORT (EXTREME LEVEL EARTHQUAKE - ELE)</v>
          </cell>
          <cell r="D475" t="str">
            <v/>
          </cell>
          <cell r="E475" t="str">
            <v>B1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ZWP23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CAL</v>
          </cell>
          <cell r="O475" t="str">
            <v>Calculation Note, Calculation Report</v>
          </cell>
          <cell r="P475" t="str">
            <v>0</v>
          </cell>
          <cell r="Q475" t="str">
            <v>Submitted</v>
          </cell>
          <cell r="R475" t="str">
            <v>IFA</v>
          </cell>
          <cell r="S475" t="str">
            <v>Issued for Approval</v>
          </cell>
          <cell r="T475" t="str">
            <v/>
          </cell>
          <cell r="U475" t="str">
            <v>27-Jul-2026 08:48:04</v>
          </cell>
          <cell r="V475" t="str">
            <v>wisuda.c@jutal.com</v>
          </cell>
          <cell r="W475" t="str">
            <v>27-Jul-2026 15:53:38</v>
          </cell>
          <cell r="X475" t="str">
            <v>Jumpol Sudjitjul</v>
          </cell>
          <cell r="Y475" t="str">
            <v>05-Aug-2026</v>
          </cell>
          <cell r="Z475" t="str">
            <v/>
          </cell>
          <cell r="AA475" t="str">
            <v>Sompop Singhatiraj</v>
          </cell>
          <cell r="AB475" t="str">
            <v>07-Aug-2026</v>
          </cell>
          <cell r="AC475" t="str">
            <v>12-Aug-2026 18:50:01</v>
          </cell>
          <cell r="AD475" t="str">
            <v>Pornlert Wanaphattharaphan</v>
          </cell>
          <cell r="AE475" t="str">
            <v>10-Aug-2026</v>
          </cell>
          <cell r="AF475" t="str">
            <v>12-Aug-2026 19:30:06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11-Aug-2026</v>
          </cell>
          <cell r="AK475" t="str">
            <v>13-Aug-2026 13:07:16</v>
          </cell>
          <cell r="AL475" t="str">
            <v>13-Aug-2026 07:19:10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MM-ZTK-1F-ZWP23-STR-CAL-2032</v>
          </cell>
          <cell r="C476" t="str">
            <v>ZWP23 TOPSIDES AND JACKET SEISMIC ANALYSIS REPORT(ABNORMAL LEVEL EARTHQUAKE-ALE)</v>
          </cell>
          <cell r="D476" t="str">
            <v/>
          </cell>
          <cell r="E476" t="str">
            <v>B1</v>
          </cell>
          <cell r="F476" t="str">
            <v>Project Document</v>
          </cell>
          <cell r="G476" t="str">
            <v>Engineering Document</v>
          </cell>
          <cell r="H476" t="str">
            <v>Part B - Engineering Doc</v>
          </cell>
          <cell r="I476" t="str">
            <v>ZWP23</v>
          </cell>
          <cell r="J476" t="str">
            <v/>
          </cell>
          <cell r="K476" t="str">
            <v/>
          </cell>
          <cell r="L476" t="str">
            <v>STR</v>
          </cell>
          <cell r="M476" t="str">
            <v>Structural</v>
          </cell>
          <cell r="N476" t="str">
            <v>CAL</v>
          </cell>
          <cell r="O476" t="str">
            <v>Calculation Note, Calculation Report</v>
          </cell>
          <cell r="P476" t="str">
            <v>0</v>
          </cell>
          <cell r="Q476" t="str">
            <v>Submitted</v>
          </cell>
          <cell r="R476" t="str">
            <v>IFA</v>
          </cell>
          <cell r="S476" t="str">
            <v>Issued for Approval</v>
          </cell>
          <cell r="T476" t="str">
            <v/>
          </cell>
          <cell r="U476" t="str">
            <v>27-Jul-2026 10:14:14</v>
          </cell>
          <cell r="V476" t="str">
            <v>wisuda.c@jutal.com</v>
          </cell>
          <cell r="W476" t="str">
            <v>27-Jul-2026 15:53:57</v>
          </cell>
          <cell r="X476" t="str">
            <v>Jumpol Sudjitjul</v>
          </cell>
          <cell r="Y476" t="str">
            <v>05-Aug-2026</v>
          </cell>
          <cell r="Z476" t="str">
            <v/>
          </cell>
          <cell r="AA476" t="str">
            <v>Sompop Singhatiraj</v>
          </cell>
          <cell r="AB476" t="str">
            <v>07-Aug-2026</v>
          </cell>
          <cell r="AC476" t="str">
            <v>13-Aug-2026 18:36:36</v>
          </cell>
          <cell r="AD476" t="str">
            <v>Pornlert Wanaphattharaphan</v>
          </cell>
          <cell r="AE476" t="str">
            <v>10-Aug-2026</v>
          </cell>
          <cell r="AF476" t="str">
            <v>14-Aug-2026 00:00:22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11-Aug-2026</v>
          </cell>
          <cell r="AK476" t="str">
            <v>14-Aug-2026 08:30:48</v>
          </cell>
          <cell r="AL476" t="str">
            <v>14-Aug-2026 02:01:16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MM-ZTK-1F-ZWP23-STR-CAL-2041</v>
          </cell>
          <cell r="C477" t="str">
            <v>ZWP23 JACKET PUSHOVER ANALYSIS</v>
          </cell>
          <cell r="D477" t="str">
            <v/>
          </cell>
          <cell r="E477" t="str">
            <v>B1</v>
          </cell>
          <cell r="F477" t="str">
            <v>Project Document</v>
          </cell>
          <cell r="G477" t="str">
            <v>Engineering Document</v>
          </cell>
          <cell r="H477" t="str">
            <v>Part B - Engineering Doc</v>
          </cell>
          <cell r="I477" t="str">
            <v>ZWP23</v>
          </cell>
          <cell r="J477" t="str">
            <v/>
          </cell>
          <cell r="K477" t="str">
            <v/>
          </cell>
          <cell r="L477" t="str">
            <v>STR</v>
          </cell>
          <cell r="M477" t="str">
            <v>Structural</v>
          </cell>
          <cell r="N477" t="str">
            <v>CAL</v>
          </cell>
          <cell r="O477" t="str">
            <v>Calculation Note, Calculation Report</v>
          </cell>
          <cell r="P477" t="str">
            <v>0</v>
          </cell>
          <cell r="Q477" t="str">
            <v>Submitted</v>
          </cell>
          <cell r="R477" t="str">
            <v>IFA</v>
          </cell>
          <cell r="S477" t="str">
            <v>Issued for Approval</v>
          </cell>
          <cell r="T477" t="str">
            <v/>
          </cell>
          <cell r="U477" t="str">
            <v>03-Aug-2026 10:09:50</v>
          </cell>
          <cell r="V477" t="str">
            <v>wisuda.c@jutal.com</v>
          </cell>
          <cell r="W477" t="str">
            <v>03-Aug-2026 13:15:08</v>
          </cell>
          <cell r="X477" t="str">
            <v>Jumpol Sudjitjul</v>
          </cell>
          <cell r="Y477" t="str">
            <v>10-Aug-2026</v>
          </cell>
          <cell r="Z477" t="str">
            <v/>
          </cell>
          <cell r="AA477" t="str">
            <v>Sompop Singhatiraj</v>
          </cell>
          <cell r="AB477" t="str">
            <v>13-Aug-2026</v>
          </cell>
          <cell r="AC477" t="str">
            <v>13-Aug-2026 19:24:04</v>
          </cell>
          <cell r="AD477" t="str">
            <v>Pornlert Wanaphattharaphan</v>
          </cell>
          <cell r="AE477" t="str">
            <v>14-Aug-2026</v>
          </cell>
          <cell r="AF477" t="str">
            <v>14-Aug-2026 00:09:54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17-Aug-2026</v>
          </cell>
          <cell r="AK477" t="str">
            <v>14-Aug-2026 08:30:14</v>
          </cell>
          <cell r="AL477" t="str">
            <v>14-Aug-2026 02:19:18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MM-ZTK-1F-ZWP23-STR-CAL-2050</v>
          </cell>
          <cell r="C478" t="str">
            <v>ZWP23 JACKET CONSTRUCTION MODEL</v>
          </cell>
          <cell r="D478" t="str">
            <v/>
          </cell>
          <cell r="E478" t="str">
            <v>B1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ZWP23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CAL</v>
          </cell>
          <cell r="O478" t="str">
            <v>Calculation Note, Calculation Report</v>
          </cell>
          <cell r="P478" t="str">
            <v>0</v>
          </cell>
          <cell r="Q478" t="str">
            <v>Submitted</v>
          </cell>
          <cell r="R478" t="str">
            <v>IFA</v>
          </cell>
          <cell r="S478" t="str">
            <v>Issued for Approval</v>
          </cell>
          <cell r="T478" t="str">
            <v/>
          </cell>
          <cell r="U478" t="str">
            <v>20-Jul-2026 08:47:02</v>
          </cell>
          <cell r="V478" t="str">
            <v>wisuda.c@jutal.com</v>
          </cell>
          <cell r="W478" t="str">
            <v>20-Jul-2026 14:31:15</v>
          </cell>
          <cell r="X478" t="str">
            <v>Jumpol Sudjitjul</v>
          </cell>
          <cell r="Y478" t="str">
            <v>27-Jul-2026</v>
          </cell>
          <cell r="Z478" t="str">
            <v>13-Aug-2026 12:33:09</v>
          </cell>
          <cell r="AA478" t="str">
            <v>Sompop Singhatiraj</v>
          </cell>
          <cell r="AB478" t="str">
            <v>31-Jul-2026</v>
          </cell>
          <cell r="AC478" t="str">
            <v>13-Aug-2026 14:01:07</v>
          </cell>
          <cell r="AD478" t="str">
            <v>Pornlert Wanaphattharaphan</v>
          </cell>
          <cell r="AE478" t="str">
            <v>03-Aug-2026</v>
          </cell>
          <cell r="AF478" t="str">
            <v>13-Aug-2026 23:50:27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04-Aug-2026</v>
          </cell>
          <cell r="AK478" t="str">
            <v>14-Aug-2026 08:29:48</v>
          </cell>
          <cell r="AL478" t="str">
            <v>14-Aug-2026 02:16:36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MM-ZTK-1F-ZWP23-STR-DWG-2100</v>
          </cell>
          <cell r="C479" t="str">
            <v>ZWP23 JACKET - VERTICAL FRAMING ROW 'A'</v>
          </cell>
          <cell r="D479" t="str">
            <v/>
          </cell>
          <cell r="E479" t="str">
            <v>B1</v>
          </cell>
          <cell r="F479" t="str">
            <v>Project Document</v>
          </cell>
          <cell r="G479" t="str">
            <v>Engineering Document</v>
          </cell>
          <cell r="H479" t="str">
            <v>Part C - Engineering Dwg</v>
          </cell>
          <cell r="I479" t="str">
            <v>ZWP23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DWG</v>
          </cell>
          <cell r="O479" t="str">
            <v>General Drawing</v>
          </cell>
          <cell r="P479" t="str">
            <v>0</v>
          </cell>
          <cell r="Q479" t="str">
            <v>Submitted</v>
          </cell>
          <cell r="R479" t="str">
            <v>IFA</v>
          </cell>
          <cell r="S479" t="str">
            <v>Issued for Approval</v>
          </cell>
          <cell r="T479" t="str">
            <v/>
          </cell>
          <cell r="U479" t="str">
            <v>16-Jul-2026 17:52:56</v>
          </cell>
          <cell r="V479" t="str">
            <v>wisuda.c@jutal.com</v>
          </cell>
          <cell r="W479" t="str">
            <v>16-Jul-2026 20:31:33</v>
          </cell>
          <cell r="X479" t="str">
            <v>Jumpol Sudjitjul</v>
          </cell>
          <cell r="Y479" t="str">
            <v>24-Jul-2026</v>
          </cell>
          <cell r="Z479" t="str">
            <v/>
          </cell>
          <cell r="AA479" t="str">
            <v>Sompop Singhatiraj</v>
          </cell>
          <cell r="AB479" t="str">
            <v>30-Jul-2026</v>
          </cell>
          <cell r="AC479" t="str">
            <v>20-Jul-2026 10:25:20</v>
          </cell>
          <cell r="AD479" t="str">
            <v>Pornlert Wanaphattharaphan</v>
          </cell>
          <cell r="AE479" t="str">
            <v>31-Jul-2026</v>
          </cell>
          <cell r="AF479" t="str">
            <v>24-Jul-2026 22:19:29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03-Aug-2026</v>
          </cell>
          <cell r="AK479" t="str">
            <v>27-Jul-2026 15:19:39</v>
          </cell>
          <cell r="AL479" t="str">
            <v>27-Jul-2026 10:43:46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MM-ZTK-1F-ZWP23-STR-DWG-2101</v>
          </cell>
          <cell r="C480" t="str">
            <v>ZWP23 JACKET - VERTICAL FRAMING ROW 'B'</v>
          </cell>
          <cell r="D480" t="str">
            <v/>
          </cell>
          <cell r="E480" t="str">
            <v>B1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ZWP23</v>
          </cell>
          <cell r="J480" t="str">
            <v/>
          </cell>
          <cell r="K480" t="str">
            <v/>
          </cell>
          <cell r="L480" t="str">
            <v>STR</v>
          </cell>
          <cell r="M480" t="str">
            <v>Structural</v>
          </cell>
          <cell r="N480" t="str">
            <v>DWG</v>
          </cell>
          <cell r="O480" t="str">
            <v>General Drawing</v>
          </cell>
          <cell r="P480" t="str">
            <v>0</v>
          </cell>
          <cell r="Q480" t="str">
            <v>Submitted</v>
          </cell>
          <cell r="R480" t="str">
            <v>IFA</v>
          </cell>
          <cell r="S480" t="str">
            <v>Issued for Approval</v>
          </cell>
          <cell r="T480" t="str">
            <v/>
          </cell>
          <cell r="U480" t="str">
            <v>16-Jul-2026 17:53:21</v>
          </cell>
          <cell r="V480" t="str">
            <v>wisuda.c@jutal.com</v>
          </cell>
          <cell r="W480" t="str">
            <v>16-Jul-2026 20:31:33</v>
          </cell>
          <cell r="X480" t="str">
            <v>Jumpol Sudjitjul</v>
          </cell>
          <cell r="Y480" t="str">
            <v>24-Jul-2026</v>
          </cell>
          <cell r="Z480" t="str">
            <v/>
          </cell>
          <cell r="AA480" t="str">
            <v>Sompop Singhatiraj</v>
          </cell>
          <cell r="AB480" t="str">
            <v>30-Jul-2026</v>
          </cell>
          <cell r="AC480" t="str">
            <v>20-Jul-2026 10:28:14</v>
          </cell>
          <cell r="AD480" t="str">
            <v>Pornlert Wanaphattharaphan</v>
          </cell>
          <cell r="AE480" t="str">
            <v>31-Jul-2026</v>
          </cell>
          <cell r="AF480" t="str">
            <v>24-Jul-2026 22:23:47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03-Aug-2026</v>
          </cell>
          <cell r="AK480" t="str">
            <v>27-Jul-2026 15:20:04</v>
          </cell>
          <cell r="AL480" t="str">
            <v>27-Jul-2026 10:45:03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MM-ZTK-1F-ZWP23-STR-DWG-2102</v>
          </cell>
          <cell r="C481" t="str">
            <v>ZWP23 JACKET - VERTICAL FRAMING ROW '1' &amp; '1.1'</v>
          </cell>
          <cell r="D481" t="str">
            <v/>
          </cell>
          <cell r="E481" t="str">
            <v>B1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ZWP23</v>
          </cell>
          <cell r="J481" t="str">
            <v/>
          </cell>
          <cell r="K481" t="str">
            <v/>
          </cell>
          <cell r="L481" t="str">
            <v>STR</v>
          </cell>
          <cell r="M481" t="str">
            <v>Structural</v>
          </cell>
          <cell r="N481" t="str">
            <v>DWG</v>
          </cell>
          <cell r="O481" t="str">
            <v>General Drawing</v>
          </cell>
          <cell r="P481" t="str">
            <v>0</v>
          </cell>
          <cell r="Q481" t="str">
            <v>Submitted</v>
          </cell>
          <cell r="R481" t="str">
            <v>IFA</v>
          </cell>
          <cell r="S481" t="str">
            <v>Issued for Approval</v>
          </cell>
          <cell r="T481" t="str">
            <v/>
          </cell>
          <cell r="U481" t="str">
            <v>16-Jul-2026 17:53:46</v>
          </cell>
          <cell r="V481" t="str">
            <v>wisuda.c@jutal.com</v>
          </cell>
          <cell r="W481" t="str">
            <v>16-Jul-2026 20:31:33</v>
          </cell>
          <cell r="X481" t="str">
            <v>Jumpol Sudjitjul</v>
          </cell>
          <cell r="Y481" t="str">
            <v>24-Jul-2026</v>
          </cell>
          <cell r="Z481" t="str">
            <v/>
          </cell>
          <cell r="AA481" t="str">
            <v>Sompop Singhatiraj</v>
          </cell>
          <cell r="AB481" t="str">
            <v>30-Jul-2026</v>
          </cell>
          <cell r="AC481" t="str">
            <v>20-Jul-2026 10:28:05</v>
          </cell>
          <cell r="AD481" t="str">
            <v>Pornlert Wanaphattharaphan</v>
          </cell>
          <cell r="AE481" t="str">
            <v>31-Jul-2026</v>
          </cell>
          <cell r="AF481" t="str">
            <v>24-Jul-2026 22:22:55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03-Aug-2026</v>
          </cell>
          <cell r="AK481" t="str">
            <v>27-Jul-2026 15:20:23</v>
          </cell>
          <cell r="AL481" t="str">
            <v>27-Jul-2026 10:46:18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MM-ZTK-1F-ZWP23-STR-DWG-2103</v>
          </cell>
          <cell r="C482" t="str">
            <v>ZWP23 JACKET - VERTICAL FRAMING ROW '2'</v>
          </cell>
          <cell r="D482" t="str">
            <v/>
          </cell>
          <cell r="E482" t="str">
            <v>B1</v>
          </cell>
          <cell r="F482" t="str">
            <v>Project Document</v>
          </cell>
          <cell r="G482" t="str">
            <v>Engineering Document</v>
          </cell>
          <cell r="H482" t="str">
            <v>Part C - Engineering Dwg</v>
          </cell>
          <cell r="I482" t="str">
            <v>ZWP23</v>
          </cell>
          <cell r="J482" t="str">
            <v/>
          </cell>
          <cell r="K482" t="str">
            <v/>
          </cell>
          <cell r="L482" t="str">
            <v>STR</v>
          </cell>
          <cell r="M482" t="str">
            <v>Structural</v>
          </cell>
          <cell r="N482" t="str">
            <v>DWG</v>
          </cell>
          <cell r="O482" t="str">
            <v>General Drawing</v>
          </cell>
          <cell r="P482" t="str">
            <v>0</v>
          </cell>
          <cell r="Q482" t="str">
            <v>Submitted</v>
          </cell>
          <cell r="R482" t="str">
            <v>IFA</v>
          </cell>
          <cell r="S482" t="str">
            <v>Issued for Approval</v>
          </cell>
          <cell r="T482" t="str">
            <v/>
          </cell>
          <cell r="U482" t="str">
            <v>16-Jul-2026 17:54:10</v>
          </cell>
          <cell r="V482" t="str">
            <v>wisuda.c@jutal.com</v>
          </cell>
          <cell r="W482" t="str">
            <v>16-Jul-2026 20:31:33</v>
          </cell>
          <cell r="X482" t="str">
            <v>Jumpol Sudjitjul</v>
          </cell>
          <cell r="Y482" t="str">
            <v>24-Jul-2026</v>
          </cell>
          <cell r="Z482" t="str">
            <v/>
          </cell>
          <cell r="AA482" t="str">
            <v>Sompop Singhatiraj</v>
          </cell>
          <cell r="AB482" t="str">
            <v>30-Jul-2026</v>
          </cell>
          <cell r="AC482" t="str">
            <v>20-Jul-2026 10:30:21</v>
          </cell>
          <cell r="AD482" t="str">
            <v>Pornlert Wanaphattharaphan</v>
          </cell>
          <cell r="AE482" t="str">
            <v>31-Jul-2026</v>
          </cell>
          <cell r="AF482" t="str">
            <v>24-Jul-2026 22:24:37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03-Aug-2026</v>
          </cell>
          <cell r="AK482" t="str">
            <v>27-Jul-2026 15:20:47</v>
          </cell>
          <cell r="AL482" t="str">
            <v>27-Jul-2026 10:47:35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MM-ZTK-1F-ZWP23-STR-DWG-2104</v>
          </cell>
          <cell r="C483" t="str">
            <v>ZWP23 JACKET - VERTICAL FRAMING LAUNCH TRUSS ROW 'AA'</v>
          </cell>
          <cell r="D483" t="str">
            <v/>
          </cell>
          <cell r="E483" t="str">
            <v>B1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ZWP23</v>
          </cell>
          <cell r="J483" t="str">
            <v/>
          </cell>
          <cell r="K483" t="str">
            <v/>
          </cell>
          <cell r="L483" t="str">
            <v>STR</v>
          </cell>
          <cell r="M483" t="str">
            <v>Structural</v>
          </cell>
          <cell r="N483" t="str">
            <v>DWG</v>
          </cell>
          <cell r="O483" t="str">
            <v>General Drawing</v>
          </cell>
          <cell r="P483" t="str">
            <v>0</v>
          </cell>
          <cell r="Q483" t="str">
            <v>Submitted</v>
          </cell>
          <cell r="R483" t="str">
            <v>IFA</v>
          </cell>
          <cell r="S483" t="str">
            <v>Issued for Approval</v>
          </cell>
          <cell r="T483" t="str">
            <v/>
          </cell>
          <cell r="U483" t="str">
            <v>16-Jul-2026 17:54:35</v>
          </cell>
          <cell r="V483" t="str">
            <v>wisuda.c@jutal.com</v>
          </cell>
          <cell r="W483" t="str">
            <v>16-Jul-2026 20:31:34</v>
          </cell>
          <cell r="X483" t="str">
            <v>Jumpol Sudjitjul</v>
          </cell>
          <cell r="Y483" t="str">
            <v>24-Jul-2026</v>
          </cell>
          <cell r="Z483" t="str">
            <v/>
          </cell>
          <cell r="AA483" t="str">
            <v>Sompop Singhatiraj</v>
          </cell>
          <cell r="AB483" t="str">
            <v>30-Jul-2026</v>
          </cell>
          <cell r="AC483" t="str">
            <v>20-Jul-2026 10:32:43</v>
          </cell>
          <cell r="AD483" t="str">
            <v>Pornlert Wanaphattharaphan</v>
          </cell>
          <cell r="AE483" t="str">
            <v>31-Jul-2026</v>
          </cell>
          <cell r="AF483" t="str">
            <v>24-Jul-2026 22:25:48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03-Aug-2026</v>
          </cell>
          <cell r="AK483" t="str">
            <v>27-Jul-2026 15:21:10</v>
          </cell>
          <cell r="AL483" t="str">
            <v>27-Jul-2026 10:48:50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MM-ZTK-1F-ZWP23-STR-DWG-2105</v>
          </cell>
          <cell r="C484" t="str">
            <v>ZWP23 JACKET - VERTICAL FRAMING LAUNCH TRUSS ROW 'BB'</v>
          </cell>
          <cell r="D484" t="str">
            <v/>
          </cell>
          <cell r="E484" t="str">
            <v>B1</v>
          </cell>
          <cell r="F484" t="str">
            <v>Project Document</v>
          </cell>
          <cell r="G484" t="str">
            <v>Engineering Document</v>
          </cell>
          <cell r="H484" t="str">
            <v>Part C - Engineering Dwg</v>
          </cell>
          <cell r="I484" t="str">
            <v>ZWP23</v>
          </cell>
          <cell r="J484" t="str">
            <v/>
          </cell>
          <cell r="K484" t="str">
            <v/>
          </cell>
          <cell r="L484" t="str">
            <v>STR</v>
          </cell>
          <cell r="M484" t="str">
            <v>Structural</v>
          </cell>
          <cell r="N484" t="str">
            <v>DWG</v>
          </cell>
          <cell r="O484" t="str">
            <v>General Drawing</v>
          </cell>
          <cell r="P484" t="str">
            <v>0</v>
          </cell>
          <cell r="Q484" t="str">
            <v>Submitted</v>
          </cell>
          <cell r="R484" t="str">
            <v>IFA</v>
          </cell>
          <cell r="S484" t="str">
            <v>Issued for Approval</v>
          </cell>
          <cell r="T484" t="str">
            <v/>
          </cell>
          <cell r="U484" t="str">
            <v>16-Jul-2026 17:54:59</v>
          </cell>
          <cell r="V484" t="str">
            <v>wisuda.c@jutal.com</v>
          </cell>
          <cell r="W484" t="str">
            <v>16-Jul-2026 20:31:34</v>
          </cell>
          <cell r="X484" t="str">
            <v>Jumpol Sudjitjul</v>
          </cell>
          <cell r="Y484" t="str">
            <v>24-Jul-2026</v>
          </cell>
          <cell r="Z484" t="str">
            <v/>
          </cell>
          <cell r="AA484" t="str">
            <v>Sompop Singhatiraj</v>
          </cell>
          <cell r="AB484" t="str">
            <v>30-Jul-2026</v>
          </cell>
          <cell r="AC484" t="str">
            <v>20-Jul-2026 10:30:29</v>
          </cell>
          <cell r="AD484" t="str">
            <v>Pornlert Wanaphattharaphan</v>
          </cell>
          <cell r="AE484" t="str">
            <v>31-Jul-2026</v>
          </cell>
          <cell r="AF484" t="str">
            <v>24-Jul-2026 22:25:08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03-Aug-2026</v>
          </cell>
          <cell r="AK484" t="str">
            <v>27-Jul-2026 15:21:39</v>
          </cell>
          <cell r="AL484" t="str">
            <v>27-Jul-2026 10:50:10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MM-ZTK-1F-ZWP23-STR-DWG-2110</v>
          </cell>
          <cell r="C485" t="str">
            <v>ZWP23 JACKET - HORIZONTAL FRAMING PLAN AT EL(+) 8000</v>
          </cell>
          <cell r="D485" t="str">
            <v/>
          </cell>
          <cell r="E485" t="str">
            <v>B1</v>
          </cell>
          <cell r="F485" t="str">
            <v>Project Document</v>
          </cell>
          <cell r="G485" t="str">
            <v>Engineering Document</v>
          </cell>
          <cell r="H485" t="str">
            <v>Part C - Engineering Dwg</v>
          </cell>
          <cell r="I485" t="str">
            <v>ZWP23</v>
          </cell>
          <cell r="J485" t="str">
            <v/>
          </cell>
          <cell r="K485" t="str">
            <v/>
          </cell>
          <cell r="L485" t="str">
            <v>STR</v>
          </cell>
          <cell r="M485" t="str">
            <v>Structural</v>
          </cell>
          <cell r="N485" t="str">
            <v>DWG</v>
          </cell>
          <cell r="O485" t="str">
            <v>General Drawing</v>
          </cell>
          <cell r="P485" t="str">
            <v>0</v>
          </cell>
          <cell r="Q485" t="str">
            <v>Submitted</v>
          </cell>
          <cell r="R485" t="str">
            <v>IFA</v>
          </cell>
          <cell r="S485" t="str">
            <v>Issued for Approval</v>
          </cell>
          <cell r="T485" t="str">
            <v/>
          </cell>
          <cell r="U485" t="str">
            <v>16-Jul-2026 17:55:23</v>
          </cell>
          <cell r="V485" t="str">
            <v>wisuda.c@jutal.com</v>
          </cell>
          <cell r="W485" t="str">
            <v>16-Jul-2026 20:33:09</v>
          </cell>
          <cell r="X485" t="str">
            <v>Jumpol Sudjitjul</v>
          </cell>
          <cell r="Y485" t="str">
            <v>24-Jul-2026</v>
          </cell>
          <cell r="Z485" t="str">
            <v/>
          </cell>
          <cell r="AA485" t="str">
            <v>Sompop Singhatiraj</v>
          </cell>
          <cell r="AB485" t="str">
            <v>30-Jul-2026</v>
          </cell>
          <cell r="AC485" t="str">
            <v>20-Jul-2026 10:53:59</v>
          </cell>
          <cell r="AD485" t="str">
            <v>Pornlert Wanaphattharaphan</v>
          </cell>
          <cell r="AE485" t="str">
            <v>31-Jul-2026</v>
          </cell>
          <cell r="AF485" t="str">
            <v>24-Jul-2026 22:27:49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03-Aug-2026</v>
          </cell>
          <cell r="AK485" t="str">
            <v>27-Jul-2026 15:22:08</v>
          </cell>
          <cell r="AL485" t="str">
            <v>27-Jul-2026 10:51:29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MM-ZTK-1F-ZWP23-STR-DWG-2111</v>
          </cell>
          <cell r="C486" t="str">
            <v>ZWP23 JACKET - HORIZONTAL FRAMING PLAN AT EL(-) 3000</v>
          </cell>
          <cell r="D486" t="str">
            <v/>
          </cell>
          <cell r="E486" t="str">
            <v>B1</v>
          </cell>
          <cell r="F486" t="str">
            <v>Project Document</v>
          </cell>
          <cell r="G486" t="str">
            <v>Engineering Document</v>
          </cell>
          <cell r="H486" t="str">
            <v>Part C - Engineering Dwg</v>
          </cell>
          <cell r="I486" t="str">
            <v>ZWP23</v>
          </cell>
          <cell r="J486" t="str">
            <v/>
          </cell>
          <cell r="K486" t="str">
            <v/>
          </cell>
          <cell r="L486" t="str">
            <v>STR</v>
          </cell>
          <cell r="M486" t="str">
            <v>Structural</v>
          </cell>
          <cell r="N486" t="str">
            <v>DWG</v>
          </cell>
          <cell r="O486" t="str">
            <v>General Drawing</v>
          </cell>
          <cell r="P486" t="str">
            <v>0</v>
          </cell>
          <cell r="Q486" t="str">
            <v>Submitted</v>
          </cell>
          <cell r="R486" t="str">
            <v>IFA</v>
          </cell>
          <cell r="S486" t="str">
            <v>Issued for Approval</v>
          </cell>
          <cell r="T486" t="str">
            <v/>
          </cell>
          <cell r="U486" t="str">
            <v>16-Jul-2026 17:55:52</v>
          </cell>
          <cell r="V486" t="str">
            <v>wisuda.c@jutal.com</v>
          </cell>
          <cell r="W486" t="str">
            <v>16-Jul-2026 20:33:14</v>
          </cell>
          <cell r="X486" t="str">
            <v>Jumpol Sudjitjul</v>
          </cell>
          <cell r="Y486" t="str">
            <v>24-Jul-2026</v>
          </cell>
          <cell r="Z486" t="str">
            <v/>
          </cell>
          <cell r="AA486" t="str">
            <v>Sompop Singhatiraj</v>
          </cell>
          <cell r="AB486" t="str">
            <v>30-Jul-2026</v>
          </cell>
          <cell r="AC486" t="str">
            <v>20-Jul-2026 10:54:40</v>
          </cell>
          <cell r="AD486" t="str">
            <v>Pornlert Wanaphattharaphan</v>
          </cell>
          <cell r="AE486" t="str">
            <v>31-Jul-2026</v>
          </cell>
          <cell r="AF486" t="str">
            <v>24-Jul-2026 22:29:00</v>
          </cell>
          <cell r="AG486" t="str">
            <v>AWC</v>
          </cell>
          <cell r="AH486" t="str">
            <v>Approved with Comment</v>
          </cell>
          <cell r="AI486" t="str">
            <v>Jumpol Sudjitjul</v>
          </cell>
          <cell r="AJ486" t="str">
            <v>03-Aug-2026</v>
          </cell>
          <cell r="AK486" t="str">
            <v>27-Jul-2026 15:22:35</v>
          </cell>
          <cell r="AL486" t="str">
            <v>27-Jul-2026 10:52:46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MM-ZTK-1F-ZWP23-STR-DWG-2112</v>
          </cell>
          <cell r="C487" t="str">
            <v>ZWP23 JACKET - HORIZONTAL FRAMING PLAN AT EL(-) 14000</v>
          </cell>
          <cell r="D487" t="str">
            <v/>
          </cell>
          <cell r="E487" t="str">
            <v>B1</v>
          </cell>
          <cell r="F487" t="str">
            <v>Project Document</v>
          </cell>
          <cell r="G487" t="str">
            <v>Engineering Document</v>
          </cell>
          <cell r="H487" t="str">
            <v>Part C - Engineering Dwg</v>
          </cell>
          <cell r="I487" t="str">
            <v>ZWP23</v>
          </cell>
          <cell r="J487" t="str">
            <v/>
          </cell>
          <cell r="K487" t="str">
            <v/>
          </cell>
          <cell r="L487" t="str">
            <v>STR</v>
          </cell>
          <cell r="M487" t="str">
            <v>Structural</v>
          </cell>
          <cell r="N487" t="str">
            <v>DWG</v>
          </cell>
          <cell r="O487" t="str">
            <v>General Drawing</v>
          </cell>
          <cell r="P487" t="str">
            <v>0</v>
          </cell>
          <cell r="Q487" t="str">
            <v>Submitted</v>
          </cell>
          <cell r="R487" t="str">
            <v>IFA</v>
          </cell>
          <cell r="S487" t="str">
            <v>Issued for Approval</v>
          </cell>
          <cell r="T487" t="str">
            <v/>
          </cell>
          <cell r="U487" t="str">
            <v>16-Jul-2026 17:56:16</v>
          </cell>
          <cell r="V487" t="str">
            <v>wisuda.c@jutal.com</v>
          </cell>
          <cell r="W487" t="str">
            <v>16-Jul-2026 20:33:08</v>
          </cell>
          <cell r="X487" t="str">
            <v>Jumpol Sudjitjul</v>
          </cell>
          <cell r="Y487" t="str">
            <v>24-Jul-2026</v>
          </cell>
          <cell r="Z487" t="str">
            <v/>
          </cell>
          <cell r="AA487" t="str">
            <v>Sompop Singhatiraj</v>
          </cell>
          <cell r="AB487" t="str">
            <v>30-Jul-2026</v>
          </cell>
          <cell r="AC487" t="str">
            <v>20-Jul-2026 10:55:46</v>
          </cell>
          <cell r="AD487" t="str">
            <v>Pornlert Wanaphattharaphan</v>
          </cell>
          <cell r="AE487" t="str">
            <v>31-Jul-2026</v>
          </cell>
          <cell r="AF487" t="str">
            <v>24-Jul-2026 22:26:27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03-Aug-2026</v>
          </cell>
          <cell r="AK487" t="str">
            <v>27-Jul-2026 15:23:01</v>
          </cell>
          <cell r="AL487" t="str">
            <v>27-Jul-2026 10:54:01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MM-ZTK-1F-ZWP23-STR-DWG-2113</v>
          </cell>
          <cell r="C488" t="str">
            <v>ZWP23 JACKET - HORIZONTAL FRAMING PLAN AT EL(-) 26000</v>
          </cell>
          <cell r="D488" t="str">
            <v/>
          </cell>
          <cell r="E488" t="str">
            <v>B1</v>
          </cell>
          <cell r="F488" t="str">
            <v>Project Document</v>
          </cell>
          <cell r="G488" t="str">
            <v>Engineering Document</v>
          </cell>
          <cell r="H488" t="str">
            <v>Part C - Engineering Dwg</v>
          </cell>
          <cell r="I488" t="str">
            <v>ZWP23</v>
          </cell>
          <cell r="J488" t="str">
            <v/>
          </cell>
          <cell r="K488" t="str">
            <v/>
          </cell>
          <cell r="L488" t="str">
            <v>STR</v>
          </cell>
          <cell r="M488" t="str">
            <v>Structural</v>
          </cell>
          <cell r="N488" t="str">
            <v>DWG</v>
          </cell>
          <cell r="O488" t="str">
            <v>General Drawing</v>
          </cell>
          <cell r="P488" t="str">
            <v>0</v>
          </cell>
          <cell r="Q488" t="str">
            <v>Submitted</v>
          </cell>
          <cell r="R488" t="str">
            <v>IFA</v>
          </cell>
          <cell r="S488" t="str">
            <v>Issued for Approval</v>
          </cell>
          <cell r="T488" t="str">
            <v/>
          </cell>
          <cell r="U488" t="str">
            <v>16-Jul-2026 17:56:41</v>
          </cell>
          <cell r="V488" t="str">
            <v>wisuda.c@jutal.com</v>
          </cell>
          <cell r="W488" t="str">
            <v>16-Jul-2026 20:33:09</v>
          </cell>
          <cell r="X488" t="str">
            <v>Jumpol Sudjitjul</v>
          </cell>
          <cell r="Y488" t="str">
            <v>24-Jul-2026</v>
          </cell>
          <cell r="Z488" t="str">
            <v/>
          </cell>
          <cell r="AA488" t="str">
            <v>Sompop Singhatiraj</v>
          </cell>
          <cell r="AB488" t="str">
            <v>30-Jul-2026</v>
          </cell>
          <cell r="AC488" t="str">
            <v>20-Jul-2026 10:55:56</v>
          </cell>
          <cell r="AD488" t="str">
            <v>Pornlert Wanaphattharaphan</v>
          </cell>
          <cell r="AE488" t="str">
            <v>31-Jul-2026</v>
          </cell>
          <cell r="AF488" t="str">
            <v>24-Jul-2026 22:26:58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03-Aug-2026</v>
          </cell>
          <cell r="AK488" t="str">
            <v>27-Jul-2026 15:18:14</v>
          </cell>
          <cell r="AL488" t="str">
            <v>27-Jul-2026 10:42:28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MM-ZTK-1F-ZWP23-STR-DWG-2114</v>
          </cell>
          <cell r="C489" t="str">
            <v>ZWP23 JACKET - HORIZONTAL FRAMING PLAN AT EL(-) 38000</v>
          </cell>
          <cell r="D489" t="str">
            <v/>
          </cell>
          <cell r="E489" t="str">
            <v>B1</v>
          </cell>
          <cell r="F489" t="str">
            <v>Project Document</v>
          </cell>
          <cell r="G489" t="str">
            <v>Engineering Document</v>
          </cell>
          <cell r="H489" t="str">
            <v>Part C - Engineering Dwg</v>
          </cell>
          <cell r="I489" t="str">
            <v>ZWP23</v>
          </cell>
          <cell r="J489" t="str">
            <v/>
          </cell>
          <cell r="K489" t="str">
            <v/>
          </cell>
          <cell r="L489" t="str">
            <v>STR</v>
          </cell>
          <cell r="M489" t="str">
            <v>Structural</v>
          </cell>
          <cell r="N489" t="str">
            <v>DWG</v>
          </cell>
          <cell r="O489" t="str">
            <v>General Drawing</v>
          </cell>
          <cell r="P489" t="str">
            <v>0</v>
          </cell>
          <cell r="Q489" t="str">
            <v>Submitted</v>
          </cell>
          <cell r="R489" t="str">
            <v>IFA</v>
          </cell>
          <cell r="S489" t="str">
            <v>Issued for Approval</v>
          </cell>
          <cell r="T489" t="str">
            <v/>
          </cell>
          <cell r="U489" t="str">
            <v>16-Jul-2026 17:57:04</v>
          </cell>
          <cell r="V489" t="str">
            <v>wisuda.c@jutal.com</v>
          </cell>
          <cell r="W489" t="str">
            <v>16-Jul-2026 20:33:16</v>
          </cell>
          <cell r="X489" t="str">
            <v>Jumpol Sudjitjul</v>
          </cell>
          <cell r="Y489" t="str">
            <v>24-Jul-2026</v>
          </cell>
          <cell r="Z489" t="str">
            <v/>
          </cell>
          <cell r="AA489" t="str">
            <v>Sompop Singhatiraj</v>
          </cell>
          <cell r="AB489" t="str">
            <v>30-Jul-2026</v>
          </cell>
          <cell r="AC489" t="str">
            <v>20-Jul-2026 10:57:50</v>
          </cell>
          <cell r="AD489" t="str">
            <v>Pornlert Wanaphattharaphan</v>
          </cell>
          <cell r="AE489" t="str">
            <v>31-Jul-2026</v>
          </cell>
          <cell r="AF489" t="str">
            <v>24-Jul-2026 22:29:33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03-Aug-2026</v>
          </cell>
          <cell r="AK489" t="str">
            <v>27-Jul-2026 15:23:32</v>
          </cell>
          <cell r="AL489" t="str">
            <v>27-Jul-2026 10:55:17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MM-ZTK-1F-ZWP23-STR-DWG-2115</v>
          </cell>
          <cell r="C490" t="str">
            <v>ZWP23 JACKET - HORIZONTAL FRAMING PLAN AT EL(-) 52000</v>
          </cell>
          <cell r="D490" t="str">
            <v/>
          </cell>
          <cell r="E490" t="str">
            <v>B1</v>
          </cell>
          <cell r="F490" t="str">
            <v>Project Document</v>
          </cell>
          <cell r="G490" t="str">
            <v>Engineering Document</v>
          </cell>
          <cell r="H490" t="str">
            <v>Part C - Engineering Dwg</v>
          </cell>
          <cell r="I490" t="str">
            <v>ZWP23</v>
          </cell>
          <cell r="J490" t="str">
            <v/>
          </cell>
          <cell r="K490" t="str">
            <v/>
          </cell>
          <cell r="L490" t="str">
            <v>STR</v>
          </cell>
          <cell r="M490" t="str">
            <v>Structural</v>
          </cell>
          <cell r="N490" t="str">
            <v>DWG</v>
          </cell>
          <cell r="O490" t="str">
            <v>General Drawing</v>
          </cell>
          <cell r="P490" t="str">
            <v>0</v>
          </cell>
          <cell r="Q490" t="str">
            <v>Submitted</v>
          </cell>
          <cell r="R490" t="str">
            <v>IFA</v>
          </cell>
          <cell r="S490" t="str">
            <v>Issued for Approval</v>
          </cell>
          <cell r="T490" t="str">
            <v/>
          </cell>
          <cell r="U490" t="str">
            <v>16-Jul-2026 17:57:27</v>
          </cell>
          <cell r="V490" t="str">
            <v>wisuda.c@jutal.com</v>
          </cell>
          <cell r="W490" t="str">
            <v>16-Jul-2026 20:33:15</v>
          </cell>
          <cell r="X490" t="str">
            <v>Jumpol Sudjitjul</v>
          </cell>
          <cell r="Y490" t="str">
            <v>24-Jul-2026</v>
          </cell>
          <cell r="Z490" t="str">
            <v/>
          </cell>
          <cell r="AA490" t="str">
            <v>Sompop Singhatiraj</v>
          </cell>
          <cell r="AB490" t="str">
            <v>30-Jul-2026</v>
          </cell>
          <cell r="AC490" t="str">
            <v>24-Jul-2026 08:25:55</v>
          </cell>
          <cell r="AD490" t="str">
            <v>Pornlert Wanaphattharaphan</v>
          </cell>
          <cell r="AE490" t="str">
            <v>31-Jul-2026</v>
          </cell>
          <cell r="AF490" t="str">
            <v>24-Jul-2026 22:32:28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03-Aug-2026</v>
          </cell>
          <cell r="AK490" t="str">
            <v>27-Jul-2026 15:23:57</v>
          </cell>
          <cell r="AL490" t="str">
            <v>27-Jul-2026 10:56:34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MM-ZTK-1F-ZWP23-STR-DWG-2116</v>
          </cell>
          <cell r="C491" t="str">
            <v>ZWP23 JACKET - HORIZONTAL FRAMING PLAN AT EL(-) 66000</v>
          </cell>
          <cell r="D491" t="str">
            <v/>
          </cell>
          <cell r="E491" t="str">
            <v>B1</v>
          </cell>
          <cell r="F491" t="str">
            <v>Project Document</v>
          </cell>
          <cell r="G491" t="str">
            <v>Engineering Document</v>
          </cell>
          <cell r="H491" t="str">
            <v>Part C - Engineering Dwg</v>
          </cell>
          <cell r="I491" t="str">
            <v>ZWP23</v>
          </cell>
          <cell r="J491" t="str">
            <v/>
          </cell>
          <cell r="K491" t="str">
            <v/>
          </cell>
          <cell r="L491" t="str">
            <v>STR</v>
          </cell>
          <cell r="M491" t="str">
            <v>Structural</v>
          </cell>
          <cell r="N491" t="str">
            <v>DWG</v>
          </cell>
          <cell r="O491" t="str">
            <v>General Drawing</v>
          </cell>
          <cell r="P491" t="str">
            <v>0</v>
          </cell>
          <cell r="Q491" t="str">
            <v>Submitted</v>
          </cell>
          <cell r="R491" t="str">
            <v>IFA</v>
          </cell>
          <cell r="S491" t="str">
            <v>Issued for Approval</v>
          </cell>
          <cell r="T491" t="str">
            <v/>
          </cell>
          <cell r="U491" t="str">
            <v>16-Jul-2026 17:57:54</v>
          </cell>
          <cell r="V491" t="str">
            <v>wisuda.c@jutal.com</v>
          </cell>
          <cell r="W491" t="str">
            <v>16-Jul-2026 20:33:14</v>
          </cell>
          <cell r="X491" t="str">
            <v>Jumpol Sudjitjul</v>
          </cell>
          <cell r="Y491" t="str">
            <v>24-Jul-2026</v>
          </cell>
          <cell r="Z491" t="str">
            <v/>
          </cell>
          <cell r="AA491" t="str">
            <v>Sompop Singhatiraj</v>
          </cell>
          <cell r="AB491" t="str">
            <v>30-Jul-2026</v>
          </cell>
          <cell r="AC491" t="str">
            <v>24-Jul-2026 08:24:24</v>
          </cell>
          <cell r="AD491" t="str">
            <v>Pornlert Wanaphattharaphan</v>
          </cell>
          <cell r="AE491" t="str">
            <v>31-Jul-2026</v>
          </cell>
          <cell r="AF491" t="str">
            <v>24-Jul-2026 22:30:51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03-Aug-2026</v>
          </cell>
          <cell r="AK491" t="str">
            <v>27-Jul-2026 15:24:30</v>
          </cell>
          <cell r="AL491" t="str">
            <v>27-Jul-2026 10:57:48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MM-ZTK-1F-ZWP23-STR-DWG-2117</v>
          </cell>
          <cell r="C492" t="str">
            <v>ZWP23 JACKET - HORIZONTAL FRAMING PLAN AT EL(-) 79500</v>
          </cell>
          <cell r="D492" t="str">
            <v/>
          </cell>
          <cell r="E492" t="str">
            <v>B1</v>
          </cell>
          <cell r="F492" t="str">
            <v>Project Document</v>
          </cell>
          <cell r="G492" t="str">
            <v>Engineering Document</v>
          </cell>
          <cell r="H492" t="str">
            <v>Part C - Engineering Dwg</v>
          </cell>
          <cell r="I492" t="str">
            <v>ZWP23</v>
          </cell>
          <cell r="J492" t="str">
            <v/>
          </cell>
          <cell r="K492" t="str">
            <v/>
          </cell>
          <cell r="L492" t="str">
            <v>STR</v>
          </cell>
          <cell r="M492" t="str">
            <v>Structural</v>
          </cell>
          <cell r="N492" t="str">
            <v>DWG</v>
          </cell>
          <cell r="O492" t="str">
            <v>General Drawing</v>
          </cell>
          <cell r="P492" t="str">
            <v>0</v>
          </cell>
          <cell r="Q492" t="str">
            <v>Submitted</v>
          </cell>
          <cell r="R492" t="str">
            <v>IFA</v>
          </cell>
          <cell r="S492" t="str">
            <v>Issued for Approval</v>
          </cell>
          <cell r="T492" t="str">
            <v/>
          </cell>
          <cell r="U492" t="str">
            <v>16-Jul-2026 17:58:18</v>
          </cell>
          <cell r="V492" t="str">
            <v>wisuda.c@jutal.com</v>
          </cell>
          <cell r="W492" t="str">
            <v>16-Jul-2026 20:33:16</v>
          </cell>
          <cell r="X492" t="str">
            <v>Jumpol Sudjitjul</v>
          </cell>
          <cell r="Y492" t="str">
            <v>24-Jul-2026</v>
          </cell>
          <cell r="Z492" t="str">
            <v/>
          </cell>
          <cell r="AA492" t="str">
            <v>Sompop Singhatiraj</v>
          </cell>
          <cell r="AB492" t="str">
            <v>30-Jul-2026</v>
          </cell>
          <cell r="AC492" t="str">
            <v>24-Jul-2026 08:31:53</v>
          </cell>
          <cell r="AD492" t="str">
            <v>Pornlert Wanaphattharaphan</v>
          </cell>
          <cell r="AE492" t="str">
            <v>31-Jul-2026</v>
          </cell>
          <cell r="AF492" t="str">
            <v>24-Jul-2026 22:33:04</v>
          </cell>
          <cell r="AG492" t="str">
            <v>AWC</v>
          </cell>
          <cell r="AH492" t="str">
            <v>Approved with Comment</v>
          </cell>
          <cell r="AI492" t="str">
            <v>Jumpol Sudjitjul</v>
          </cell>
          <cell r="AJ492" t="str">
            <v>03-Aug-2026</v>
          </cell>
          <cell r="AK492" t="str">
            <v>27-Jul-2026 15:24:55</v>
          </cell>
          <cell r="AL492" t="str">
            <v>27-Jul-2026 10:59:03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MM-ZTK-1F-ZWP23-STR-DWG-2118</v>
          </cell>
          <cell r="C493" t="str">
            <v>ZWP23 JACKET - HORIZONTAL FRAMING PLAN AT EL(-) 93000</v>
          </cell>
          <cell r="D493" t="str">
            <v/>
          </cell>
          <cell r="E493" t="str">
            <v>B1</v>
          </cell>
          <cell r="F493" t="str">
            <v>Project Document</v>
          </cell>
          <cell r="G493" t="str">
            <v>Engineering Document</v>
          </cell>
          <cell r="H493" t="str">
            <v>Part C - Engineering Dwg</v>
          </cell>
          <cell r="I493" t="str">
            <v>ZWP23</v>
          </cell>
          <cell r="J493" t="str">
            <v/>
          </cell>
          <cell r="K493" t="str">
            <v/>
          </cell>
          <cell r="L493" t="str">
            <v>STR</v>
          </cell>
          <cell r="M493" t="str">
            <v>Structural</v>
          </cell>
          <cell r="N493" t="str">
            <v>DWG</v>
          </cell>
          <cell r="O493" t="str">
            <v>General Drawing</v>
          </cell>
          <cell r="P493" t="str">
            <v>0</v>
          </cell>
          <cell r="Q493" t="str">
            <v>Submitted</v>
          </cell>
          <cell r="R493" t="str">
            <v>IFA</v>
          </cell>
          <cell r="S493" t="str">
            <v>Issued for Approval</v>
          </cell>
          <cell r="T493" t="str">
            <v/>
          </cell>
          <cell r="U493" t="str">
            <v>16-Jul-2026 17:58:45</v>
          </cell>
          <cell r="V493" t="str">
            <v>wisuda.c@jutal.com</v>
          </cell>
          <cell r="W493" t="str">
            <v>16-Jul-2026 20:33:18</v>
          </cell>
          <cell r="X493" t="str">
            <v>Jumpol Sudjitjul</v>
          </cell>
          <cell r="Y493" t="str">
            <v>24-Jul-2026</v>
          </cell>
          <cell r="Z493" t="str">
            <v/>
          </cell>
          <cell r="AA493" t="str">
            <v>Sompop Singhatiraj</v>
          </cell>
          <cell r="AB493" t="str">
            <v>30-Jul-2026</v>
          </cell>
          <cell r="AC493" t="str">
            <v>24-Jul-2026 08:32:53</v>
          </cell>
          <cell r="AD493" t="str">
            <v>Pornlert Wanaphattharaphan</v>
          </cell>
          <cell r="AE493" t="str">
            <v>31-Jul-2026</v>
          </cell>
          <cell r="AF493" t="str">
            <v>24-Jul-2026 22:33:47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03-Aug-2026</v>
          </cell>
          <cell r="AK493" t="str">
            <v>27-Jul-2026 15:25:20</v>
          </cell>
          <cell r="AL493" t="str">
            <v>27-Jul-2026 11:00:22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MM-ZTK-1F-ZWP23-STR-DWG-2119</v>
          </cell>
          <cell r="C494" t="str">
            <v>ZWP23 JACKET - HORIZONTAL FRAMING PLAN AT EL(-) 107000</v>
          </cell>
          <cell r="D494" t="str">
            <v/>
          </cell>
          <cell r="E494" t="str">
            <v>B1</v>
          </cell>
          <cell r="F494" t="str">
            <v>Project Document</v>
          </cell>
          <cell r="G494" t="str">
            <v>Engineering Document</v>
          </cell>
          <cell r="H494" t="str">
            <v>Part C - Engineering Dwg</v>
          </cell>
          <cell r="I494" t="str">
            <v>ZWP23</v>
          </cell>
          <cell r="J494" t="str">
            <v/>
          </cell>
          <cell r="K494" t="str">
            <v/>
          </cell>
          <cell r="L494" t="str">
            <v>STR</v>
          </cell>
          <cell r="M494" t="str">
            <v>Structural</v>
          </cell>
          <cell r="N494" t="str">
            <v>DWG</v>
          </cell>
          <cell r="O494" t="str">
            <v>General Drawing</v>
          </cell>
          <cell r="P494" t="str">
            <v>0</v>
          </cell>
          <cell r="Q494" t="str">
            <v>Submitted</v>
          </cell>
          <cell r="R494" t="str">
            <v>IFA</v>
          </cell>
          <cell r="S494" t="str">
            <v>Issued for Approval</v>
          </cell>
          <cell r="T494" t="str">
            <v/>
          </cell>
          <cell r="U494" t="str">
            <v>16-Jul-2026 17:59:12</v>
          </cell>
          <cell r="V494" t="str">
            <v>wisuda.c@jutal.com</v>
          </cell>
          <cell r="W494" t="str">
            <v>16-Jul-2026 20:33:23</v>
          </cell>
          <cell r="X494" t="str">
            <v>Jumpol Sudjitjul</v>
          </cell>
          <cell r="Y494" t="str">
            <v>24-Jul-2026</v>
          </cell>
          <cell r="Z494" t="str">
            <v/>
          </cell>
          <cell r="AA494" t="str">
            <v>Sompop Singhatiraj</v>
          </cell>
          <cell r="AB494" t="str">
            <v>30-Jul-2026</v>
          </cell>
          <cell r="AC494" t="str">
            <v>24-Jul-2026 08:34:23</v>
          </cell>
          <cell r="AD494" t="str">
            <v>Pornlert Wanaphattharaphan</v>
          </cell>
          <cell r="AE494" t="str">
            <v>31-Jul-2026</v>
          </cell>
          <cell r="AF494" t="str">
            <v>24-Jul-2026 22:34:56</v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>03-Aug-2026</v>
          </cell>
          <cell r="AK494" t="str">
            <v>27-Jul-2026 15:25:50</v>
          </cell>
          <cell r="AL494" t="str">
            <v>27-Jul-2026 11:01:44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MM-ZTK-1F-ZWP23-STR-DWG-2120</v>
          </cell>
          <cell r="C495" t="str">
            <v>ZWP23 JACKET - HORIZONTAL FRAMING PLAN AT EL(-) 121000</v>
          </cell>
          <cell r="D495" t="str">
            <v/>
          </cell>
          <cell r="E495" t="str">
            <v>B1</v>
          </cell>
          <cell r="F495" t="str">
            <v>Project Document</v>
          </cell>
          <cell r="G495" t="str">
            <v>Engineering Document</v>
          </cell>
          <cell r="H495" t="str">
            <v>Part C - Engineering Dwg</v>
          </cell>
          <cell r="I495" t="str">
            <v>ZWP23</v>
          </cell>
          <cell r="J495" t="str">
            <v/>
          </cell>
          <cell r="K495" t="str">
            <v/>
          </cell>
          <cell r="L495" t="str">
            <v>STR</v>
          </cell>
          <cell r="M495" t="str">
            <v>Structural</v>
          </cell>
          <cell r="N495" t="str">
            <v>DWG</v>
          </cell>
          <cell r="O495" t="str">
            <v>General Drawing</v>
          </cell>
          <cell r="P495" t="str">
            <v>0</v>
          </cell>
          <cell r="Q495" t="str">
            <v>Submitted</v>
          </cell>
          <cell r="R495" t="str">
            <v>IFA</v>
          </cell>
          <cell r="S495" t="str">
            <v>Issued for Approval</v>
          </cell>
          <cell r="T495" t="str">
            <v/>
          </cell>
          <cell r="U495" t="str">
            <v>16-Jul-2026 17:59:37</v>
          </cell>
          <cell r="V495" t="str">
            <v>wisuda.c@jutal.com</v>
          </cell>
          <cell r="W495" t="str">
            <v>16-Jul-2026 20:33:20</v>
          </cell>
          <cell r="X495" t="str">
            <v>Jumpol Sudjitjul</v>
          </cell>
          <cell r="Y495" t="str">
            <v>24-Jul-2026</v>
          </cell>
          <cell r="Z495" t="str">
            <v/>
          </cell>
          <cell r="AA495" t="str">
            <v>Sompop Singhatiraj</v>
          </cell>
          <cell r="AB495" t="str">
            <v>30-Jul-2026</v>
          </cell>
          <cell r="AC495" t="str">
            <v>24-Jul-2026 08:37:12</v>
          </cell>
          <cell r="AD495" t="str">
            <v>Pornlert Wanaphattharaphan</v>
          </cell>
          <cell r="AE495" t="str">
            <v>31-Jul-2026</v>
          </cell>
          <cell r="AF495" t="str">
            <v>24-Jul-2026 22:35:34</v>
          </cell>
          <cell r="AG495" t="str">
            <v>AWC</v>
          </cell>
          <cell r="AH495" t="str">
            <v>Approved with Comment</v>
          </cell>
          <cell r="AI495" t="str">
            <v>Jumpol Sudjitjul</v>
          </cell>
          <cell r="AJ495" t="str">
            <v>03-Aug-2026</v>
          </cell>
          <cell r="AK495" t="str">
            <v>27-Jul-2026 15:26:25</v>
          </cell>
          <cell r="AL495" t="str">
            <v>27-Jul-2026 11:03:00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MM-ZTK-1F-ZWP23-STR-DWG-2121</v>
          </cell>
          <cell r="C496" t="str">
            <v>ZWP23 JACKET - HORIZONTAL FRAMING PLAN AT EL(-) 133000</v>
          </cell>
          <cell r="D496" t="str">
            <v/>
          </cell>
          <cell r="E496" t="str">
            <v>B1</v>
          </cell>
          <cell r="F496" t="str">
            <v>Project Document</v>
          </cell>
          <cell r="G496" t="str">
            <v>Engineering Document</v>
          </cell>
          <cell r="H496" t="str">
            <v>Part C - Engineering Dwg</v>
          </cell>
          <cell r="I496" t="str">
            <v>ZWP23</v>
          </cell>
          <cell r="J496" t="str">
            <v/>
          </cell>
          <cell r="K496" t="str">
            <v/>
          </cell>
          <cell r="L496" t="str">
            <v>STR</v>
          </cell>
          <cell r="M496" t="str">
            <v>Structural</v>
          </cell>
          <cell r="N496" t="str">
            <v>DWG</v>
          </cell>
          <cell r="O496" t="str">
            <v>General Drawing</v>
          </cell>
          <cell r="P496" t="str">
            <v>0</v>
          </cell>
          <cell r="Q496" t="str">
            <v>Submitted</v>
          </cell>
          <cell r="R496" t="str">
            <v>IFA</v>
          </cell>
          <cell r="S496" t="str">
            <v>Issued for Approval</v>
          </cell>
          <cell r="T496" t="str">
            <v/>
          </cell>
          <cell r="U496" t="str">
            <v>16-Jul-2026 18:00:05</v>
          </cell>
          <cell r="V496" t="str">
            <v>wisuda.c@jutal.com</v>
          </cell>
          <cell r="W496" t="str">
            <v>16-Jul-2026 20:33:16</v>
          </cell>
          <cell r="X496" t="str">
            <v>Jumpol Sudjitjul</v>
          </cell>
          <cell r="Y496" t="str">
            <v>24-Jul-2026</v>
          </cell>
          <cell r="Z496" t="str">
            <v/>
          </cell>
          <cell r="AA496" t="str">
            <v>Sompop Singhatiraj</v>
          </cell>
          <cell r="AB496" t="str">
            <v>30-Jul-2026</v>
          </cell>
          <cell r="AC496" t="str">
            <v>24-Jul-2026 08:37:10</v>
          </cell>
          <cell r="AD496" t="str">
            <v>Pornlert Wanaphattharaphan</v>
          </cell>
          <cell r="AE496" t="str">
            <v>31-Jul-2026</v>
          </cell>
          <cell r="AF496" t="str">
            <v>24-Jul-2026 22:36:55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03-Aug-2026</v>
          </cell>
          <cell r="AK496" t="str">
            <v>27-Jul-2026 15:26:48</v>
          </cell>
          <cell r="AL496" t="str">
            <v>27-Jul-2026 11:04:18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MM-ZTK-1F-ZWP23-STR-DWG-2122</v>
          </cell>
          <cell r="C497" t="str">
            <v>ZWP23 JACKET - HORIZONTAL FRAMING PLAN AT EL(-) 145000</v>
          </cell>
          <cell r="D497" t="str">
            <v/>
          </cell>
          <cell r="E497" t="str">
            <v>B1</v>
          </cell>
          <cell r="F497" t="str">
            <v>Project Document</v>
          </cell>
          <cell r="G497" t="str">
            <v>Engineering Document</v>
          </cell>
          <cell r="H497" t="str">
            <v>Part C - Engineering Dwg</v>
          </cell>
          <cell r="I497" t="str">
            <v>ZWP23</v>
          </cell>
          <cell r="J497" t="str">
            <v/>
          </cell>
          <cell r="K497" t="str">
            <v/>
          </cell>
          <cell r="L497" t="str">
            <v>STR</v>
          </cell>
          <cell r="M497" t="str">
            <v>Structural</v>
          </cell>
          <cell r="N497" t="str">
            <v>DWG</v>
          </cell>
          <cell r="O497" t="str">
            <v>General Drawing</v>
          </cell>
          <cell r="P497" t="str">
            <v>0</v>
          </cell>
          <cell r="Q497" t="str">
            <v>Submitted</v>
          </cell>
          <cell r="R497" t="str">
            <v>IFA</v>
          </cell>
          <cell r="S497" t="str">
            <v>Issued for Approval</v>
          </cell>
          <cell r="T497" t="str">
            <v/>
          </cell>
          <cell r="U497" t="str">
            <v>16-Jul-2026 18:00:48</v>
          </cell>
          <cell r="V497" t="str">
            <v>wisuda.c@jutal.com</v>
          </cell>
          <cell r="W497" t="str">
            <v>16-Jul-2026 20:33:15</v>
          </cell>
          <cell r="X497" t="str">
            <v>Jumpol Sudjitjul</v>
          </cell>
          <cell r="Y497" t="str">
            <v>24-Jul-2026</v>
          </cell>
          <cell r="Z497" t="str">
            <v/>
          </cell>
          <cell r="AA497" t="str">
            <v>Sompop Singhatiraj</v>
          </cell>
          <cell r="AB497" t="str">
            <v>30-Jul-2026</v>
          </cell>
          <cell r="AC497" t="str">
            <v>24-Jul-2026 08:38:44</v>
          </cell>
          <cell r="AD497" t="str">
            <v>Pornlert Wanaphattharaphan</v>
          </cell>
          <cell r="AE497" t="str">
            <v>31-Jul-2026</v>
          </cell>
          <cell r="AF497" t="str">
            <v>24-Jul-2026 22:37:44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  <cell r="AJ497" t="str">
            <v>03-Aug-2026</v>
          </cell>
          <cell r="AK497" t="str">
            <v>27-Jul-2026 15:27:18</v>
          </cell>
          <cell r="AL497" t="str">
            <v>27-Jul-2026 11:05:35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MM-ZTK-1F-ZWP23-STR-DWG-2123</v>
          </cell>
          <cell r="C498" t="str">
            <v>ZWP23 JACKET - FRAMING SECTIONS</v>
          </cell>
          <cell r="D498" t="str">
            <v/>
          </cell>
          <cell r="E498" t="str">
            <v>B1</v>
          </cell>
          <cell r="F498" t="str">
            <v>Project Document</v>
          </cell>
          <cell r="G498" t="str">
            <v>Engineering Document</v>
          </cell>
          <cell r="H498" t="str">
            <v>Part C - Engineering Dwg</v>
          </cell>
          <cell r="I498" t="str">
            <v>ZWP23</v>
          </cell>
          <cell r="J498" t="str">
            <v/>
          </cell>
          <cell r="K498" t="str">
            <v/>
          </cell>
          <cell r="L498" t="str">
            <v>STR</v>
          </cell>
          <cell r="M498" t="str">
            <v>Structural</v>
          </cell>
          <cell r="N498" t="str">
            <v>DWG</v>
          </cell>
          <cell r="O498" t="str">
            <v>General Drawing</v>
          </cell>
          <cell r="P498" t="str">
            <v>0</v>
          </cell>
          <cell r="Q498" t="str">
            <v>Submitted</v>
          </cell>
          <cell r="R498" t="str">
            <v>IFA</v>
          </cell>
          <cell r="S498" t="str">
            <v>Issued for Approval</v>
          </cell>
          <cell r="T498" t="str">
            <v/>
          </cell>
          <cell r="U498" t="str">
            <v>21-Jul-2026 15:57:56</v>
          </cell>
          <cell r="V498" t="str">
            <v>wisuda.c@jutal.com</v>
          </cell>
          <cell r="W498" t="str">
            <v>21-Jul-2026 16:21:54</v>
          </cell>
          <cell r="X498" t="str">
            <v>Jumpol Sudjitjul</v>
          </cell>
          <cell r="Y498" t="str">
            <v>30-Jul-2026</v>
          </cell>
          <cell r="Z498" t="str">
            <v/>
          </cell>
          <cell r="AA498" t="str">
            <v>Sompop Singhatiraj</v>
          </cell>
          <cell r="AB498" t="str">
            <v>03-Aug-2026</v>
          </cell>
          <cell r="AC498" t="str">
            <v>24-Jul-2026 09:38:31</v>
          </cell>
          <cell r="AD498" t="str">
            <v>Pornlert Wanaphattharaphan</v>
          </cell>
          <cell r="AE498" t="str">
            <v>04-Aug-2026</v>
          </cell>
          <cell r="AF498" t="str">
            <v>24-Jul-2026 22:52:53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05-Aug-2026</v>
          </cell>
          <cell r="AK498" t="str">
            <v>27-Jul-2026 15:27:45</v>
          </cell>
          <cell r="AL498" t="str">
            <v>27-Jul-2026 10:41:14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MM-ZTK-1F-ZWP23-STR-DWG-2130</v>
          </cell>
          <cell r="C499" t="str">
            <v>ZWP23 JACKET - LAUNCH CRADLE GENERAL ARRANGEMENT</v>
          </cell>
          <cell r="D499" t="str">
            <v/>
          </cell>
          <cell r="E499" t="str">
            <v>B1</v>
          </cell>
          <cell r="F499" t="str">
            <v>Project Document</v>
          </cell>
          <cell r="G499" t="str">
            <v>Engineering Document</v>
          </cell>
          <cell r="H499" t="str">
            <v>Part C - Engineering Dwg</v>
          </cell>
          <cell r="I499" t="str">
            <v>ZWP23</v>
          </cell>
          <cell r="J499" t="str">
            <v/>
          </cell>
          <cell r="K499" t="str">
            <v/>
          </cell>
          <cell r="L499" t="str">
            <v>STR</v>
          </cell>
          <cell r="M499" t="str">
            <v>Structural</v>
          </cell>
          <cell r="N499" t="str">
            <v>DWG</v>
          </cell>
          <cell r="O499" t="str">
            <v>General Drawing</v>
          </cell>
          <cell r="P499" t="str">
            <v>0</v>
          </cell>
          <cell r="Q499" t="str">
            <v>Submitted</v>
          </cell>
          <cell r="R499" t="str">
            <v>IFA</v>
          </cell>
          <cell r="S499" t="str">
            <v>Issued for Approval</v>
          </cell>
          <cell r="T499" t="str">
            <v/>
          </cell>
          <cell r="U499" t="str">
            <v>03-Jul-2026 09:48:28</v>
          </cell>
          <cell r="V499" t="str">
            <v>wisuda.c@jutal.com</v>
          </cell>
          <cell r="W499" t="str">
            <v>03-Jul-2026 14:06:47</v>
          </cell>
          <cell r="X499" t="str">
            <v>Jumpol Sudjitjul</v>
          </cell>
          <cell r="Y499" t="str">
            <v>10-Jul-2026</v>
          </cell>
          <cell r="Z499" t="str">
            <v/>
          </cell>
          <cell r="AA499" t="str">
            <v>Sompop Singhatiraj</v>
          </cell>
          <cell r="AB499" t="str">
            <v>14-Jul-2026</v>
          </cell>
          <cell r="AC499" t="str">
            <v>03-Jul-2026 17:33:31</v>
          </cell>
          <cell r="AD499" t="str">
            <v>Pornlert Wanaphattharaphan</v>
          </cell>
          <cell r="AE499" t="str">
            <v>15-Jul-2026</v>
          </cell>
          <cell r="AF499" t="str">
            <v>04-Jul-2026 20:14:35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16-Jul-2026</v>
          </cell>
          <cell r="AK499" t="str">
            <v>05-Jul-2026 10:45:21</v>
          </cell>
          <cell r="AL499" t="str">
            <v>05-Jul-2026 04:07:55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MM-ZTK-1F-ZWP23-STR-DWG-2131</v>
          </cell>
          <cell r="C500" t="str">
            <v>ZWP23 JACKET - LAUNCH CRADLE DETAILS - SHEET 1</v>
          </cell>
          <cell r="D500" t="str">
            <v/>
          </cell>
          <cell r="E500" t="str">
            <v>B1</v>
          </cell>
          <cell r="F500" t="str">
            <v>Project Document</v>
          </cell>
          <cell r="G500" t="str">
            <v>Engineering Document</v>
          </cell>
          <cell r="H500" t="str">
            <v>Part C - Engineering Dwg</v>
          </cell>
          <cell r="I500" t="str">
            <v>ZWP23</v>
          </cell>
          <cell r="J500" t="str">
            <v/>
          </cell>
          <cell r="K500" t="str">
            <v/>
          </cell>
          <cell r="L500" t="str">
            <v>STR</v>
          </cell>
          <cell r="M500" t="str">
            <v>Structural</v>
          </cell>
          <cell r="N500" t="str">
            <v>DWG</v>
          </cell>
          <cell r="O500" t="str">
            <v>General Drawing</v>
          </cell>
          <cell r="P500" t="str">
            <v>0</v>
          </cell>
          <cell r="Q500" t="str">
            <v>Submitted</v>
          </cell>
          <cell r="R500" t="str">
            <v>IFA</v>
          </cell>
          <cell r="S500" t="str">
            <v>Issued for Approval</v>
          </cell>
          <cell r="T500" t="str">
            <v/>
          </cell>
          <cell r="U500" t="str">
            <v>03-Jul-2026 10:54:02</v>
          </cell>
          <cell r="V500" t="str">
            <v>wisuda.c@jutal.com</v>
          </cell>
          <cell r="W500" t="str">
            <v>03-Jul-2026 14:06:38</v>
          </cell>
          <cell r="X500" t="str">
            <v>Jumpol Sudjitjul</v>
          </cell>
          <cell r="Y500" t="str">
            <v>10-Jul-2026</v>
          </cell>
          <cell r="Z500" t="str">
            <v/>
          </cell>
          <cell r="AA500" t="str">
            <v>Sompop Singhatiraj</v>
          </cell>
          <cell r="AB500" t="str">
            <v>14-Jul-2026</v>
          </cell>
          <cell r="AC500" t="str">
            <v>03-Jul-2026 17:33:40</v>
          </cell>
          <cell r="AD500" t="str">
            <v>Pornlert Wanaphattharaphan</v>
          </cell>
          <cell r="AE500" t="str">
            <v>15-Jul-2026</v>
          </cell>
          <cell r="AF500" t="str">
            <v>04-Jul-2026 20:14:55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16-Jul-2026</v>
          </cell>
          <cell r="AK500" t="str">
            <v>05-Jul-2026 10:41:44</v>
          </cell>
          <cell r="AL500" t="str">
            <v>05-Jul-2026 04:23:05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MM-ZTK-1F-ZWP23-STR-DWG-2132</v>
          </cell>
          <cell r="C501" t="str">
            <v>ZWP23 JACKET - LAUNCH CRADLE DETAILS - SHEET 2</v>
          </cell>
          <cell r="D501" t="str">
            <v/>
          </cell>
          <cell r="E501" t="str">
            <v>B1</v>
          </cell>
          <cell r="F501" t="str">
            <v>Project Document</v>
          </cell>
          <cell r="G501" t="str">
            <v>Engineering Document</v>
          </cell>
          <cell r="H501" t="str">
            <v>Part C - Engineering Dwg</v>
          </cell>
          <cell r="I501" t="str">
            <v>ZWP23</v>
          </cell>
          <cell r="J501" t="str">
            <v/>
          </cell>
          <cell r="K501" t="str">
            <v/>
          </cell>
          <cell r="L501" t="str">
            <v>STR</v>
          </cell>
          <cell r="M501" t="str">
            <v>Structural</v>
          </cell>
          <cell r="N501" t="str">
            <v>DWG</v>
          </cell>
          <cell r="O501" t="str">
            <v>General Drawing</v>
          </cell>
          <cell r="P501" t="str">
            <v>0</v>
          </cell>
          <cell r="Q501" t="str">
            <v>Submitted</v>
          </cell>
          <cell r="R501" t="str">
            <v>IFA</v>
          </cell>
          <cell r="S501" t="str">
            <v>Issued for Approval</v>
          </cell>
          <cell r="T501" t="str">
            <v/>
          </cell>
          <cell r="U501" t="str">
            <v>03-Jul-2026 10:54:33</v>
          </cell>
          <cell r="V501" t="str">
            <v>wisuda.c@jutal.com</v>
          </cell>
          <cell r="W501" t="str">
            <v>03-Jul-2026 14:06:33</v>
          </cell>
          <cell r="X501" t="str">
            <v>Jumpol Sudjitjul</v>
          </cell>
          <cell r="Y501" t="str">
            <v>10-Jul-2026</v>
          </cell>
          <cell r="Z501" t="str">
            <v/>
          </cell>
          <cell r="AA501" t="str">
            <v>Sompop Singhatiraj</v>
          </cell>
          <cell r="AB501" t="str">
            <v>14-Jul-2026</v>
          </cell>
          <cell r="AC501" t="str">
            <v>03-Jul-2026 17:34:27</v>
          </cell>
          <cell r="AD501" t="str">
            <v>Pornlert Wanaphattharaphan</v>
          </cell>
          <cell r="AE501" t="str">
            <v>15-Jul-2026</v>
          </cell>
          <cell r="AF501" t="str">
            <v>04-Jul-2026 20:15:13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16-Jul-2026</v>
          </cell>
          <cell r="AK501" t="str">
            <v>05-Jul-2026 10:41:12</v>
          </cell>
          <cell r="AL501" t="str">
            <v>05-Jul-2026 04:21:49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MM-ZTK-1F-ZWP23-STR-DWG-2133</v>
          </cell>
          <cell r="C502" t="str">
            <v>ZWP23 JACKET - LAUNCH CRADLE AND VERTICAL FRAMING INTERNAL RING STIFFENER DETAILS - SHEET 1</v>
          </cell>
          <cell r="D502" t="str">
            <v/>
          </cell>
          <cell r="E502" t="str">
            <v>B1</v>
          </cell>
          <cell r="F502" t="str">
            <v>Project Document</v>
          </cell>
          <cell r="G502" t="str">
            <v>Engineering Document</v>
          </cell>
          <cell r="H502" t="str">
            <v>Part C - Engineering Dwg</v>
          </cell>
          <cell r="I502" t="str">
            <v>ZWP23</v>
          </cell>
          <cell r="J502" t="str">
            <v/>
          </cell>
          <cell r="K502" t="str">
            <v/>
          </cell>
          <cell r="L502" t="str">
            <v>STR</v>
          </cell>
          <cell r="M502" t="str">
            <v>Structural</v>
          </cell>
          <cell r="N502" t="str">
            <v>DWG</v>
          </cell>
          <cell r="O502" t="str">
            <v>General Drawing</v>
          </cell>
          <cell r="P502" t="str">
            <v>0</v>
          </cell>
          <cell r="Q502" t="str">
            <v>Submitted</v>
          </cell>
          <cell r="R502" t="str">
            <v>IFA</v>
          </cell>
          <cell r="S502" t="str">
            <v>Issued for Approval</v>
          </cell>
          <cell r="T502" t="str">
            <v/>
          </cell>
          <cell r="U502" t="str">
            <v>18-Jun-2026 10:05:55</v>
          </cell>
          <cell r="V502" t="str">
            <v>wisuda.c@jutal.com</v>
          </cell>
          <cell r="W502" t="str">
            <v>18-Jun-2026 10:37:00</v>
          </cell>
          <cell r="X502" t="str">
            <v>Jumpol Sudjitjul</v>
          </cell>
          <cell r="Y502" t="str">
            <v>25-Jun-2026</v>
          </cell>
          <cell r="Z502" t="str">
            <v>18-Jun-2026 15:58:13</v>
          </cell>
          <cell r="AA502" t="str">
            <v>Sompop Singhatiraj</v>
          </cell>
          <cell r="AB502" t="str">
            <v>29-Jun-2026</v>
          </cell>
          <cell r="AC502" t="str">
            <v>25-Jun-2026 09:48:28</v>
          </cell>
          <cell r="AD502" t="str">
            <v>Pornlert Wanaphattharaphan</v>
          </cell>
          <cell r="AE502" t="str">
            <v>30-Jun-2026</v>
          </cell>
          <cell r="AF502" t="str">
            <v>28-Jun-2026 21:45:51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01-Jul-2026</v>
          </cell>
          <cell r="AK502" t="str">
            <v>29-Jun-2026 20:50:54</v>
          </cell>
          <cell r="AL502" t="str">
            <v>29-Jun-2026 14:17:54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MM-ZTK-1F-ZWP23-STR-DWG-2134</v>
          </cell>
          <cell r="C503" t="str">
            <v>ZWP23 JACKET - LAUNCH CRADLE AND VERTICAL FRAMING INTERNAL RING STIFFENER DETAILS - SHEET 2</v>
          </cell>
          <cell r="D503" t="str">
            <v/>
          </cell>
          <cell r="E503" t="str">
            <v>B1</v>
          </cell>
          <cell r="F503" t="str">
            <v>Project Document</v>
          </cell>
          <cell r="G503" t="str">
            <v>Engineering Document</v>
          </cell>
          <cell r="H503" t="str">
            <v>Part C - Engineering Dwg</v>
          </cell>
          <cell r="I503" t="str">
            <v>ZWP23</v>
          </cell>
          <cell r="J503" t="str">
            <v/>
          </cell>
          <cell r="K503" t="str">
            <v/>
          </cell>
          <cell r="L503" t="str">
            <v>STR</v>
          </cell>
          <cell r="M503" t="str">
            <v>Structural</v>
          </cell>
          <cell r="N503" t="str">
            <v>DWG</v>
          </cell>
          <cell r="O503" t="str">
            <v>General Drawing</v>
          </cell>
          <cell r="P503" t="str">
            <v>0</v>
          </cell>
          <cell r="Q503" t="str">
            <v>Submitted</v>
          </cell>
          <cell r="R503" t="str">
            <v>IFA</v>
          </cell>
          <cell r="S503" t="str">
            <v>Issued for Approval</v>
          </cell>
          <cell r="T503" t="str">
            <v/>
          </cell>
          <cell r="U503" t="str">
            <v>18-Jun-2026 10:06:27</v>
          </cell>
          <cell r="V503" t="str">
            <v>wisuda.c@jutal.com</v>
          </cell>
          <cell r="W503" t="str">
            <v>18-Jun-2026 10:37:14</v>
          </cell>
          <cell r="X503" t="str">
            <v>Jumpol Sudjitjul</v>
          </cell>
          <cell r="Y503" t="str">
            <v>25-Jun-2026</v>
          </cell>
          <cell r="Z503" t="str">
            <v>18-Jun-2026 15:59:26</v>
          </cell>
          <cell r="AA503" t="str">
            <v>Sompop Singhatiraj</v>
          </cell>
          <cell r="AB503" t="str">
            <v>29-Jun-2026</v>
          </cell>
          <cell r="AC503" t="str">
            <v>25-Jun-2026 09:54:59</v>
          </cell>
          <cell r="AD503" t="str">
            <v>Pornlert Wanaphattharaphan</v>
          </cell>
          <cell r="AE503" t="str">
            <v>30-Jun-2026</v>
          </cell>
          <cell r="AF503" t="str">
            <v>28-Jun-2026 21:47:05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01-Jul-2026</v>
          </cell>
          <cell r="AK503" t="str">
            <v>29-Jun-2026 20:52:08</v>
          </cell>
          <cell r="AL503" t="str">
            <v>29-Jun-2026 14:19:29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MM-ZTK-1F-ZWP23-STR-DWG-2135</v>
          </cell>
          <cell r="C504" t="str">
            <v>ZWP23 JACKET - LAUNCH CRADLE AND VERTICAL FRAMING INTERNAL RING STIFFENER DETAILS - SHEET 3</v>
          </cell>
          <cell r="D504" t="str">
            <v/>
          </cell>
          <cell r="E504" t="str">
            <v>B1</v>
          </cell>
          <cell r="F504" t="str">
            <v>Project Document</v>
          </cell>
          <cell r="G504" t="str">
            <v>Engineering Document</v>
          </cell>
          <cell r="H504" t="str">
            <v>Part C - Engineering Dwg</v>
          </cell>
          <cell r="I504" t="str">
            <v>ZWP23</v>
          </cell>
          <cell r="J504" t="str">
            <v/>
          </cell>
          <cell r="K504" t="str">
            <v/>
          </cell>
          <cell r="L504" t="str">
            <v>STR</v>
          </cell>
          <cell r="M504" t="str">
            <v>Structural</v>
          </cell>
          <cell r="N504" t="str">
            <v>DWG</v>
          </cell>
          <cell r="O504" t="str">
            <v>General Drawing</v>
          </cell>
          <cell r="P504" t="str">
            <v>0</v>
          </cell>
          <cell r="Q504" t="str">
            <v>Submitted</v>
          </cell>
          <cell r="R504" t="str">
            <v>IFA</v>
          </cell>
          <cell r="S504" t="str">
            <v>Issued for Approval</v>
          </cell>
          <cell r="T504" t="str">
            <v/>
          </cell>
          <cell r="U504" t="str">
            <v>18-Jun-2026 10:39:52</v>
          </cell>
          <cell r="V504" t="str">
            <v>wisuda.c@jutal.com</v>
          </cell>
          <cell r="W504" t="str">
            <v>18-Jun-2026 11:58:46</v>
          </cell>
          <cell r="X504" t="str">
            <v>Jumpol Sudjitjul</v>
          </cell>
          <cell r="Y504" t="str">
            <v>25-Jun-2026</v>
          </cell>
          <cell r="Z504" t="str">
            <v>18-Jun-2026 15:59:41</v>
          </cell>
          <cell r="AA504" t="str">
            <v>Sompop Singhatiraj</v>
          </cell>
          <cell r="AB504" t="str">
            <v>29-Jun-2026</v>
          </cell>
          <cell r="AC504" t="str">
            <v>25-Jun-2026 09:58:39</v>
          </cell>
          <cell r="AD504" t="str">
            <v>Pornlert Wanaphattharaphan</v>
          </cell>
          <cell r="AE504" t="str">
            <v>30-Jun-2026</v>
          </cell>
          <cell r="AF504" t="str">
            <v>28-Jun-2026 21:48:32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01-Jul-2026</v>
          </cell>
          <cell r="AK504" t="str">
            <v>30-Jun-2026 08:53:33</v>
          </cell>
          <cell r="AL504" t="str">
            <v>30-Jun-2026 02:21:47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MM-ZTK-1F-ZWP23-STR-DWG-2136</v>
          </cell>
          <cell r="C505" t="str">
            <v>ZWP23 JACKET - LAUNCH CRADLE AND VERTICAL FRAMING INTERNAL RING STIFFENER DETAILS - SHEET 4</v>
          </cell>
          <cell r="D505" t="str">
            <v/>
          </cell>
          <cell r="E505" t="str">
            <v>B1</v>
          </cell>
          <cell r="F505" t="str">
            <v>Project Document</v>
          </cell>
          <cell r="G505" t="str">
            <v>Engineering Document</v>
          </cell>
          <cell r="H505" t="str">
            <v>Part C - Engineering Dwg</v>
          </cell>
          <cell r="I505" t="str">
            <v>ZWP23</v>
          </cell>
          <cell r="J505" t="str">
            <v/>
          </cell>
          <cell r="K505" t="str">
            <v/>
          </cell>
          <cell r="L505" t="str">
            <v>STR</v>
          </cell>
          <cell r="M505" t="str">
            <v>Structural</v>
          </cell>
          <cell r="N505" t="str">
            <v>DWG</v>
          </cell>
          <cell r="O505" t="str">
            <v>General Drawing</v>
          </cell>
          <cell r="P505" t="str">
            <v>0</v>
          </cell>
          <cell r="Q505" t="str">
            <v>Submitted</v>
          </cell>
          <cell r="R505" t="str">
            <v>IFA</v>
          </cell>
          <cell r="S505" t="str">
            <v>Issued for Approval</v>
          </cell>
          <cell r="T505" t="str">
            <v/>
          </cell>
          <cell r="U505" t="str">
            <v>18-Jun-2026 11:17:06</v>
          </cell>
          <cell r="V505" t="str">
            <v>wisuda.c@jutal.com</v>
          </cell>
          <cell r="W505" t="str">
            <v>18-Jun-2026 11:59:04</v>
          </cell>
          <cell r="X505" t="str">
            <v>Jumpol Sudjitjul</v>
          </cell>
          <cell r="Y505" t="str">
            <v>25-Jun-2026</v>
          </cell>
          <cell r="Z505" t="str">
            <v>18-Jun-2026 16:00:00</v>
          </cell>
          <cell r="AA505" t="str">
            <v>Sompop Singhatiraj</v>
          </cell>
          <cell r="AB505" t="str">
            <v>29-Jun-2026</v>
          </cell>
          <cell r="AC505" t="str">
            <v>25-Jun-2026 11:02:20</v>
          </cell>
          <cell r="AD505" t="str">
            <v>Pornlert Wanaphattharaphan</v>
          </cell>
          <cell r="AE505" t="str">
            <v>30-Jun-2026</v>
          </cell>
          <cell r="AF505" t="str">
            <v>28-Jun-2026 21:49:57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01-Jul-2026</v>
          </cell>
          <cell r="AK505" t="str">
            <v>30-Jun-2026 08:52:19</v>
          </cell>
          <cell r="AL505" t="str">
            <v>30-Jun-2026 02:18:43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MM-ZTK-1F-ZWP23-STR-DWG-2144</v>
          </cell>
          <cell r="C506" t="str">
            <v>ZWP23 JACKET - PILE MAKE-UP</v>
          </cell>
          <cell r="D506" t="str">
            <v/>
          </cell>
          <cell r="E506" t="str">
            <v>B1</v>
          </cell>
          <cell r="F506" t="str">
            <v>Project Document</v>
          </cell>
          <cell r="G506" t="str">
            <v>Engineering Document</v>
          </cell>
          <cell r="H506" t="str">
            <v>Part C - Engineering Dwg</v>
          </cell>
          <cell r="I506" t="str">
            <v>ZWP23</v>
          </cell>
          <cell r="J506" t="str">
            <v/>
          </cell>
          <cell r="K506" t="str">
            <v/>
          </cell>
          <cell r="L506" t="str">
            <v>STR</v>
          </cell>
          <cell r="M506" t="str">
            <v>Structural</v>
          </cell>
          <cell r="N506" t="str">
            <v>DWG</v>
          </cell>
          <cell r="O506" t="str">
            <v>General Drawing</v>
          </cell>
          <cell r="P506" t="str">
            <v>0</v>
          </cell>
          <cell r="Q506" t="str">
            <v>In Approval</v>
          </cell>
          <cell r="R506" t="str">
            <v>IFA</v>
          </cell>
          <cell r="S506" t="str">
            <v>Issued for Approval</v>
          </cell>
          <cell r="T506" t="str">
            <v/>
          </cell>
          <cell r="U506" t="str">
            <v>02-Sep-2026 18:09:30</v>
          </cell>
          <cell r="V506" t="str">
            <v>wisuda.c@jutal.com</v>
          </cell>
          <cell r="W506" t="str">
            <v>03-Sep-2026 11:06:12</v>
          </cell>
          <cell r="X506" t="str">
            <v>Jumpol Sudjitjul</v>
          </cell>
          <cell r="Y506" t="str">
            <v>10-Sep-2026</v>
          </cell>
          <cell r="Z506" t="str">
            <v/>
          </cell>
          <cell r="AA506" t="str">
            <v>Sompop Singhatiraj</v>
          </cell>
          <cell r="AB506" t="str">
            <v>14-Sep-2026</v>
          </cell>
          <cell r="AC506" t="str">
            <v>07-Sep-2026 13:44:00</v>
          </cell>
          <cell r="AD506" t="str">
            <v>Pornlert Wanaphattharaphan</v>
          </cell>
          <cell r="AE506" t="str">
            <v>15-Sep-2026</v>
          </cell>
          <cell r="AF506" t="str">
            <v/>
          </cell>
          <cell r="AG506" t="str">
            <v>AWC</v>
          </cell>
          <cell r="AJ506" t="str">
            <v>16-Sep-2026</v>
          </cell>
          <cell r="AK506" t="str">
            <v/>
          </cell>
          <cell r="AL506" t="str">
            <v/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MM-ZTK-1F-ZWP23-STR-DWG-2311</v>
          </cell>
          <cell r="C507" t="str">
            <v>ZWP23 JACKET - ANODE STRUCTURE AND INSTALLATION</v>
          </cell>
          <cell r="D507" t="str">
            <v/>
          </cell>
          <cell r="E507" t="str">
            <v>B1</v>
          </cell>
          <cell r="F507" t="str">
            <v>Project Document</v>
          </cell>
          <cell r="G507" t="str">
            <v>Engineering Document</v>
          </cell>
          <cell r="H507" t="str">
            <v>Part C - Engineering Dwg</v>
          </cell>
          <cell r="I507" t="str">
            <v>ZWP23</v>
          </cell>
          <cell r="J507" t="str">
            <v/>
          </cell>
          <cell r="K507" t="str">
            <v/>
          </cell>
          <cell r="L507" t="str">
            <v>STR</v>
          </cell>
          <cell r="M507" t="str">
            <v>Structural</v>
          </cell>
          <cell r="N507" t="str">
            <v>DWG</v>
          </cell>
          <cell r="O507" t="str">
            <v>General Drawing</v>
          </cell>
          <cell r="P507" t="str">
            <v>0</v>
          </cell>
          <cell r="Q507" t="str">
            <v>In Approval</v>
          </cell>
          <cell r="R507" t="str">
            <v>IFA</v>
          </cell>
          <cell r="S507" t="str">
            <v>Issued for Approval</v>
          </cell>
          <cell r="T507" t="str">
            <v/>
          </cell>
          <cell r="U507" t="str">
            <v>02-Sep-2026 18:10:07</v>
          </cell>
          <cell r="V507" t="str">
            <v>wisuda.c@jutal.com</v>
          </cell>
          <cell r="W507" t="str">
            <v>03-Sep-2026 11:10:30</v>
          </cell>
          <cell r="X507" t="str">
            <v>Jumpol Sudjitjul</v>
          </cell>
          <cell r="Y507" t="str">
            <v>10-Sep-2026</v>
          </cell>
          <cell r="Z507" t="str">
            <v/>
          </cell>
          <cell r="AA507" t="str">
            <v>Sompop Singhatiraj</v>
          </cell>
          <cell r="AB507" t="str">
            <v>14-Sep-2026</v>
          </cell>
          <cell r="AC507" t="str">
            <v>07-Sep-2026 14:50:24</v>
          </cell>
          <cell r="AD507" t="str">
            <v>Pornlert Wanaphattharaphan</v>
          </cell>
          <cell r="AE507" t="str">
            <v>15-Sep-2026</v>
          </cell>
          <cell r="AF507" t="str">
            <v/>
          </cell>
          <cell r="AG507" t="str">
            <v>AWC</v>
          </cell>
          <cell r="AJ507" t="str">
            <v>16-Sep-2026</v>
          </cell>
          <cell r="AK507" t="str">
            <v/>
          </cell>
          <cell r="AL507" t="str">
            <v/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MM-ZTK-1F-ZWP23-STR-DWG-2312</v>
          </cell>
          <cell r="C508" t="str">
            <v>ZWP23 JACKET - ANODE DISTRIBUTION OF VERTICAL FRAMING ROW 'A'</v>
          </cell>
          <cell r="D508" t="str">
            <v/>
          </cell>
          <cell r="E508" t="str">
            <v>B1</v>
          </cell>
          <cell r="F508" t="str">
            <v>Project Document</v>
          </cell>
          <cell r="G508" t="str">
            <v>Engineering Document</v>
          </cell>
          <cell r="H508" t="str">
            <v>Part C - Engineering Dwg</v>
          </cell>
          <cell r="I508" t="str">
            <v>ZWP23</v>
          </cell>
          <cell r="J508" t="str">
            <v/>
          </cell>
          <cell r="K508" t="str">
            <v/>
          </cell>
          <cell r="L508" t="str">
            <v>STR</v>
          </cell>
          <cell r="M508" t="str">
            <v>Structural</v>
          </cell>
          <cell r="N508" t="str">
            <v>DWG</v>
          </cell>
          <cell r="O508" t="str">
            <v>General Drawing</v>
          </cell>
          <cell r="P508" t="str">
            <v>0</v>
          </cell>
          <cell r="Q508" t="str">
            <v>In Approval</v>
          </cell>
          <cell r="R508" t="str">
            <v>IFA</v>
          </cell>
          <cell r="S508" t="str">
            <v>Issued for Approval</v>
          </cell>
          <cell r="T508" t="str">
            <v/>
          </cell>
          <cell r="U508" t="str">
            <v>02-Sep-2026 18:10:43</v>
          </cell>
          <cell r="V508" t="str">
            <v>wisuda.c@jutal.com</v>
          </cell>
          <cell r="W508" t="str">
            <v>03-Sep-2026 11:10:35</v>
          </cell>
          <cell r="X508" t="str">
            <v>Jumpol Sudjitjul</v>
          </cell>
          <cell r="Y508" t="str">
            <v>10-Sep-2026</v>
          </cell>
          <cell r="Z508" t="str">
            <v/>
          </cell>
          <cell r="AA508" t="str">
            <v>Sompop Singhatiraj</v>
          </cell>
          <cell r="AB508" t="str">
            <v>14-Sep-2026</v>
          </cell>
          <cell r="AC508" t="str">
            <v>07-Sep-2026 15:30:21</v>
          </cell>
          <cell r="AD508" t="str">
            <v>Pornlert Wanaphattharaphan</v>
          </cell>
          <cell r="AE508" t="str">
            <v>15-Sep-2026</v>
          </cell>
          <cell r="AF508" t="str">
            <v/>
          </cell>
          <cell r="AG508" t="str">
            <v>AWC</v>
          </cell>
          <cell r="AJ508" t="str">
            <v>16-Sep-2026</v>
          </cell>
          <cell r="AK508" t="str">
            <v/>
          </cell>
          <cell r="AL508" t="str">
            <v/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MM-ZTK-1F-ZWP23-STR-DWG-2313</v>
          </cell>
          <cell r="C509" t="str">
            <v>ZWP23 JACKET - ANODE DISTRIBUTION OF VERTICAL FRAMING ROW 'B'</v>
          </cell>
          <cell r="D509" t="str">
            <v/>
          </cell>
          <cell r="E509" t="str">
            <v>B1</v>
          </cell>
          <cell r="F509" t="str">
            <v>Project Document</v>
          </cell>
          <cell r="G509" t="str">
            <v>Engineering Document</v>
          </cell>
          <cell r="H509" t="str">
            <v>Part C - Engineering Dwg</v>
          </cell>
          <cell r="I509" t="str">
            <v>ZWP23</v>
          </cell>
          <cell r="J509" t="str">
            <v/>
          </cell>
          <cell r="K509" t="str">
            <v/>
          </cell>
          <cell r="L509" t="str">
            <v>STR</v>
          </cell>
          <cell r="M509" t="str">
            <v>Structural</v>
          </cell>
          <cell r="N509" t="str">
            <v>DWG</v>
          </cell>
          <cell r="O509" t="str">
            <v>General Drawing</v>
          </cell>
          <cell r="P509" t="str">
            <v>0</v>
          </cell>
          <cell r="Q509" t="str">
            <v>In Approval</v>
          </cell>
          <cell r="R509" t="str">
            <v>IFA</v>
          </cell>
          <cell r="S509" t="str">
            <v>Issued for Approval</v>
          </cell>
          <cell r="T509" t="str">
            <v/>
          </cell>
          <cell r="U509" t="str">
            <v>02-Sep-2026 18:11:19</v>
          </cell>
          <cell r="V509" t="str">
            <v>wisuda.c@jutal.com</v>
          </cell>
          <cell r="W509" t="str">
            <v>03-Sep-2026 11:10:30</v>
          </cell>
          <cell r="X509" t="str">
            <v>Jumpol Sudjitjul</v>
          </cell>
          <cell r="Y509" t="str">
            <v>10-Sep-2026</v>
          </cell>
          <cell r="Z509" t="str">
            <v/>
          </cell>
          <cell r="AA509" t="str">
            <v>Sompop Singhatiraj</v>
          </cell>
          <cell r="AB509" t="str">
            <v>14-Sep-2026</v>
          </cell>
          <cell r="AC509" t="str">
            <v>07-Sep-2026 15:30:24</v>
          </cell>
          <cell r="AD509" t="str">
            <v>Pornlert Wanaphattharaphan</v>
          </cell>
          <cell r="AE509" t="str">
            <v>15-Sep-2026</v>
          </cell>
          <cell r="AF509" t="str">
            <v/>
          </cell>
          <cell r="AG509" t="str">
            <v>AWC</v>
          </cell>
          <cell r="AJ509" t="str">
            <v>16-Sep-2026</v>
          </cell>
          <cell r="AK509" t="str">
            <v/>
          </cell>
          <cell r="AL509" t="str">
            <v/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MM-ZTK-1F-ZWP23-STR-DWG-2314</v>
          </cell>
          <cell r="C510" t="str">
            <v>ZWP23 JACKET - ANODE DISTRIBUTION OF VERTICAL FRAMING ROW '1' &amp; '1.1'</v>
          </cell>
          <cell r="D510" t="str">
            <v/>
          </cell>
          <cell r="E510" t="str">
            <v>B1</v>
          </cell>
          <cell r="F510" t="str">
            <v>Project Document</v>
          </cell>
          <cell r="G510" t="str">
            <v>Engineering Document</v>
          </cell>
          <cell r="H510" t="str">
            <v>Part C - Engineering Dwg</v>
          </cell>
          <cell r="I510" t="str">
            <v>ZWP23</v>
          </cell>
          <cell r="J510" t="str">
            <v/>
          </cell>
          <cell r="K510" t="str">
            <v/>
          </cell>
          <cell r="L510" t="str">
            <v>STR</v>
          </cell>
          <cell r="M510" t="str">
            <v>Structural</v>
          </cell>
          <cell r="N510" t="str">
            <v>DWG</v>
          </cell>
          <cell r="O510" t="str">
            <v>General Drawing</v>
          </cell>
          <cell r="P510" t="str">
            <v>0</v>
          </cell>
          <cell r="Q510" t="str">
            <v>In Approval</v>
          </cell>
          <cell r="R510" t="str">
            <v>IFA</v>
          </cell>
          <cell r="S510" t="str">
            <v>Issued for Approval</v>
          </cell>
          <cell r="T510" t="str">
            <v/>
          </cell>
          <cell r="U510" t="str">
            <v>02-Sep-2026 18:11:55</v>
          </cell>
          <cell r="V510" t="str">
            <v>wisuda.c@jutal.com</v>
          </cell>
          <cell r="W510" t="str">
            <v>03-Sep-2026 11:10:37</v>
          </cell>
          <cell r="X510" t="str">
            <v>Jumpol Sudjitjul</v>
          </cell>
          <cell r="Y510" t="str">
            <v>10-Sep-2026</v>
          </cell>
          <cell r="Z510" t="str">
            <v/>
          </cell>
          <cell r="AA510" t="str">
            <v>Sompop Singhatiraj</v>
          </cell>
          <cell r="AB510" t="str">
            <v>14-Sep-2026</v>
          </cell>
          <cell r="AC510" t="str">
            <v>07-Sep-2026 15:32:46</v>
          </cell>
          <cell r="AD510" t="str">
            <v>Pornlert Wanaphattharaphan</v>
          </cell>
          <cell r="AE510" t="str">
            <v>15-Sep-2026</v>
          </cell>
          <cell r="AF510" t="str">
            <v/>
          </cell>
          <cell r="AG510" t="str">
            <v>AWC</v>
          </cell>
          <cell r="AJ510" t="str">
            <v>16-Sep-2026</v>
          </cell>
          <cell r="AK510" t="str">
            <v/>
          </cell>
          <cell r="AL510" t="str">
            <v/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MM-ZTK-1F-ZWP23-STR-DWG-2315</v>
          </cell>
          <cell r="C511" t="str">
            <v>ZWP23 JACKET - ANODE DISTRIBUTION OF VERTICAL FRAMING ROW '2'</v>
          </cell>
          <cell r="D511" t="str">
            <v/>
          </cell>
          <cell r="E511" t="str">
            <v>B1</v>
          </cell>
          <cell r="F511" t="str">
            <v>Project Document</v>
          </cell>
          <cell r="G511" t="str">
            <v>Engineering Document</v>
          </cell>
          <cell r="H511" t="str">
            <v>Part C - Engineering Dwg</v>
          </cell>
          <cell r="I511" t="str">
            <v>ZWP23</v>
          </cell>
          <cell r="J511" t="str">
            <v/>
          </cell>
          <cell r="K511" t="str">
            <v/>
          </cell>
          <cell r="L511" t="str">
            <v>STR</v>
          </cell>
          <cell r="M511" t="str">
            <v>Structural</v>
          </cell>
          <cell r="N511" t="str">
            <v>DWG</v>
          </cell>
          <cell r="O511" t="str">
            <v>General Drawing</v>
          </cell>
          <cell r="P511" t="str">
            <v>0</v>
          </cell>
          <cell r="Q511" t="str">
            <v>In Approval</v>
          </cell>
          <cell r="R511" t="str">
            <v>IFA</v>
          </cell>
          <cell r="S511" t="str">
            <v>Issued for Approval</v>
          </cell>
          <cell r="T511" t="str">
            <v/>
          </cell>
          <cell r="U511" t="str">
            <v>02-Sep-2026 18:12:38</v>
          </cell>
          <cell r="V511" t="str">
            <v>wisuda.c@jutal.com</v>
          </cell>
          <cell r="W511" t="str">
            <v>03-Sep-2026 11:10:37</v>
          </cell>
          <cell r="X511" t="str">
            <v>Jumpol Sudjitjul</v>
          </cell>
          <cell r="Y511" t="str">
            <v>10-Sep-2026</v>
          </cell>
          <cell r="Z511" t="str">
            <v/>
          </cell>
          <cell r="AA511" t="str">
            <v>Sompop Singhatiraj</v>
          </cell>
          <cell r="AB511" t="str">
            <v>14-Sep-2026</v>
          </cell>
          <cell r="AC511" t="str">
            <v>07-Sep-2026 15:32:54</v>
          </cell>
          <cell r="AD511" t="str">
            <v>Pornlert Wanaphattharaphan</v>
          </cell>
          <cell r="AE511" t="str">
            <v>15-Sep-2026</v>
          </cell>
          <cell r="AF511" t="str">
            <v/>
          </cell>
          <cell r="AG511" t="str">
            <v>AWC</v>
          </cell>
          <cell r="AJ511" t="str">
            <v>16-Sep-2026</v>
          </cell>
          <cell r="AK511" t="str">
            <v/>
          </cell>
          <cell r="AL511" t="str">
            <v/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MM-ZTK-1F-ZWP23-STR-DWG-2316</v>
          </cell>
          <cell r="C512" t="str">
            <v>ZWP23 JACKET - ANODE DISTRIBUTION OF VERTICAL FRAMING LAUNCH TRUSS ROW 'AA'</v>
          </cell>
          <cell r="D512" t="str">
            <v/>
          </cell>
          <cell r="E512" t="str">
            <v>B1</v>
          </cell>
          <cell r="F512" t="str">
            <v>Project Document</v>
          </cell>
          <cell r="G512" t="str">
            <v>Engineering Document</v>
          </cell>
          <cell r="H512" t="str">
            <v>Part C - Engineering Dwg</v>
          </cell>
          <cell r="I512" t="str">
            <v>ZWP23</v>
          </cell>
          <cell r="J512" t="str">
            <v/>
          </cell>
          <cell r="K512" t="str">
            <v/>
          </cell>
          <cell r="L512" t="str">
            <v>STR</v>
          </cell>
          <cell r="M512" t="str">
            <v>Structural</v>
          </cell>
          <cell r="N512" t="str">
            <v>DWG</v>
          </cell>
          <cell r="O512" t="str">
            <v>General Drawing</v>
          </cell>
          <cell r="P512" t="str">
            <v>0</v>
          </cell>
          <cell r="Q512" t="str">
            <v>In Approval</v>
          </cell>
          <cell r="R512" t="str">
            <v>IFA</v>
          </cell>
          <cell r="S512" t="str">
            <v>Issued for Approval</v>
          </cell>
          <cell r="T512" t="str">
            <v/>
          </cell>
          <cell r="U512" t="str">
            <v>02-Sep-2026 18:13:24</v>
          </cell>
          <cell r="V512" t="str">
            <v>wisuda.c@jutal.com</v>
          </cell>
          <cell r="W512" t="str">
            <v>03-Sep-2026 11:10:38</v>
          </cell>
          <cell r="X512" t="str">
            <v>Jumpol Sudjitjul</v>
          </cell>
          <cell r="Y512" t="str">
            <v>10-Sep-2026</v>
          </cell>
          <cell r="Z512" t="str">
            <v/>
          </cell>
          <cell r="AA512" t="str">
            <v>Sompop Singhatiraj</v>
          </cell>
          <cell r="AB512" t="str">
            <v>14-Sep-2026</v>
          </cell>
          <cell r="AC512" t="str">
            <v>07-Sep-2026 15:30:29</v>
          </cell>
          <cell r="AD512" t="str">
            <v>Pornlert Wanaphattharaphan</v>
          </cell>
          <cell r="AE512" t="str">
            <v>15-Sep-2026</v>
          </cell>
          <cell r="AF512" t="str">
            <v/>
          </cell>
          <cell r="AG512" t="str">
            <v>AWC</v>
          </cell>
          <cell r="AJ512" t="str">
            <v>16-Sep-2026</v>
          </cell>
          <cell r="AK512" t="str">
            <v/>
          </cell>
          <cell r="AL512" t="str">
            <v/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MM-ZTK-1F-ZWP23-STR-DWG-2317</v>
          </cell>
          <cell r="C513" t="str">
            <v>ZWP23 JACKET - ANODE DISTRIBUTION OF VERTICAL FRAMING LAUNCH TRUSS ROW 'BB'</v>
          </cell>
          <cell r="D513" t="str">
            <v/>
          </cell>
          <cell r="E513" t="str">
            <v>B1</v>
          </cell>
          <cell r="F513" t="str">
            <v>Project Document</v>
          </cell>
          <cell r="G513" t="str">
            <v>Engineering Document</v>
          </cell>
          <cell r="H513" t="str">
            <v>Part C - Engineering Dwg</v>
          </cell>
          <cell r="I513" t="str">
            <v>ZWP23</v>
          </cell>
          <cell r="J513" t="str">
            <v/>
          </cell>
          <cell r="K513" t="str">
            <v/>
          </cell>
          <cell r="L513" t="str">
            <v>STR</v>
          </cell>
          <cell r="M513" t="str">
            <v>Structural</v>
          </cell>
          <cell r="N513" t="str">
            <v>DWG</v>
          </cell>
          <cell r="O513" t="str">
            <v>General Drawing</v>
          </cell>
          <cell r="P513" t="str">
            <v>0</v>
          </cell>
          <cell r="Q513" t="str">
            <v>In Approval</v>
          </cell>
          <cell r="R513" t="str">
            <v>IFA</v>
          </cell>
          <cell r="S513" t="str">
            <v>Issued for Approval</v>
          </cell>
          <cell r="T513" t="str">
            <v/>
          </cell>
          <cell r="U513" t="str">
            <v>02-Sep-2026 18:14:05</v>
          </cell>
          <cell r="V513" t="str">
            <v>wisuda.c@jutal.com</v>
          </cell>
          <cell r="W513" t="str">
            <v>03-Sep-2026 11:10:35</v>
          </cell>
          <cell r="X513" t="str">
            <v>Jumpol Sudjitjul</v>
          </cell>
          <cell r="Y513" t="str">
            <v>10-Sep-2026</v>
          </cell>
          <cell r="Z513" t="str">
            <v/>
          </cell>
          <cell r="AA513" t="str">
            <v>Sompop Singhatiraj</v>
          </cell>
          <cell r="AB513" t="str">
            <v>14-Sep-2026</v>
          </cell>
          <cell r="AC513" t="str">
            <v>07-Sep-2026 15:30:34</v>
          </cell>
          <cell r="AD513" t="str">
            <v>Pornlert Wanaphattharaphan</v>
          </cell>
          <cell r="AE513" t="str">
            <v>15-Sep-2026</v>
          </cell>
          <cell r="AF513" t="str">
            <v/>
          </cell>
          <cell r="AG513" t="str">
            <v>AWC</v>
          </cell>
          <cell r="AJ513" t="str">
            <v>16-Sep-2026</v>
          </cell>
          <cell r="AK513" t="str">
            <v/>
          </cell>
          <cell r="AL513" t="str">
            <v/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MM-ZTK-1F-ZWP23-STR-DWG-2321</v>
          </cell>
          <cell r="C514" t="str">
            <v>ZWP23 JACKET - ANODE DISTRIBUTION OF HORIZONTAL FRAMING PLAN AT EL(-) 14000</v>
          </cell>
          <cell r="D514" t="str">
            <v/>
          </cell>
          <cell r="E514" t="str">
            <v>B1</v>
          </cell>
          <cell r="F514" t="str">
            <v>Project Document</v>
          </cell>
          <cell r="G514" t="str">
            <v>Engineering Document</v>
          </cell>
          <cell r="H514" t="str">
            <v>Part C - Engineering Dwg</v>
          </cell>
          <cell r="I514" t="str">
            <v>ZWP23</v>
          </cell>
          <cell r="J514" t="str">
            <v/>
          </cell>
          <cell r="K514" t="str">
            <v/>
          </cell>
          <cell r="L514" t="str">
            <v>STR</v>
          </cell>
          <cell r="M514" t="str">
            <v>Structural</v>
          </cell>
          <cell r="N514" t="str">
            <v>DWG</v>
          </cell>
          <cell r="O514" t="str">
            <v>General Drawing</v>
          </cell>
          <cell r="P514" t="str">
            <v>0</v>
          </cell>
          <cell r="Q514" t="str">
            <v>In Approval</v>
          </cell>
          <cell r="R514" t="str">
            <v>IFA</v>
          </cell>
          <cell r="S514" t="str">
            <v>Issued for Approval</v>
          </cell>
          <cell r="T514" t="str">
            <v/>
          </cell>
          <cell r="U514" t="str">
            <v>02-Sep-2026 18:14:41</v>
          </cell>
          <cell r="V514" t="str">
            <v>wisuda.c@jutal.com</v>
          </cell>
          <cell r="W514" t="str">
            <v>03-Sep-2026 11:10:39</v>
          </cell>
          <cell r="X514" t="str">
            <v>Jumpol Sudjitjul</v>
          </cell>
          <cell r="Y514" t="str">
            <v>10-Sep-2026</v>
          </cell>
          <cell r="Z514" t="str">
            <v/>
          </cell>
          <cell r="AA514" t="str">
            <v>Sompop Singhatiraj</v>
          </cell>
          <cell r="AB514" t="str">
            <v>14-Sep-2026</v>
          </cell>
          <cell r="AC514" t="str">
            <v>08-Sep-2026 07:52:52</v>
          </cell>
          <cell r="AD514" t="str">
            <v>Pornlert Wanaphattharaphan</v>
          </cell>
          <cell r="AE514" t="str">
            <v>15-Sep-2026</v>
          </cell>
          <cell r="AF514" t="str">
            <v/>
          </cell>
          <cell r="AG514" t="str">
            <v>AWC</v>
          </cell>
          <cell r="AJ514" t="str">
            <v>16-Sep-2026</v>
          </cell>
          <cell r="AK514" t="str">
            <v/>
          </cell>
          <cell r="AL514" t="str">
            <v/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MM-ZTK-1F-ZWP23-STR-DWG-2322</v>
          </cell>
          <cell r="C515" t="str">
            <v>ZWP23 JACKET - ANODE DISTRIBUTION OF HORIZONTAL FRAMING PLAN AT EL(-) 26000</v>
          </cell>
          <cell r="D515" t="str">
            <v/>
          </cell>
          <cell r="E515" t="str">
            <v>B1</v>
          </cell>
          <cell r="F515" t="str">
            <v>Project Document</v>
          </cell>
          <cell r="G515" t="str">
            <v>Engineering Document</v>
          </cell>
          <cell r="H515" t="str">
            <v>Part C - Engineering Dwg</v>
          </cell>
          <cell r="I515" t="str">
            <v>ZWP23</v>
          </cell>
          <cell r="J515" t="str">
            <v/>
          </cell>
          <cell r="K515" t="str">
            <v/>
          </cell>
          <cell r="L515" t="str">
            <v>STR</v>
          </cell>
          <cell r="M515" t="str">
            <v>Structural</v>
          </cell>
          <cell r="N515" t="str">
            <v>DWG</v>
          </cell>
          <cell r="O515" t="str">
            <v>General Drawing</v>
          </cell>
          <cell r="P515" t="str">
            <v>0</v>
          </cell>
          <cell r="Q515" t="str">
            <v>In Approval</v>
          </cell>
          <cell r="R515" t="str">
            <v>IFA</v>
          </cell>
          <cell r="S515" t="str">
            <v>Issued for Approval</v>
          </cell>
          <cell r="T515" t="str">
            <v/>
          </cell>
          <cell r="U515" t="str">
            <v>02-Sep-2026 18:15:20</v>
          </cell>
          <cell r="V515" t="str">
            <v>wisuda.c@jutal.com</v>
          </cell>
          <cell r="W515" t="str">
            <v>03-Sep-2026 11:10:45</v>
          </cell>
          <cell r="X515" t="str">
            <v>Jumpol Sudjitjul</v>
          </cell>
          <cell r="Y515" t="str">
            <v>10-Sep-2026</v>
          </cell>
          <cell r="Z515" t="str">
            <v/>
          </cell>
          <cell r="AA515" t="str">
            <v>Sompop Singhatiraj</v>
          </cell>
          <cell r="AB515" t="str">
            <v>14-Sep-2026</v>
          </cell>
          <cell r="AC515" t="str">
            <v>08-Sep-2026 07:51:16</v>
          </cell>
          <cell r="AD515" t="str">
            <v>Pornlert Wanaphattharaphan</v>
          </cell>
          <cell r="AE515" t="str">
            <v>15-Sep-2026</v>
          </cell>
          <cell r="AF515" t="str">
            <v/>
          </cell>
          <cell r="AG515" t="str">
            <v>AWC</v>
          </cell>
          <cell r="AJ515" t="str">
            <v>16-Sep-2026</v>
          </cell>
          <cell r="AK515" t="str">
            <v/>
          </cell>
          <cell r="AL515" t="str">
            <v/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MM-ZTK-1F-ZWP23-STR-DWG-2323</v>
          </cell>
          <cell r="C516" t="str">
            <v>ZWP23 JACKET - ANODE DISTRIBUTION OF HORIZONTAL FRAMING PLAN AT EL(-) 38000</v>
          </cell>
          <cell r="D516" t="str">
            <v/>
          </cell>
          <cell r="E516" t="str">
            <v>B1</v>
          </cell>
          <cell r="F516" t="str">
            <v>Project Document</v>
          </cell>
          <cell r="G516" t="str">
            <v>Engineering Document</v>
          </cell>
          <cell r="H516" t="str">
            <v>Part C - Engineering Dwg</v>
          </cell>
          <cell r="I516" t="str">
            <v>ZWP23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DWG</v>
          </cell>
          <cell r="O516" t="str">
            <v>General Drawing</v>
          </cell>
          <cell r="P516" t="str">
            <v>0</v>
          </cell>
          <cell r="Q516" t="str">
            <v>In Approval</v>
          </cell>
          <cell r="R516" t="str">
            <v>IFA</v>
          </cell>
          <cell r="S516" t="str">
            <v>Issued for Approval</v>
          </cell>
          <cell r="T516" t="str">
            <v/>
          </cell>
          <cell r="U516" t="str">
            <v>02-Sep-2026 18:15:57</v>
          </cell>
          <cell r="V516" t="str">
            <v>wisuda.c@jutal.com</v>
          </cell>
          <cell r="W516" t="str">
            <v>03-Sep-2026 11:10:45</v>
          </cell>
          <cell r="X516" t="str">
            <v>Jumpol Sudjitjul</v>
          </cell>
          <cell r="Y516" t="str">
            <v>10-Sep-2026</v>
          </cell>
          <cell r="Z516" t="str">
            <v/>
          </cell>
          <cell r="AA516" t="str">
            <v>Sompop Singhatiraj</v>
          </cell>
          <cell r="AB516" t="str">
            <v>14-Sep-2026</v>
          </cell>
          <cell r="AC516" t="str">
            <v>08-Sep-2026 07:47:20</v>
          </cell>
          <cell r="AD516" t="str">
            <v>Pornlert Wanaphattharaphan</v>
          </cell>
          <cell r="AE516" t="str">
            <v>15-Sep-2026</v>
          </cell>
          <cell r="AF516" t="str">
            <v/>
          </cell>
          <cell r="AG516" t="str">
            <v>AWC</v>
          </cell>
          <cell r="AJ516" t="str">
            <v>16-Sep-2026</v>
          </cell>
          <cell r="AK516" t="str">
            <v/>
          </cell>
          <cell r="AL516" t="str">
            <v/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MM-ZTK-1F-ZWP23-STR-DWG-2324</v>
          </cell>
          <cell r="C517" t="str">
            <v>ZWP23 JACKET - ANODE DISTRIBUTION OF HORIZONTAL FRAMING PLAN AT EL(-) 52000</v>
          </cell>
          <cell r="D517" t="str">
            <v/>
          </cell>
          <cell r="E517" t="str">
            <v>B1</v>
          </cell>
          <cell r="F517" t="str">
            <v>Project Document</v>
          </cell>
          <cell r="G517" t="str">
            <v>Engineering Document</v>
          </cell>
          <cell r="H517" t="str">
            <v>Part C - Engineering Dwg</v>
          </cell>
          <cell r="I517" t="str">
            <v>ZWP23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DWG</v>
          </cell>
          <cell r="O517" t="str">
            <v>General Drawing</v>
          </cell>
          <cell r="P517" t="str">
            <v>0</v>
          </cell>
          <cell r="Q517" t="str">
            <v>In Approval</v>
          </cell>
          <cell r="R517" t="str">
            <v>IFA</v>
          </cell>
          <cell r="S517" t="str">
            <v>Issued for Approval</v>
          </cell>
          <cell r="T517" t="str">
            <v/>
          </cell>
          <cell r="U517" t="str">
            <v>02-Sep-2026 18:16:34</v>
          </cell>
          <cell r="V517" t="str">
            <v>wisuda.c@jutal.com</v>
          </cell>
          <cell r="W517" t="str">
            <v>03-Sep-2026 11:10:53</v>
          </cell>
          <cell r="X517" t="str">
            <v>Jumpol Sudjitjul</v>
          </cell>
          <cell r="Y517" t="str">
            <v>10-Sep-2026</v>
          </cell>
          <cell r="Z517" t="str">
            <v/>
          </cell>
          <cell r="AA517" t="str">
            <v>Sompop Singhatiraj</v>
          </cell>
          <cell r="AB517" t="str">
            <v>14-Sep-2026</v>
          </cell>
          <cell r="AC517" t="str">
            <v>08-Sep-2026 07:47:09</v>
          </cell>
          <cell r="AD517" t="str">
            <v>Pornlert Wanaphattharaphan</v>
          </cell>
          <cell r="AE517" t="str">
            <v>15-Sep-2026</v>
          </cell>
          <cell r="AF517" t="str">
            <v/>
          </cell>
          <cell r="AG517" t="str">
            <v>AWC</v>
          </cell>
          <cell r="AJ517" t="str">
            <v>16-Sep-2026</v>
          </cell>
          <cell r="AK517" t="str">
            <v/>
          </cell>
          <cell r="AL517" t="str">
            <v/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MM-ZTK-1F-ZWP23-STR-DWG-2325</v>
          </cell>
          <cell r="C518" t="str">
            <v>ZWP23 JACKET - ANODE DISTRIBUTION OF HORIZONTAL FRAMING PLAN AT EL(-) 66000</v>
          </cell>
          <cell r="D518" t="str">
            <v/>
          </cell>
          <cell r="E518" t="str">
            <v>B1</v>
          </cell>
          <cell r="F518" t="str">
            <v>Project Document</v>
          </cell>
          <cell r="G518" t="str">
            <v>Engineering Document</v>
          </cell>
          <cell r="H518" t="str">
            <v>Part C - Engineering Dwg</v>
          </cell>
          <cell r="I518" t="str">
            <v>ZWP23</v>
          </cell>
          <cell r="J518" t="str">
            <v/>
          </cell>
          <cell r="K518" t="str">
            <v/>
          </cell>
          <cell r="L518" t="str">
            <v>STR</v>
          </cell>
          <cell r="M518" t="str">
            <v>Structural</v>
          </cell>
          <cell r="N518" t="str">
            <v>DWG</v>
          </cell>
          <cell r="O518" t="str">
            <v>General Drawing</v>
          </cell>
          <cell r="P518" t="str">
            <v>0</v>
          </cell>
          <cell r="Q518" t="str">
            <v>In Approval</v>
          </cell>
          <cell r="R518" t="str">
            <v>IFA</v>
          </cell>
          <cell r="S518" t="str">
            <v>Issued for Approval</v>
          </cell>
          <cell r="T518" t="str">
            <v/>
          </cell>
          <cell r="U518" t="str">
            <v>02-Sep-2026 18:17:09</v>
          </cell>
          <cell r="V518" t="str">
            <v>wisuda.c@jutal.com</v>
          </cell>
          <cell r="W518" t="str">
            <v>03-Sep-2026 11:10:50</v>
          </cell>
          <cell r="X518" t="str">
            <v>Jumpol Sudjitjul</v>
          </cell>
          <cell r="Y518" t="str">
            <v>10-Sep-2026</v>
          </cell>
          <cell r="Z518" t="str">
            <v/>
          </cell>
          <cell r="AA518" t="str">
            <v>Sompop Singhatiraj</v>
          </cell>
          <cell r="AB518" t="str">
            <v>14-Sep-2026</v>
          </cell>
          <cell r="AC518" t="str">
            <v>08-Sep-2026 07:53:03</v>
          </cell>
          <cell r="AD518" t="str">
            <v>Pornlert Wanaphattharaphan</v>
          </cell>
          <cell r="AE518" t="str">
            <v>15-Sep-2026</v>
          </cell>
          <cell r="AF518" t="str">
            <v/>
          </cell>
          <cell r="AG518" t="str">
            <v>AWC</v>
          </cell>
          <cell r="AJ518" t="str">
            <v>16-Sep-2026</v>
          </cell>
          <cell r="AK518" t="str">
            <v/>
          </cell>
          <cell r="AL518" t="str">
            <v/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MM-ZTK-1F-ZWP23-STR-DWG-2326</v>
          </cell>
          <cell r="C519" t="str">
            <v>ZWP23 JACKET - ANODE DISTRIBUTION OF HORIZONTAL FRAMING PLAN AT EL(-) 79500</v>
          </cell>
          <cell r="D519" t="str">
            <v/>
          </cell>
          <cell r="E519" t="str">
            <v>B1</v>
          </cell>
          <cell r="F519" t="str">
            <v>Project Document</v>
          </cell>
          <cell r="G519" t="str">
            <v>Engineering Document</v>
          </cell>
          <cell r="H519" t="str">
            <v>Part C - Engineering Dwg</v>
          </cell>
          <cell r="I519" t="str">
            <v>ZWP23</v>
          </cell>
          <cell r="J519" t="str">
            <v/>
          </cell>
          <cell r="K519" t="str">
            <v/>
          </cell>
          <cell r="L519" t="str">
            <v>STR</v>
          </cell>
          <cell r="M519" t="str">
            <v>Structural</v>
          </cell>
          <cell r="N519" t="str">
            <v>DWG</v>
          </cell>
          <cell r="O519" t="str">
            <v>General Drawing</v>
          </cell>
          <cell r="P519" t="str">
            <v>0</v>
          </cell>
          <cell r="Q519" t="str">
            <v>In Approval</v>
          </cell>
          <cell r="R519" t="str">
            <v>IFA</v>
          </cell>
          <cell r="S519" t="str">
            <v>Issued for Approval</v>
          </cell>
          <cell r="T519" t="str">
            <v/>
          </cell>
          <cell r="U519" t="str">
            <v>02-Sep-2026 18:17:43</v>
          </cell>
          <cell r="V519" t="str">
            <v>wisuda.c@jutal.com</v>
          </cell>
          <cell r="W519" t="str">
            <v>03-Sep-2026 11:10:42</v>
          </cell>
          <cell r="X519" t="str">
            <v>Jumpol Sudjitjul</v>
          </cell>
          <cell r="Y519" t="str">
            <v>10-Sep-2026</v>
          </cell>
          <cell r="Z519" t="str">
            <v/>
          </cell>
          <cell r="AA519" t="str">
            <v>Sompop Singhatiraj</v>
          </cell>
          <cell r="AB519" t="str">
            <v>14-Sep-2026</v>
          </cell>
          <cell r="AC519" t="str">
            <v>08-Sep-2026 07:53:10</v>
          </cell>
          <cell r="AD519" t="str">
            <v>Pornlert Wanaphattharaphan</v>
          </cell>
          <cell r="AE519" t="str">
            <v>15-Sep-2026</v>
          </cell>
          <cell r="AF519" t="str">
            <v/>
          </cell>
          <cell r="AG519" t="str">
            <v>AWC</v>
          </cell>
          <cell r="AJ519" t="str">
            <v>16-Sep-2026</v>
          </cell>
          <cell r="AK519" t="str">
            <v/>
          </cell>
          <cell r="AL519" t="str">
            <v/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MM-ZTK-1F-ZWP23-STR-DWG-2327</v>
          </cell>
          <cell r="C520" t="str">
            <v>ZWP23 JACKET - ANODE DISTRIBUTION OF HORIZONTAL FRAMING PLAN AT EL(-) 93000</v>
          </cell>
          <cell r="D520" t="str">
            <v/>
          </cell>
          <cell r="E520" t="str">
            <v>B1</v>
          </cell>
          <cell r="F520" t="str">
            <v>Project Document</v>
          </cell>
          <cell r="G520" t="str">
            <v>Engineering Document</v>
          </cell>
          <cell r="H520" t="str">
            <v>Part C - Engineering Dwg</v>
          </cell>
          <cell r="I520" t="str">
            <v>ZWP23</v>
          </cell>
          <cell r="J520" t="str">
            <v/>
          </cell>
          <cell r="K520" t="str">
            <v/>
          </cell>
          <cell r="L520" t="str">
            <v>STR</v>
          </cell>
          <cell r="M520" t="str">
            <v>Structural</v>
          </cell>
          <cell r="N520" t="str">
            <v>DWG</v>
          </cell>
          <cell r="O520" t="str">
            <v>General Drawing</v>
          </cell>
          <cell r="P520" t="str">
            <v>0</v>
          </cell>
          <cell r="Q520" t="str">
            <v>In Approval</v>
          </cell>
          <cell r="R520" t="str">
            <v>IFA</v>
          </cell>
          <cell r="S520" t="str">
            <v>Issued for Approval</v>
          </cell>
          <cell r="T520" t="str">
            <v/>
          </cell>
          <cell r="U520" t="str">
            <v>02-Sep-2026 18:18:25</v>
          </cell>
          <cell r="V520" t="str">
            <v>wisuda.c@jutal.com</v>
          </cell>
          <cell r="W520" t="str">
            <v>03-Sep-2026 11:10:45</v>
          </cell>
          <cell r="X520" t="str">
            <v>Jumpol Sudjitjul</v>
          </cell>
          <cell r="Y520" t="str">
            <v>10-Sep-2026</v>
          </cell>
          <cell r="Z520" t="str">
            <v/>
          </cell>
          <cell r="AA520" t="str">
            <v>Sompop Singhatiraj</v>
          </cell>
          <cell r="AB520" t="str">
            <v>14-Sep-2026</v>
          </cell>
          <cell r="AC520" t="str">
            <v>08-Sep-2026 07:58:46</v>
          </cell>
          <cell r="AD520" t="str">
            <v>Pornlert Wanaphattharaphan</v>
          </cell>
          <cell r="AE520" t="str">
            <v>15-Sep-2026</v>
          </cell>
          <cell r="AF520" t="str">
            <v/>
          </cell>
          <cell r="AG520" t="str">
            <v>AWC</v>
          </cell>
          <cell r="AJ520" t="str">
            <v>16-Sep-2026</v>
          </cell>
          <cell r="AK520" t="str">
            <v/>
          </cell>
          <cell r="AL520" t="str">
            <v/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MM-ZTK-1F-ZWP23-STR-DWG-2328</v>
          </cell>
          <cell r="C521" t="str">
            <v>ZWP23 JACKET - ANODE DISTRIBUTION OF HORIZONTAL FRAMING PLAN AT EL(-) 107000</v>
          </cell>
          <cell r="D521" t="str">
            <v/>
          </cell>
          <cell r="E521" t="str">
            <v>B1</v>
          </cell>
          <cell r="F521" t="str">
            <v>Project Document</v>
          </cell>
          <cell r="G521" t="str">
            <v>Engineering Document</v>
          </cell>
          <cell r="H521" t="str">
            <v>Part C - Engineering Dwg</v>
          </cell>
          <cell r="I521" t="str">
            <v>ZWP23</v>
          </cell>
          <cell r="J521" t="str">
            <v/>
          </cell>
          <cell r="K521" t="str">
            <v/>
          </cell>
          <cell r="L521" t="str">
            <v>STR</v>
          </cell>
          <cell r="M521" t="str">
            <v>Structural</v>
          </cell>
          <cell r="N521" t="str">
            <v>DWG</v>
          </cell>
          <cell r="O521" t="str">
            <v>General Drawing</v>
          </cell>
          <cell r="P521" t="str">
            <v>0</v>
          </cell>
          <cell r="Q521" t="str">
            <v>In Approval</v>
          </cell>
          <cell r="R521" t="str">
            <v>IFA</v>
          </cell>
          <cell r="S521" t="str">
            <v>Issued for Approval</v>
          </cell>
          <cell r="T521" t="str">
            <v/>
          </cell>
          <cell r="U521" t="str">
            <v>02-Sep-2026 18:19:10</v>
          </cell>
          <cell r="V521" t="str">
            <v>wisuda.c@jutal.com</v>
          </cell>
          <cell r="W521" t="str">
            <v>03-Sep-2026 11:10:52</v>
          </cell>
          <cell r="X521" t="str">
            <v>Jumpol Sudjitjul</v>
          </cell>
          <cell r="Y521" t="str">
            <v>10-Sep-2026</v>
          </cell>
          <cell r="Z521" t="str">
            <v/>
          </cell>
          <cell r="AA521" t="str">
            <v>Sompop Singhatiraj</v>
          </cell>
          <cell r="AB521" t="str">
            <v>14-Sep-2026</v>
          </cell>
          <cell r="AC521" t="str">
            <v>08-Sep-2026 07:59:04</v>
          </cell>
          <cell r="AD521" t="str">
            <v>Pornlert Wanaphattharaphan</v>
          </cell>
          <cell r="AE521" t="str">
            <v>15-Sep-2026</v>
          </cell>
          <cell r="AF521" t="str">
            <v/>
          </cell>
          <cell r="AG521" t="str">
            <v>AWC</v>
          </cell>
          <cell r="AJ521" t="str">
            <v>16-Sep-2026</v>
          </cell>
          <cell r="AK521" t="str">
            <v/>
          </cell>
          <cell r="AL521" t="str">
            <v/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MM-ZTK-1F-ZWP23-STR-DWG-2329</v>
          </cell>
          <cell r="C522" t="str">
            <v>ZWP23 JACKET - ANODE DISTRIBUTION OF HORIZONTAL FRAMING PLAN AT EL(-) 121000</v>
          </cell>
          <cell r="D522" t="str">
            <v/>
          </cell>
          <cell r="E522" t="str">
            <v>B1</v>
          </cell>
          <cell r="F522" t="str">
            <v>Project Document</v>
          </cell>
          <cell r="G522" t="str">
            <v>Engineering Document</v>
          </cell>
          <cell r="H522" t="str">
            <v>Part C - Engineering Dwg</v>
          </cell>
          <cell r="I522" t="str">
            <v>ZWP23</v>
          </cell>
          <cell r="J522" t="str">
            <v/>
          </cell>
          <cell r="K522" t="str">
            <v/>
          </cell>
          <cell r="L522" t="str">
            <v>STR</v>
          </cell>
          <cell r="M522" t="str">
            <v>Structural</v>
          </cell>
          <cell r="N522" t="str">
            <v>DWG</v>
          </cell>
          <cell r="O522" t="str">
            <v>General Drawing</v>
          </cell>
          <cell r="P522" t="str">
            <v>0</v>
          </cell>
          <cell r="Q522" t="str">
            <v>In Approval</v>
          </cell>
          <cell r="R522" t="str">
            <v>IFA</v>
          </cell>
          <cell r="S522" t="str">
            <v>Issued for Approval</v>
          </cell>
          <cell r="T522" t="str">
            <v/>
          </cell>
          <cell r="U522" t="str">
            <v>02-Sep-2026 18:19:50</v>
          </cell>
          <cell r="V522" t="str">
            <v>wisuda.c@jutal.com</v>
          </cell>
          <cell r="W522" t="str">
            <v>03-Sep-2026 11:10:50</v>
          </cell>
          <cell r="X522" t="str">
            <v>Jumpol Sudjitjul</v>
          </cell>
          <cell r="Y522" t="str">
            <v>10-Sep-2026</v>
          </cell>
          <cell r="Z522" t="str">
            <v/>
          </cell>
          <cell r="AA522" t="str">
            <v>Sompop Singhatiraj</v>
          </cell>
          <cell r="AB522" t="str">
            <v>14-Sep-2026</v>
          </cell>
          <cell r="AC522" t="str">
            <v>08-Sep-2026 07:59:44</v>
          </cell>
          <cell r="AD522" t="str">
            <v>Pornlert Wanaphattharaphan</v>
          </cell>
          <cell r="AE522" t="str">
            <v>15-Sep-2026</v>
          </cell>
          <cell r="AF522" t="str">
            <v/>
          </cell>
          <cell r="AG522" t="str">
            <v>AWC</v>
          </cell>
          <cell r="AJ522" t="str">
            <v>16-Sep-2026</v>
          </cell>
          <cell r="AK522" t="str">
            <v/>
          </cell>
          <cell r="AL522" t="str">
            <v/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MM-ZTK-1F-ZWP23-STR-DWG-2330</v>
          </cell>
          <cell r="C523" t="str">
            <v>ZWP23 JACKET - ANODE DISTRIBUTION OF HORIZONTAL FRAMING PLAN AT EL(-) 133000</v>
          </cell>
          <cell r="D523" t="str">
            <v/>
          </cell>
          <cell r="E523" t="str">
            <v>B1</v>
          </cell>
          <cell r="F523" t="str">
            <v>Project Document</v>
          </cell>
          <cell r="G523" t="str">
            <v>Engineering Document</v>
          </cell>
          <cell r="H523" t="str">
            <v>Part C - Engineering Dwg</v>
          </cell>
          <cell r="I523" t="str">
            <v>ZWP23</v>
          </cell>
          <cell r="J523" t="str">
            <v/>
          </cell>
          <cell r="K523" t="str">
            <v/>
          </cell>
          <cell r="L523" t="str">
            <v>STR</v>
          </cell>
          <cell r="M523" t="str">
            <v>Structural</v>
          </cell>
          <cell r="N523" t="str">
            <v>DWG</v>
          </cell>
          <cell r="O523" t="str">
            <v>General Drawing</v>
          </cell>
          <cell r="P523" t="str">
            <v>0</v>
          </cell>
          <cell r="Q523" t="str">
            <v>In Approval</v>
          </cell>
          <cell r="R523" t="str">
            <v>IFA</v>
          </cell>
          <cell r="S523" t="str">
            <v>Issued for Approval</v>
          </cell>
          <cell r="T523" t="str">
            <v/>
          </cell>
          <cell r="U523" t="str">
            <v>02-Sep-2026 18:20:25</v>
          </cell>
          <cell r="V523" t="str">
            <v>wisuda.c@jutal.com</v>
          </cell>
          <cell r="W523" t="str">
            <v>03-Sep-2026 11:10:58</v>
          </cell>
          <cell r="X523" t="str">
            <v>Jumpol Sudjitjul</v>
          </cell>
          <cell r="Y523" t="str">
            <v>10-Sep-2026</v>
          </cell>
          <cell r="Z523" t="str">
            <v/>
          </cell>
          <cell r="AA523" t="str">
            <v>Sompop Singhatiraj</v>
          </cell>
          <cell r="AB523" t="str">
            <v>14-Sep-2026</v>
          </cell>
          <cell r="AC523" t="str">
            <v>08-Sep-2026 08:03:50</v>
          </cell>
          <cell r="AD523" t="str">
            <v>Pornlert Wanaphattharaphan</v>
          </cell>
          <cell r="AE523" t="str">
            <v>15-Sep-2026</v>
          </cell>
          <cell r="AF523" t="str">
            <v/>
          </cell>
          <cell r="AG523" t="str">
            <v>AWC</v>
          </cell>
          <cell r="AJ523" t="str">
            <v>16-Sep-2026</v>
          </cell>
          <cell r="AK523" t="str">
            <v/>
          </cell>
          <cell r="AL523" t="str">
            <v/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MM-ZTK-1F-ZWP23-STR-DWG-2331</v>
          </cell>
          <cell r="C524" t="str">
            <v>ZWP23 JACKET - ANODE DISTRIBUTION OF HORIZONTAL FRAMING PLAN AT EL(-) 145000</v>
          </cell>
          <cell r="D524" t="str">
            <v/>
          </cell>
          <cell r="E524" t="str">
            <v>B1</v>
          </cell>
          <cell r="F524" t="str">
            <v>Project Document</v>
          </cell>
          <cell r="G524" t="str">
            <v>Engineering Document</v>
          </cell>
          <cell r="H524" t="str">
            <v>Part C - Engineering Dwg</v>
          </cell>
          <cell r="I524" t="str">
            <v>ZWP23</v>
          </cell>
          <cell r="J524" t="str">
            <v/>
          </cell>
          <cell r="K524" t="str">
            <v/>
          </cell>
          <cell r="L524" t="str">
            <v>STR</v>
          </cell>
          <cell r="M524" t="str">
            <v>Structural</v>
          </cell>
          <cell r="N524" t="str">
            <v>DWG</v>
          </cell>
          <cell r="O524" t="str">
            <v>General Drawing</v>
          </cell>
          <cell r="P524" t="str">
            <v>0</v>
          </cell>
          <cell r="Q524" t="str">
            <v>In Approval</v>
          </cell>
          <cell r="R524" t="str">
            <v>IFA</v>
          </cell>
          <cell r="S524" t="str">
            <v>Issued for Approval</v>
          </cell>
          <cell r="T524" t="str">
            <v/>
          </cell>
          <cell r="U524" t="str">
            <v>02-Sep-2026 18:20:59</v>
          </cell>
          <cell r="V524" t="str">
            <v>wisuda.c@jutal.com</v>
          </cell>
          <cell r="W524" t="str">
            <v>03-Sep-2026 11:10:58</v>
          </cell>
          <cell r="X524" t="str">
            <v>Jumpol Sudjitjul</v>
          </cell>
          <cell r="Y524" t="str">
            <v>10-Sep-2026</v>
          </cell>
          <cell r="Z524" t="str">
            <v/>
          </cell>
          <cell r="AA524" t="str">
            <v>Sompop Singhatiraj</v>
          </cell>
          <cell r="AB524" t="str">
            <v>14-Sep-2026</v>
          </cell>
          <cell r="AC524" t="str">
            <v>08-Sep-2026 08:06:50</v>
          </cell>
          <cell r="AD524" t="str">
            <v>Pornlert Wanaphattharaphan</v>
          </cell>
          <cell r="AE524" t="str">
            <v>15-Sep-2026</v>
          </cell>
          <cell r="AF524" t="str">
            <v/>
          </cell>
          <cell r="AG524" t="str">
            <v>AWC</v>
          </cell>
          <cell r="AJ524" t="str">
            <v>16-Sep-2026</v>
          </cell>
          <cell r="AK524" t="str">
            <v/>
          </cell>
          <cell r="AL524" t="str">
            <v/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MM-ZTK-1F-ZWP23-STR-DWG-2332</v>
          </cell>
          <cell r="C525" t="str">
            <v>ZWP23 JACKET - ANODE DISTRIBUTION OF PILE CLUSTER</v>
          </cell>
          <cell r="D525" t="str">
            <v/>
          </cell>
          <cell r="E525" t="str">
            <v>B1</v>
          </cell>
          <cell r="F525" t="str">
            <v>Project Document</v>
          </cell>
          <cell r="G525" t="str">
            <v>Engineering Document</v>
          </cell>
          <cell r="H525" t="str">
            <v>Part C - Engineering Dwg</v>
          </cell>
          <cell r="I525" t="str">
            <v>ZWP23</v>
          </cell>
          <cell r="J525" t="str">
            <v/>
          </cell>
          <cell r="K525" t="str">
            <v/>
          </cell>
          <cell r="L525" t="str">
            <v>STR</v>
          </cell>
          <cell r="M525" t="str">
            <v>Structural</v>
          </cell>
          <cell r="N525" t="str">
            <v>DWG</v>
          </cell>
          <cell r="O525" t="str">
            <v>General Drawing</v>
          </cell>
          <cell r="P525" t="str">
            <v>0</v>
          </cell>
          <cell r="Q525" t="str">
            <v>In Approval</v>
          </cell>
          <cell r="R525" t="str">
            <v>IFA</v>
          </cell>
          <cell r="S525" t="str">
            <v>Issued for Approval</v>
          </cell>
          <cell r="T525" t="str">
            <v/>
          </cell>
          <cell r="U525" t="str">
            <v>02-Sep-2026 18:21:38</v>
          </cell>
          <cell r="V525" t="str">
            <v>wisuda.c@jutal.com</v>
          </cell>
          <cell r="W525" t="str">
            <v>03-Sep-2026 11:10:53</v>
          </cell>
          <cell r="X525" t="str">
            <v>Jumpol Sudjitjul</v>
          </cell>
          <cell r="Y525" t="str">
            <v>10-Sep-2026</v>
          </cell>
          <cell r="Z525" t="str">
            <v/>
          </cell>
          <cell r="AA525" t="str">
            <v>Sompop Singhatiraj</v>
          </cell>
          <cell r="AB525" t="str">
            <v>14-Sep-2026</v>
          </cell>
          <cell r="AC525" t="str">
            <v>08-Sep-2026 08:08:02</v>
          </cell>
          <cell r="AD525" t="str">
            <v>Pornlert Wanaphattharaphan</v>
          </cell>
          <cell r="AE525" t="str">
            <v>15-Sep-2026</v>
          </cell>
          <cell r="AF525" t="str">
            <v/>
          </cell>
          <cell r="AG525" t="str">
            <v>AWC</v>
          </cell>
          <cell r="AJ525" t="str">
            <v>16-Sep-2026</v>
          </cell>
          <cell r="AK525" t="str">
            <v/>
          </cell>
          <cell r="AL525" t="str">
            <v/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MM-ZTK-1F-ZWP23-STR-DWG-2801</v>
          </cell>
          <cell r="C526" t="str">
            <v>ZWP23 JACKET RISER AND RISER SUPPORT LOCATION</v>
          </cell>
          <cell r="D526" t="str">
            <v/>
          </cell>
          <cell r="E526" t="str">
            <v>B1</v>
          </cell>
          <cell r="F526" t="str">
            <v>Project Document</v>
          </cell>
          <cell r="G526" t="str">
            <v>Engineering Document</v>
          </cell>
          <cell r="H526" t="str">
            <v>Part C - Engineering Dwg</v>
          </cell>
          <cell r="I526" t="str">
            <v>ZWP23</v>
          </cell>
          <cell r="J526" t="str">
            <v/>
          </cell>
          <cell r="K526" t="str">
            <v/>
          </cell>
          <cell r="L526" t="str">
            <v>STR</v>
          </cell>
          <cell r="M526" t="str">
            <v>Structural</v>
          </cell>
          <cell r="N526" t="str">
            <v>DWG</v>
          </cell>
          <cell r="O526" t="str">
            <v>General Drawing</v>
          </cell>
          <cell r="P526" t="str">
            <v>0</v>
          </cell>
          <cell r="Q526" t="str">
            <v>In Review</v>
          </cell>
          <cell r="R526" t="str">
            <v>IFA</v>
          </cell>
          <cell r="S526" t="str">
            <v>Issued for Approval</v>
          </cell>
          <cell r="T526" t="str">
            <v/>
          </cell>
          <cell r="U526" t="str">
            <v>07-Sep-2026 10:25:05</v>
          </cell>
          <cell r="V526" t="str">
            <v>wisuda.c@jutal.com</v>
          </cell>
          <cell r="W526" t="str">
            <v>08-Sep-2026 08:39:20</v>
          </cell>
          <cell r="X526" t="str">
            <v>Jumpol Sudjitjul</v>
          </cell>
          <cell r="Y526" t="str">
            <v>15-Sep-2026</v>
          </cell>
          <cell r="Z526" t="str">
            <v/>
          </cell>
          <cell r="AA526" t="str">
            <v>Sompop Singhatiraj</v>
          </cell>
          <cell r="AB526" t="str">
            <v>17-Sep-2026</v>
          </cell>
          <cell r="AC526" t="str">
            <v/>
          </cell>
          <cell r="AD526" t="str">
            <v>Pornlert Wanaphattharaphan</v>
          </cell>
          <cell r="AE526" t="str">
            <v>18-Sep-2026</v>
          </cell>
          <cell r="AF526" t="str">
            <v/>
          </cell>
          <cell r="AG526" t="str">
            <v/>
          </cell>
          <cell r="AJ526" t="str">
            <v>21-Sep-2026</v>
          </cell>
          <cell r="AK526" t="str">
            <v/>
          </cell>
          <cell r="AL526" t="str">
            <v/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MM-ZTK-1F-ZWP23-STR-DWG-2900</v>
          </cell>
          <cell r="C527" t="str">
            <v>ZWP23 JACKET - CLOSURE PLATE DETAILS - SHEET 1</v>
          </cell>
          <cell r="D527" t="str">
            <v/>
          </cell>
          <cell r="E527" t="str">
            <v>B1</v>
          </cell>
          <cell r="F527" t="str">
            <v>Project Document</v>
          </cell>
          <cell r="G527" t="str">
            <v>Engineering Document</v>
          </cell>
          <cell r="H527" t="str">
            <v>Part C - Engineering Dwg</v>
          </cell>
          <cell r="I527" t="str">
            <v>ZWP23</v>
          </cell>
          <cell r="J527" t="str">
            <v/>
          </cell>
          <cell r="K527" t="str">
            <v/>
          </cell>
          <cell r="L527" t="str">
            <v>STR</v>
          </cell>
          <cell r="M527" t="str">
            <v>Structural</v>
          </cell>
          <cell r="N527" t="str">
            <v>DWG</v>
          </cell>
          <cell r="O527" t="str">
            <v>General Drawing</v>
          </cell>
          <cell r="P527" t="str">
            <v>0</v>
          </cell>
          <cell r="Q527" t="str">
            <v>In Review</v>
          </cell>
          <cell r="R527" t="str">
            <v>IFA</v>
          </cell>
          <cell r="S527" t="str">
            <v>Issued for Approval</v>
          </cell>
          <cell r="T527" t="str">
            <v/>
          </cell>
          <cell r="U527" t="str">
            <v>07-Sep-2026 10:27:42</v>
          </cell>
          <cell r="V527" t="str">
            <v>wisuda.c@jutal.com</v>
          </cell>
          <cell r="W527" t="str">
            <v>08-Sep-2026 08:39:41</v>
          </cell>
          <cell r="X527" t="str">
            <v>Jumpol Sudjitjul</v>
          </cell>
          <cell r="Y527" t="str">
            <v>15-Sep-2026</v>
          </cell>
          <cell r="Z527" t="str">
            <v/>
          </cell>
          <cell r="AA527" t="str">
            <v>Sompop Singhatiraj</v>
          </cell>
          <cell r="AB527" t="str">
            <v>17-Sep-2026</v>
          </cell>
          <cell r="AC527" t="str">
            <v/>
          </cell>
          <cell r="AD527" t="str">
            <v>Pornlert Wanaphattharaphan</v>
          </cell>
          <cell r="AE527" t="str">
            <v>18-Sep-2026</v>
          </cell>
          <cell r="AF527" t="str">
            <v/>
          </cell>
          <cell r="AG527" t="str">
            <v/>
          </cell>
          <cell r="AJ527" t="str">
            <v>21-Sep-2026</v>
          </cell>
          <cell r="AK527" t="str">
            <v/>
          </cell>
          <cell r="AL527" t="str">
            <v/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MM-ZTK-1F-ZWP23-STR-DWG-2901</v>
          </cell>
          <cell r="C528" t="str">
            <v>ZWP23 JACKET - CLOSURE PLATE DETAILS - SHEET 2</v>
          </cell>
          <cell r="D528" t="str">
            <v/>
          </cell>
          <cell r="E528" t="str">
            <v>B1</v>
          </cell>
          <cell r="F528" t="str">
            <v>Project Document</v>
          </cell>
          <cell r="G528" t="str">
            <v>Engineering Document</v>
          </cell>
          <cell r="H528" t="str">
            <v>Part C - Engineering Dwg</v>
          </cell>
          <cell r="I528" t="str">
            <v>ZWP23</v>
          </cell>
          <cell r="J528" t="str">
            <v/>
          </cell>
          <cell r="K528" t="str">
            <v/>
          </cell>
          <cell r="L528" t="str">
            <v>STR</v>
          </cell>
          <cell r="M528" t="str">
            <v>Structural</v>
          </cell>
          <cell r="N528" t="str">
            <v>DWG</v>
          </cell>
          <cell r="O528" t="str">
            <v>General Drawing</v>
          </cell>
          <cell r="P528" t="str">
            <v>0</v>
          </cell>
          <cell r="Q528" t="str">
            <v>In Review</v>
          </cell>
          <cell r="R528" t="str">
            <v>IFA</v>
          </cell>
          <cell r="S528" t="str">
            <v>Issued for Approval</v>
          </cell>
          <cell r="T528" t="str">
            <v/>
          </cell>
          <cell r="U528" t="str">
            <v>07-Sep-2026 10:28:19</v>
          </cell>
          <cell r="V528" t="str">
            <v>wisuda.c@jutal.com</v>
          </cell>
          <cell r="W528" t="str">
            <v>08-Sep-2026 08:39:56</v>
          </cell>
          <cell r="X528" t="str">
            <v>Jumpol Sudjitjul</v>
          </cell>
          <cell r="Y528" t="str">
            <v>15-Sep-2026</v>
          </cell>
          <cell r="Z528" t="str">
            <v/>
          </cell>
          <cell r="AA528" t="str">
            <v>Sompop Singhatiraj</v>
          </cell>
          <cell r="AB528" t="str">
            <v>17-Sep-2026</v>
          </cell>
          <cell r="AC528" t="str">
            <v/>
          </cell>
          <cell r="AD528" t="str">
            <v>Pornlert Wanaphattharaphan</v>
          </cell>
          <cell r="AE528" t="str">
            <v>18-Sep-2026</v>
          </cell>
          <cell r="AF528" t="str">
            <v/>
          </cell>
          <cell r="AG528" t="str">
            <v/>
          </cell>
          <cell r="AJ528" t="str">
            <v>21-Sep-2026</v>
          </cell>
          <cell r="AK528" t="str">
            <v/>
          </cell>
          <cell r="AL528" t="str">
            <v/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MM-ZTK-1F-ZWP23-STR-DWG-2902</v>
          </cell>
          <cell r="C529" t="str">
            <v>ZWP23 JACKET - LEG PARTITION DETAILS</v>
          </cell>
          <cell r="D529" t="str">
            <v/>
          </cell>
          <cell r="E529" t="str">
            <v>B1</v>
          </cell>
          <cell r="F529" t="str">
            <v>Project Document</v>
          </cell>
          <cell r="G529" t="str">
            <v>Engineering Document</v>
          </cell>
          <cell r="H529" t="str">
            <v>Part C - Engineering Dwg</v>
          </cell>
          <cell r="I529" t="str">
            <v>ZWP23</v>
          </cell>
          <cell r="J529" t="str">
            <v/>
          </cell>
          <cell r="K529" t="str">
            <v/>
          </cell>
          <cell r="L529" t="str">
            <v>STR</v>
          </cell>
          <cell r="M529" t="str">
            <v>Structural</v>
          </cell>
          <cell r="N529" t="str">
            <v>DWG</v>
          </cell>
          <cell r="O529" t="str">
            <v>General Drawing</v>
          </cell>
          <cell r="P529" t="str">
            <v>0</v>
          </cell>
          <cell r="Q529" t="str">
            <v>Submitted</v>
          </cell>
          <cell r="R529" t="str">
            <v>IFA</v>
          </cell>
          <cell r="S529" t="str">
            <v>Issued for Approval</v>
          </cell>
          <cell r="T529" t="str">
            <v/>
          </cell>
          <cell r="U529" t="str">
            <v>31-Aug-2026 09:33:33</v>
          </cell>
          <cell r="V529" t="str">
            <v>wisuda.c@jutal.com</v>
          </cell>
          <cell r="W529" t="str">
            <v>31-Aug-2026 11:08:05</v>
          </cell>
          <cell r="X529" t="str">
            <v>Jumpol Sudjitjul</v>
          </cell>
          <cell r="Y529" t="str">
            <v>07-Sep-2026</v>
          </cell>
          <cell r="Z529" t="str">
            <v/>
          </cell>
          <cell r="AA529" t="str">
            <v>Sompop Singhatiraj</v>
          </cell>
          <cell r="AB529" t="str">
            <v>09-Sep-2026</v>
          </cell>
          <cell r="AC529" t="str">
            <v>03-Sep-2026 09:23:11</v>
          </cell>
          <cell r="AD529" t="str">
            <v>Pornlert Wanaphattharaphan</v>
          </cell>
          <cell r="AE529" t="str">
            <v>10-Sep-2026</v>
          </cell>
          <cell r="AF529" t="str">
            <v>04-Sep-2026 23:49:34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11-Sep-2026</v>
          </cell>
          <cell r="AK529" t="str">
            <v>05-Sep-2026 18:10:52</v>
          </cell>
          <cell r="AL529" t="str">
            <v>05-Sep-2026 12:09:06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MM-ZTK-1F-ZWP23-STR-DWG-2931</v>
          </cell>
          <cell r="C530" t="str">
            <v>ZWP23 JACKET - BALLAST / DEBASSAST SCHEMATIC</v>
          </cell>
          <cell r="D530" t="str">
            <v/>
          </cell>
          <cell r="E530" t="str">
            <v>B1</v>
          </cell>
          <cell r="F530" t="str">
            <v>Project Document</v>
          </cell>
          <cell r="G530" t="str">
            <v>Engineering Document</v>
          </cell>
          <cell r="H530" t="str">
            <v>Part C - Engineering Dwg</v>
          </cell>
          <cell r="I530" t="str">
            <v>ZWP23</v>
          </cell>
          <cell r="J530" t="str">
            <v/>
          </cell>
          <cell r="K530" t="str">
            <v/>
          </cell>
          <cell r="L530" t="str">
            <v>STR</v>
          </cell>
          <cell r="M530" t="str">
            <v>Structural</v>
          </cell>
          <cell r="N530" t="str">
            <v>DWG</v>
          </cell>
          <cell r="O530" t="str">
            <v>General Drawing</v>
          </cell>
          <cell r="P530" t="str">
            <v>0</v>
          </cell>
          <cell r="Q530" t="str">
            <v>Submitted</v>
          </cell>
          <cell r="R530" t="str">
            <v>IFA</v>
          </cell>
          <cell r="S530" t="str">
            <v>Issued for Approval</v>
          </cell>
          <cell r="T530" t="str">
            <v/>
          </cell>
          <cell r="U530" t="str">
            <v>24-Aug-2026 09:53:55</v>
          </cell>
          <cell r="V530" t="str">
            <v>wisuda.c@jutal.com</v>
          </cell>
          <cell r="W530" t="str">
            <v>24-Aug-2026 20:32:53</v>
          </cell>
          <cell r="X530" t="str">
            <v>Jumpol Sudjitjul</v>
          </cell>
          <cell r="Y530" t="str">
            <v>01-Sep-2026</v>
          </cell>
          <cell r="Z530" t="str">
            <v/>
          </cell>
          <cell r="AA530" t="str">
            <v>Sompop Singhatiraj</v>
          </cell>
          <cell r="AB530" t="str">
            <v>03-Sep-2026</v>
          </cell>
          <cell r="AC530" t="str">
            <v>03-Sep-2026 12:42:46</v>
          </cell>
          <cell r="AD530" t="str">
            <v>Pornlert Wanaphattharaphan</v>
          </cell>
          <cell r="AE530" t="str">
            <v>04-Sep-2026</v>
          </cell>
          <cell r="AF530" t="str">
            <v>07-Sep-2026 00:59:45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07-Sep-2026</v>
          </cell>
          <cell r="AK530" t="str">
            <v>07-Sep-2026 18:10:26</v>
          </cell>
          <cell r="AL530" t="str">
            <v>09-Sep-2026 06:58:27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MM-ZTK-1F-ZWP23-STR-DWG-2932</v>
          </cell>
          <cell r="C531" t="str">
            <v>ZWP23 JACKET - GROUTING SCHEMATIC</v>
          </cell>
          <cell r="D531" t="str">
            <v/>
          </cell>
          <cell r="E531" t="str">
            <v>B1</v>
          </cell>
          <cell r="F531" t="str">
            <v>Project Document</v>
          </cell>
          <cell r="G531" t="str">
            <v>Engineering Document</v>
          </cell>
          <cell r="H531" t="str">
            <v>Part C - Engineering Dwg</v>
          </cell>
          <cell r="I531" t="str">
            <v>ZWP23</v>
          </cell>
          <cell r="J531" t="str">
            <v/>
          </cell>
          <cell r="K531" t="str">
            <v/>
          </cell>
          <cell r="L531" t="str">
            <v>STR</v>
          </cell>
          <cell r="M531" t="str">
            <v>Structural</v>
          </cell>
          <cell r="N531" t="str">
            <v>DWG</v>
          </cell>
          <cell r="O531" t="str">
            <v>General Drawing</v>
          </cell>
          <cell r="P531" t="str">
            <v>0</v>
          </cell>
          <cell r="Q531" t="str">
            <v>Submitted</v>
          </cell>
          <cell r="R531" t="str">
            <v>IFA</v>
          </cell>
          <cell r="S531" t="str">
            <v>Issued for Approval</v>
          </cell>
          <cell r="T531" t="str">
            <v/>
          </cell>
          <cell r="U531" t="str">
            <v>24-Aug-2026 10:52:46</v>
          </cell>
          <cell r="V531" t="str">
            <v>wisuda.c@jutal.com</v>
          </cell>
          <cell r="W531" t="str">
            <v>24-Aug-2026 20:32:54</v>
          </cell>
          <cell r="X531" t="str">
            <v>Jumpol Sudjitjul</v>
          </cell>
          <cell r="Y531" t="str">
            <v>01-Sep-2026</v>
          </cell>
          <cell r="Z531" t="str">
            <v/>
          </cell>
          <cell r="AA531" t="str">
            <v>Sompop Singhatiraj</v>
          </cell>
          <cell r="AB531" t="str">
            <v>03-Sep-2026</v>
          </cell>
          <cell r="AC531" t="str">
            <v>03-Sep-2026 11:34:32</v>
          </cell>
          <cell r="AD531" t="str">
            <v>Pornlert Wanaphattharaphan</v>
          </cell>
          <cell r="AE531" t="str">
            <v>04-Sep-2026</v>
          </cell>
          <cell r="AF531" t="str">
            <v>07-Sep-2026 00:59:15</v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>07-Sep-2026</v>
          </cell>
          <cell r="AK531" t="str">
            <v>07-Sep-2026 18:10:53</v>
          </cell>
          <cell r="AL531" t="str">
            <v>08-Sep-2026 04:31:19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MM-ZTK-1F-ZWP23-STR-WCR-2001</v>
          </cell>
          <cell r="C532" t="str">
            <v>ZWP23 JACKET WEIGHT CONTROL REPORT</v>
          </cell>
          <cell r="D532" t="str">
            <v/>
          </cell>
          <cell r="E532" t="str">
            <v>B1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ZWP23</v>
          </cell>
          <cell r="J532" t="str">
            <v/>
          </cell>
          <cell r="K532" t="str">
            <v/>
          </cell>
          <cell r="L532" t="str">
            <v>STR</v>
          </cell>
          <cell r="M532" t="str">
            <v>Structural</v>
          </cell>
          <cell r="N532" t="str">
            <v>WCR</v>
          </cell>
          <cell r="O532" t="str">
            <v>Weight Control Report</v>
          </cell>
          <cell r="P532" t="str">
            <v>0</v>
          </cell>
          <cell r="Q532" t="str">
            <v>Submitted</v>
          </cell>
          <cell r="R532" t="str">
            <v>IFA</v>
          </cell>
          <cell r="S532" t="str">
            <v>Issued for Approval</v>
          </cell>
          <cell r="T532" t="str">
            <v/>
          </cell>
          <cell r="U532" t="str">
            <v>13-Jul-2026 08:31:32</v>
          </cell>
          <cell r="V532" t="str">
            <v>wisuda.c@jutal.com</v>
          </cell>
          <cell r="W532" t="str">
            <v>13-Jul-2026 09:09:30</v>
          </cell>
          <cell r="X532" t="str">
            <v>Jumpol Sudjitjul</v>
          </cell>
          <cell r="Y532" t="str">
            <v>20-Jul-2026</v>
          </cell>
          <cell r="Z532" t="str">
            <v/>
          </cell>
          <cell r="AA532" t="str">
            <v>Sompop Singhatiraj</v>
          </cell>
          <cell r="AB532" t="str">
            <v>22-Jul-2026</v>
          </cell>
          <cell r="AC532" t="str">
            <v>13-Jul-2026 13:49:05</v>
          </cell>
          <cell r="AD532" t="str">
            <v>Pornlert Wanaphattharaphan</v>
          </cell>
          <cell r="AE532" t="str">
            <v>23-Jul-2026</v>
          </cell>
          <cell r="AF532" t="str">
            <v>14-Jul-2026 23:33:35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24-Jul-2026</v>
          </cell>
          <cell r="AK532" t="str">
            <v>15-Jul-2026 11:18:55</v>
          </cell>
          <cell r="AL532" t="str">
            <v>15-Jul-2026 05:17:35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MM-ZTK-1F-ZWPX-ELE-BLD-0001</v>
          </cell>
          <cell r="C533" t="str">
            <v>ELECTRICAL POWER &amp; CONTROL SYSTEM BLOCK DIAGRAM</v>
          </cell>
          <cell r="D533" t="str">
            <v/>
          </cell>
          <cell r="E533" t="str">
            <v>B1</v>
          </cell>
          <cell r="F533" t="str">
            <v>Project Document</v>
          </cell>
          <cell r="G533" t="str">
            <v>Engineering Document</v>
          </cell>
          <cell r="H533" t="str">
            <v>Part C - Engineering Dwg</v>
          </cell>
          <cell r="I533" t="str">
            <v>ZWPX</v>
          </cell>
          <cell r="J533" t="str">
            <v/>
          </cell>
          <cell r="K533" t="str">
            <v/>
          </cell>
          <cell r="L533" t="str">
            <v>ELE</v>
          </cell>
          <cell r="M533" t="str">
            <v>Electrical</v>
          </cell>
          <cell r="N533" t="str">
            <v>BLD</v>
          </cell>
          <cell r="O533" t="str">
            <v>Block Diagram</v>
          </cell>
          <cell r="P533" t="str">
            <v>0</v>
          </cell>
          <cell r="Q533" t="str">
            <v>Submitted</v>
          </cell>
          <cell r="R533" t="str">
            <v>IFA</v>
          </cell>
          <cell r="S533" t="str">
            <v>Issued for Approval</v>
          </cell>
          <cell r="T533" t="str">
            <v/>
          </cell>
          <cell r="U533" t="str">
            <v>07-Aug-2026 14:09:40</v>
          </cell>
          <cell r="V533" t="str">
            <v>wisuda.c@jutal.com</v>
          </cell>
          <cell r="W533" t="str">
            <v>07-Aug-2026 14:31:33</v>
          </cell>
          <cell r="X533" t="str">
            <v>Jumpol Sudjitjul</v>
          </cell>
          <cell r="Y533" t="str">
            <v>17-Aug-2026</v>
          </cell>
          <cell r="Z533" t="str">
            <v/>
          </cell>
          <cell r="AA533" t="str">
            <v>Wichai Salee</v>
          </cell>
          <cell r="AB533" t="str">
            <v>19-Aug-2026</v>
          </cell>
          <cell r="AC533" t="str">
            <v>17-Aug-2026 16:09:09</v>
          </cell>
          <cell r="AD533" t="str">
            <v>Pornlert Wanaphattharaphan</v>
          </cell>
          <cell r="AE533" t="str">
            <v>20-Aug-2026</v>
          </cell>
          <cell r="AF533" t="str">
            <v>20-Aug-2026 23:40:32</v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>21-Aug-2026</v>
          </cell>
          <cell r="AK533" t="str">
            <v>21-Aug-2026 08:39:51</v>
          </cell>
          <cell r="AL533" t="str">
            <v>21-Aug-2026 01:52:17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MM-ZTK-1F-ZWPX-ELE-BLD-0002</v>
          </cell>
          <cell r="C534" t="str">
            <v>ELECTRICAL OVERALL EARTHING AND BONDING BLOCK DIAGRAM</v>
          </cell>
          <cell r="D534" t="str">
            <v/>
          </cell>
          <cell r="E534" t="str">
            <v>B1</v>
          </cell>
          <cell r="F534" t="str">
            <v>Project Document</v>
          </cell>
          <cell r="G534" t="str">
            <v>Engineering Document</v>
          </cell>
          <cell r="H534" t="str">
            <v>Part C - Engineering Dwg</v>
          </cell>
          <cell r="I534" t="str">
            <v>ZWPX</v>
          </cell>
          <cell r="J534" t="str">
            <v/>
          </cell>
          <cell r="K534" t="str">
            <v/>
          </cell>
          <cell r="L534" t="str">
            <v>ELE</v>
          </cell>
          <cell r="M534" t="str">
            <v>Electrical</v>
          </cell>
          <cell r="N534" t="str">
            <v>BLD</v>
          </cell>
          <cell r="O534" t="str">
            <v>Block Diagram</v>
          </cell>
          <cell r="P534" t="str">
            <v>0</v>
          </cell>
          <cell r="Q534" t="str">
            <v>Submitted</v>
          </cell>
          <cell r="R534" t="str">
            <v>IFA</v>
          </cell>
          <cell r="S534" t="str">
            <v>Issued for Approval</v>
          </cell>
          <cell r="T534" t="str">
            <v/>
          </cell>
          <cell r="U534" t="str">
            <v>07-Aug-2026 17:31:53</v>
          </cell>
          <cell r="V534" t="str">
            <v>wisuda.c@jutal.com</v>
          </cell>
          <cell r="W534" t="str">
            <v>07-Aug-2026 17:42:42</v>
          </cell>
          <cell r="X534" t="str">
            <v>Jumpol Sudjitjul</v>
          </cell>
          <cell r="Y534" t="str">
            <v>18-Aug-2026</v>
          </cell>
          <cell r="Z534" t="str">
            <v/>
          </cell>
          <cell r="AA534" t="str">
            <v>Wichai Salee</v>
          </cell>
          <cell r="AB534" t="str">
            <v>20-Aug-2026</v>
          </cell>
          <cell r="AC534" t="str">
            <v>17-Aug-2026 16:11:08</v>
          </cell>
          <cell r="AD534" t="str">
            <v>Pornlert Wanaphattharaphan</v>
          </cell>
          <cell r="AE534" t="str">
            <v>21-Aug-2026</v>
          </cell>
          <cell r="AF534" t="str">
            <v>21-Aug-2026 19:23:58</v>
          </cell>
          <cell r="AG534" t="str">
            <v>AWC</v>
          </cell>
          <cell r="AH534" t="str">
            <v>Approved with Comment</v>
          </cell>
          <cell r="AI534" t="str">
            <v>Jumpol Sudjitjul</v>
          </cell>
          <cell r="AJ534" t="str">
            <v>24-Aug-2026</v>
          </cell>
          <cell r="AK534" t="str">
            <v>24-Aug-2026 18:04:19</v>
          </cell>
          <cell r="AL534" t="str">
            <v>24-Aug-2026 11:57:51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MM-ZTK-1F-ZWPX-ELE-LAY-0002</v>
          </cell>
          <cell r="C535" t="str">
            <v>E&amp;I ROOM EQUIPMENT LAYOUT</v>
          </cell>
          <cell r="D535" t="str">
            <v/>
          </cell>
          <cell r="E535" t="str">
            <v>B1</v>
          </cell>
          <cell r="F535" t="str">
            <v>Project Document</v>
          </cell>
          <cell r="G535" t="str">
            <v>Engineering Document</v>
          </cell>
          <cell r="H535" t="str">
            <v>Part C - Engineering Dwg</v>
          </cell>
          <cell r="I535" t="str">
            <v>ZWPX</v>
          </cell>
          <cell r="J535" t="str">
            <v/>
          </cell>
          <cell r="K535" t="str">
            <v/>
          </cell>
          <cell r="L535" t="str">
            <v>ELE</v>
          </cell>
          <cell r="M535" t="str">
            <v>Electrical</v>
          </cell>
          <cell r="N535" t="str">
            <v>LAY</v>
          </cell>
          <cell r="O535" t="str">
            <v>Layout Drawing</v>
          </cell>
          <cell r="P535" t="str">
            <v>0</v>
          </cell>
          <cell r="Q535" t="str">
            <v>In Review</v>
          </cell>
          <cell r="R535" t="str">
            <v>IFA</v>
          </cell>
          <cell r="S535" t="str">
            <v>Issued for Approval</v>
          </cell>
          <cell r="T535" t="str">
            <v/>
          </cell>
          <cell r="U535" t="str">
            <v>04-Sep-2026 16:16:17</v>
          </cell>
          <cell r="V535" t="str">
            <v>wisuda.c@jutal.com</v>
          </cell>
          <cell r="W535" t="str">
            <v>05-Sep-2026 19:34:40</v>
          </cell>
          <cell r="X535" t="str">
            <v>Jumpol Sudjitjul</v>
          </cell>
          <cell r="Y535" t="str">
            <v>14-Sep-2026</v>
          </cell>
          <cell r="Z535" t="str">
            <v/>
          </cell>
          <cell r="AA535" t="str">
            <v>Wichai Salee</v>
          </cell>
          <cell r="AB535" t="str">
            <v>16-Sep-2026</v>
          </cell>
          <cell r="AC535" t="str">
            <v/>
          </cell>
          <cell r="AD535" t="str">
            <v>Pornlert Wanaphattharaphan</v>
          </cell>
          <cell r="AE535" t="str">
            <v>17-Sep-2026</v>
          </cell>
          <cell r="AF535" t="str">
            <v/>
          </cell>
          <cell r="AG535" t="str">
            <v/>
          </cell>
          <cell r="AJ535" t="str">
            <v>18-Sep-2026</v>
          </cell>
          <cell r="AK535" t="str">
            <v/>
          </cell>
          <cell r="AL535" t="str">
            <v/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MM-ZTK-1F-ZWPX-ELE-LAY-0007</v>
          </cell>
          <cell r="C536" t="str">
            <v>ELECTRICAL LIGHTING LAYOUT</v>
          </cell>
          <cell r="D536" t="str">
            <v/>
          </cell>
          <cell r="E536" t="str">
            <v>B1</v>
          </cell>
          <cell r="F536" t="str">
            <v>Project Document</v>
          </cell>
          <cell r="G536" t="str">
            <v>Engineering Document</v>
          </cell>
          <cell r="H536" t="str">
            <v>Part C - Engineering Dwg</v>
          </cell>
          <cell r="I536" t="str">
            <v>ZWPX</v>
          </cell>
          <cell r="J536" t="str">
            <v/>
          </cell>
          <cell r="K536" t="str">
            <v/>
          </cell>
          <cell r="L536" t="str">
            <v>ELE</v>
          </cell>
          <cell r="M536" t="str">
            <v>Electrical</v>
          </cell>
          <cell r="N536" t="str">
            <v>LAY</v>
          </cell>
          <cell r="O536" t="str">
            <v>Layout Drawing</v>
          </cell>
          <cell r="P536" t="str">
            <v>0</v>
          </cell>
          <cell r="Q536" t="str">
            <v>Submitted</v>
          </cell>
          <cell r="R536" t="str">
            <v>IFA</v>
          </cell>
          <cell r="S536" t="str">
            <v>Issued for Approval</v>
          </cell>
          <cell r="T536" t="str">
            <v/>
          </cell>
          <cell r="U536" t="str">
            <v>19-Aug-2026 13:52:59</v>
          </cell>
          <cell r="V536" t="str">
            <v>wisuda.c@jutal.com</v>
          </cell>
          <cell r="W536" t="str">
            <v>19-Aug-2026 15:19:08</v>
          </cell>
          <cell r="X536" t="str">
            <v>Jumpol Sudjitjul</v>
          </cell>
          <cell r="Y536" t="str">
            <v>26-Aug-2026</v>
          </cell>
          <cell r="Z536" t="str">
            <v/>
          </cell>
          <cell r="AA536" t="str">
            <v>Wichai Salee</v>
          </cell>
          <cell r="AB536" t="str">
            <v>28-Aug-2026</v>
          </cell>
          <cell r="AC536" t="str">
            <v>26-Aug-2026 14:51:43</v>
          </cell>
          <cell r="AD536" t="str">
            <v>Pornlert Wanaphattharaphan</v>
          </cell>
          <cell r="AE536" t="str">
            <v>31-Aug-2026</v>
          </cell>
          <cell r="AF536" t="str">
            <v>29-Aug-2026 23:22:53</v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>01-Sep-2026</v>
          </cell>
          <cell r="AK536" t="str">
            <v>30-Aug-2026 17:10:32</v>
          </cell>
          <cell r="AL536" t="str">
            <v>30-Aug-2026 11:36:57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MM-ZTK-1F-ZWPX-ELE-SLD-0001</v>
          </cell>
          <cell r="C537" t="str">
            <v>ELECTRICAL KEY SINGLE LINE DIAGRAM</v>
          </cell>
          <cell r="D537" t="str">
            <v/>
          </cell>
          <cell r="E537" t="str">
            <v>B1</v>
          </cell>
          <cell r="F537" t="str">
            <v>Project Document</v>
          </cell>
          <cell r="G537" t="str">
            <v>Engineering Document</v>
          </cell>
          <cell r="H537" t="str">
            <v>Part C - Engineering Dwg</v>
          </cell>
          <cell r="I537" t="str">
            <v>ZWPX</v>
          </cell>
          <cell r="J537" t="str">
            <v/>
          </cell>
          <cell r="K537" t="str">
            <v/>
          </cell>
          <cell r="L537" t="str">
            <v>ELE</v>
          </cell>
          <cell r="M537" t="str">
            <v>Electrical</v>
          </cell>
          <cell r="N537" t="str">
            <v>SLD</v>
          </cell>
          <cell r="O537" t="str">
            <v>Single Line Diagram</v>
          </cell>
          <cell r="P537" t="str">
            <v>0</v>
          </cell>
          <cell r="Q537" t="str">
            <v>Submitted</v>
          </cell>
          <cell r="R537" t="str">
            <v>IFA</v>
          </cell>
          <cell r="S537" t="str">
            <v>Issued for Approval</v>
          </cell>
          <cell r="T537" t="str">
            <v/>
          </cell>
          <cell r="U537" t="str">
            <v>27-Jul-2026 09:38:52</v>
          </cell>
          <cell r="V537" t="str">
            <v>wisuda.c@jutal.com</v>
          </cell>
          <cell r="W537" t="str">
            <v>27-Jul-2026 15:55:13</v>
          </cell>
          <cell r="X537" t="str">
            <v>Jumpol Sudjitjul</v>
          </cell>
          <cell r="Y537" t="str">
            <v>05-Aug-2026</v>
          </cell>
          <cell r="Z537" t="str">
            <v/>
          </cell>
          <cell r="AA537" t="str">
            <v>Wichai Salee</v>
          </cell>
          <cell r="AB537" t="str">
            <v>07-Aug-2026</v>
          </cell>
          <cell r="AC537" t="str">
            <v>07-Aug-2026 18:06:25</v>
          </cell>
          <cell r="AD537" t="str">
            <v>Pornlert Wanaphattharaphan</v>
          </cell>
          <cell r="AE537" t="str">
            <v>10-Aug-2026</v>
          </cell>
          <cell r="AF537" t="str">
            <v>10-Aug-2026 00:25:49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11-Aug-2026</v>
          </cell>
          <cell r="AK537" t="str">
            <v>10-Aug-2026 14:11:38</v>
          </cell>
          <cell r="AL537" t="str">
            <v>10-Aug-2026 07:48:47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MM-ZTK-1F-ZWPX-ELE-SLD-0002</v>
          </cell>
          <cell r="C538" t="str">
            <v>ELECTRICAL SINGLE LINE DIAGRAM DC DISTRIBUTION SYSTEM</v>
          </cell>
          <cell r="D538" t="str">
            <v/>
          </cell>
          <cell r="E538" t="str">
            <v>B1</v>
          </cell>
          <cell r="F538" t="str">
            <v>Project Document</v>
          </cell>
          <cell r="G538" t="str">
            <v>Engineering Document</v>
          </cell>
          <cell r="H538" t="str">
            <v>Part C - Engineering Dwg</v>
          </cell>
          <cell r="I538" t="str">
            <v>ZWPX</v>
          </cell>
          <cell r="J538" t="str">
            <v/>
          </cell>
          <cell r="K538" t="str">
            <v/>
          </cell>
          <cell r="L538" t="str">
            <v>ELE</v>
          </cell>
          <cell r="M538" t="str">
            <v>Electrical</v>
          </cell>
          <cell r="N538" t="str">
            <v>SLD</v>
          </cell>
          <cell r="O538" t="str">
            <v>Single Line Diagram</v>
          </cell>
          <cell r="P538" t="str">
            <v>0</v>
          </cell>
          <cell r="Q538" t="str">
            <v>Submitted</v>
          </cell>
          <cell r="R538" t="str">
            <v>IFA</v>
          </cell>
          <cell r="S538" t="str">
            <v>Issued for Approval</v>
          </cell>
          <cell r="T538" t="str">
            <v/>
          </cell>
          <cell r="U538" t="str">
            <v>27-Jul-2026 09:39:17</v>
          </cell>
          <cell r="V538" t="str">
            <v>wisuda.c@jutal.com</v>
          </cell>
          <cell r="W538" t="str">
            <v>27-Jul-2026 15:55:26</v>
          </cell>
          <cell r="X538" t="str">
            <v>Jumpol Sudjitjul</v>
          </cell>
          <cell r="Y538" t="str">
            <v>05-Aug-2026</v>
          </cell>
          <cell r="Z538" t="str">
            <v/>
          </cell>
          <cell r="AA538" t="str">
            <v>Wichai Salee</v>
          </cell>
          <cell r="AB538" t="str">
            <v>07-Aug-2026</v>
          </cell>
          <cell r="AC538" t="str">
            <v>07-Aug-2026 18:07:51</v>
          </cell>
          <cell r="AD538" t="str">
            <v>Pornlert Wanaphattharaphan</v>
          </cell>
          <cell r="AE538" t="str">
            <v>10-Aug-2026</v>
          </cell>
          <cell r="AF538" t="str">
            <v>12-Aug-2026 00:47:03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11-Aug-2026</v>
          </cell>
          <cell r="AK538" t="str">
            <v>13-Aug-2026 13:00:06</v>
          </cell>
          <cell r="AL538" t="str">
            <v>13-Aug-2026 06:10:38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MM-ZTK-1F-ZWPX-ELE-SLD-0003</v>
          </cell>
          <cell r="C539" t="str">
            <v>ELECTRICAL SINGLE LINE DIAGRAM AC DISTRIBUTION SYSTEM</v>
          </cell>
          <cell r="D539" t="str">
            <v/>
          </cell>
          <cell r="E539" t="str">
            <v>B1</v>
          </cell>
          <cell r="F539" t="str">
            <v>Project Document</v>
          </cell>
          <cell r="G539" t="str">
            <v>Engineering Document</v>
          </cell>
          <cell r="H539" t="str">
            <v>Part C - Engineering Dwg</v>
          </cell>
          <cell r="I539" t="str">
            <v>ZWPX</v>
          </cell>
          <cell r="J539" t="str">
            <v/>
          </cell>
          <cell r="K539" t="str">
            <v/>
          </cell>
          <cell r="L539" t="str">
            <v>ELE</v>
          </cell>
          <cell r="M539" t="str">
            <v>Electrical</v>
          </cell>
          <cell r="N539" t="str">
            <v>SLD</v>
          </cell>
          <cell r="O539" t="str">
            <v>Single Line Diagram</v>
          </cell>
          <cell r="P539" t="str">
            <v>0</v>
          </cell>
          <cell r="Q539" t="str">
            <v>Submitted</v>
          </cell>
          <cell r="R539" t="str">
            <v>IFA</v>
          </cell>
          <cell r="S539" t="str">
            <v>Issued for Approval</v>
          </cell>
          <cell r="T539" t="str">
            <v/>
          </cell>
          <cell r="U539" t="str">
            <v>27-Jul-2026 09:39:42</v>
          </cell>
          <cell r="V539" t="str">
            <v>wisuda.c@jutal.com</v>
          </cell>
          <cell r="W539" t="str">
            <v>27-Jul-2026 15:55:41</v>
          </cell>
          <cell r="X539" t="str">
            <v>Jumpol Sudjitjul</v>
          </cell>
          <cell r="Y539" t="str">
            <v>05-Aug-2026</v>
          </cell>
          <cell r="Z539" t="str">
            <v/>
          </cell>
          <cell r="AA539" t="str">
            <v>Wichai Salee</v>
          </cell>
          <cell r="AB539" t="str">
            <v>07-Aug-2026</v>
          </cell>
          <cell r="AC539" t="str">
            <v>07-Aug-2026 18:08:23</v>
          </cell>
          <cell r="AD539" t="str">
            <v>Pornlert Wanaphattharaphan</v>
          </cell>
          <cell r="AE539" t="str">
            <v>10-Aug-2026</v>
          </cell>
          <cell r="AF539" t="str">
            <v>12-Aug-2026 00:47:42</v>
          </cell>
          <cell r="AG539" t="str">
            <v>APPR</v>
          </cell>
          <cell r="AH539" t="str">
            <v>Approved</v>
          </cell>
          <cell r="AI539" t="str">
            <v>Jumpol Sudjitjul</v>
          </cell>
          <cell r="AJ539" t="str">
            <v>11-Aug-2026</v>
          </cell>
          <cell r="AK539" t="str">
            <v>13-Aug-2026 12:57:51</v>
          </cell>
          <cell r="AL539" t="str">
            <v>13-Aug-2026 06:09:15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MM-ZTK-1F-ZWPX-INS-BLD-0001</v>
          </cell>
          <cell r="C540" t="str">
            <v>INSTRUMENT BLOCK DIAGRAM SAFETY AND CONTROL SYSTEM</v>
          </cell>
          <cell r="D540" t="str">
            <v/>
          </cell>
          <cell r="E540" t="str">
            <v>B1</v>
          </cell>
          <cell r="F540" t="str">
            <v>Project Document</v>
          </cell>
          <cell r="G540" t="str">
            <v>Engineering Document</v>
          </cell>
          <cell r="H540" t="str">
            <v>Part C - Engineering Dwg</v>
          </cell>
          <cell r="I540" t="str">
            <v>ZWPX</v>
          </cell>
          <cell r="J540" t="str">
            <v/>
          </cell>
          <cell r="K540" t="str">
            <v/>
          </cell>
          <cell r="L540" t="str">
            <v>INS</v>
          </cell>
          <cell r="M540" t="str">
            <v>Instrumentation and Control</v>
          </cell>
          <cell r="N540" t="str">
            <v>BLD</v>
          </cell>
          <cell r="O540" t="str">
            <v>Block Diagram</v>
          </cell>
          <cell r="P540" t="str">
            <v>0</v>
          </cell>
          <cell r="Q540" t="str">
            <v>Submitted</v>
          </cell>
          <cell r="R540" t="str">
            <v>IFA</v>
          </cell>
          <cell r="S540" t="str">
            <v>Issued for Approval</v>
          </cell>
          <cell r="T540" t="str">
            <v/>
          </cell>
          <cell r="U540" t="str">
            <v>20-Jul-2026 10:31:24</v>
          </cell>
          <cell r="V540" t="str">
            <v>wisuda.c@jutal.com</v>
          </cell>
          <cell r="W540" t="str">
            <v>20-Jul-2026 14:52:12</v>
          </cell>
          <cell r="X540" t="str">
            <v>Jumpol Sudjitjul</v>
          </cell>
          <cell r="Y540" t="str">
            <v>27-Jul-2026</v>
          </cell>
          <cell r="Z540" t="str">
            <v/>
          </cell>
          <cell r="AA540" t="str">
            <v>Wichai Salee</v>
          </cell>
          <cell r="AB540" t="str">
            <v>31-Jul-2026</v>
          </cell>
          <cell r="AC540" t="str">
            <v>06-Aug-2026 22:31:52</v>
          </cell>
          <cell r="AD540" t="str">
            <v>Pornlert Wanaphattharaphan</v>
          </cell>
          <cell r="AE540" t="str">
            <v>03-Aug-2026</v>
          </cell>
          <cell r="AF540" t="str">
            <v>07-Aug-2026 05:34:18</v>
          </cell>
          <cell r="AG540" t="str">
            <v>AWC</v>
          </cell>
          <cell r="AH540" t="str">
            <v>Approved with Comment</v>
          </cell>
          <cell r="AI540" t="str">
            <v>Jumpol Sudjitjul</v>
          </cell>
          <cell r="AJ540" t="str">
            <v>04-Aug-2026</v>
          </cell>
          <cell r="AK540" t="str">
            <v>07-Aug-2026 08:40:56</v>
          </cell>
          <cell r="AL540" t="str">
            <v>07-Aug-2026 02:01:32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MM-ZTK-1F-ZWPX-INS-BLD-0002</v>
          </cell>
          <cell r="C541" t="str">
            <v>INSTRUMENT CABLE BLOCK DIAGRAM PCS/SIS/FGS</v>
          </cell>
          <cell r="D541" t="str">
            <v/>
          </cell>
          <cell r="E541" t="str">
            <v>B1</v>
          </cell>
          <cell r="F541" t="str">
            <v>Project Document</v>
          </cell>
          <cell r="G541" t="str">
            <v>Engineering Document</v>
          </cell>
          <cell r="H541" t="str">
            <v>Part C - Engineering Dwg</v>
          </cell>
          <cell r="I541" t="str">
            <v>ZWPX</v>
          </cell>
          <cell r="J541" t="str">
            <v/>
          </cell>
          <cell r="K541" t="str">
            <v/>
          </cell>
          <cell r="L541" t="str">
            <v>INS</v>
          </cell>
          <cell r="M541" t="str">
            <v>Instrumentation and Control</v>
          </cell>
          <cell r="N541" t="str">
            <v>BLD</v>
          </cell>
          <cell r="O541" t="str">
            <v>Block Diagram</v>
          </cell>
          <cell r="P541" t="str">
            <v>0</v>
          </cell>
          <cell r="Q541" t="str">
            <v>Submitted</v>
          </cell>
          <cell r="R541" t="str">
            <v>IFA</v>
          </cell>
          <cell r="S541" t="str">
            <v>Issued for Approval</v>
          </cell>
          <cell r="T541" t="str">
            <v/>
          </cell>
          <cell r="U541" t="str">
            <v>03-Jul-2026 23:32:34</v>
          </cell>
          <cell r="V541" t="str">
            <v>wisuda.c@jutal.com</v>
          </cell>
          <cell r="W541" t="str">
            <v>04-Jul-2026 14:44:48</v>
          </cell>
          <cell r="X541" t="str">
            <v>Jumpol Sudjitjul</v>
          </cell>
          <cell r="Y541" t="str">
            <v>10-Jul-2026</v>
          </cell>
          <cell r="Z541" t="str">
            <v/>
          </cell>
          <cell r="AA541" t="str">
            <v>Wichai Salee</v>
          </cell>
          <cell r="AB541" t="str">
            <v>14-Jul-2026</v>
          </cell>
          <cell r="AC541" t="str">
            <v>22-Jul-2026 11:32:50</v>
          </cell>
          <cell r="AD541" t="str">
            <v>Pornlert Wanaphattharaphan</v>
          </cell>
          <cell r="AE541" t="str">
            <v>15-Jul-2026</v>
          </cell>
          <cell r="AF541" t="str">
            <v>22-Jul-2026 22:51:01</v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  <cell r="AJ541" t="str">
            <v>16-Jul-2026</v>
          </cell>
          <cell r="AK541" t="str">
            <v>23-Jul-2026 08:10:04</v>
          </cell>
          <cell r="AL541" t="str">
            <v>23-Jul-2026 01:17:36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MM-ZTK-1F-ZWPX-INS-ESD-0001</v>
          </cell>
          <cell r="C542" t="str">
            <v>CAUSE AND EFFECT DIAGRAM</v>
          </cell>
          <cell r="D542" t="str">
            <v/>
          </cell>
          <cell r="E542" t="str">
            <v>B1</v>
          </cell>
          <cell r="F542" t="str">
            <v>Project Document</v>
          </cell>
          <cell r="G542" t="str">
            <v>Engineering Document</v>
          </cell>
          <cell r="H542" t="str">
            <v>Part C - Engineering Dwg</v>
          </cell>
          <cell r="I542" t="str">
            <v>ZWPX</v>
          </cell>
          <cell r="J542" t="str">
            <v/>
          </cell>
          <cell r="K542" t="str">
            <v/>
          </cell>
          <cell r="L542" t="str">
            <v>INS</v>
          </cell>
          <cell r="M542" t="str">
            <v>Instrumentation and Control</v>
          </cell>
          <cell r="N542" t="str">
            <v>ESD</v>
          </cell>
          <cell r="O542" t="str">
            <v>Emergency Logic Diagram</v>
          </cell>
          <cell r="P542" t="str">
            <v>0</v>
          </cell>
          <cell r="Q542" t="str">
            <v>Submitted</v>
          </cell>
          <cell r="R542" t="str">
            <v>IFA</v>
          </cell>
          <cell r="S542" t="str">
            <v>Issued for Approval</v>
          </cell>
          <cell r="T542" t="str">
            <v/>
          </cell>
          <cell r="U542" t="str">
            <v>17-Aug-2026 14:18:44</v>
          </cell>
          <cell r="V542" t="str">
            <v>wisuda.c@jutal.com</v>
          </cell>
          <cell r="W542" t="str">
            <v>17-Aug-2026 16:01:54</v>
          </cell>
          <cell r="X542" t="str">
            <v>Jumpol Sudjitjul</v>
          </cell>
          <cell r="Y542" t="str">
            <v>24-Aug-2026</v>
          </cell>
          <cell r="Z542" t="str">
            <v>24-Aug-2026 08:43:37</v>
          </cell>
          <cell r="AA542" t="str">
            <v>Wichai Salee</v>
          </cell>
          <cell r="AB542" t="str">
            <v>26-Aug-2026</v>
          </cell>
          <cell r="AC542" t="str">
            <v>31-Aug-2026 15:10:14</v>
          </cell>
          <cell r="AD542" t="str">
            <v>Pornlert Wanaphattharaphan</v>
          </cell>
          <cell r="AE542" t="str">
            <v>27-Aug-2026</v>
          </cell>
          <cell r="AF542" t="str">
            <v>02-Sep-2026 23:16:42</v>
          </cell>
          <cell r="AG542" t="str">
            <v>APPR</v>
          </cell>
          <cell r="AH542" t="str">
            <v>Approved</v>
          </cell>
          <cell r="AI542" t="str">
            <v>Jumpol Sudjitjul</v>
          </cell>
          <cell r="AJ542" t="str">
            <v>28-Aug-2026</v>
          </cell>
          <cell r="AK542" t="str">
            <v>03-Sep-2026 10:20:12</v>
          </cell>
          <cell r="AL542" t="str">
            <v>03-Sep-2026 04:02:30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MM-ZTK-1F-ZWPX-INS-LAY-0002</v>
          </cell>
          <cell r="C543" t="str">
            <v>FUSIBLE PLUG AND F&amp;G EQUIPMENT LAYOUT</v>
          </cell>
          <cell r="D543" t="str">
            <v/>
          </cell>
          <cell r="E543" t="str">
            <v>B1</v>
          </cell>
          <cell r="F543" t="str">
            <v>Project Document</v>
          </cell>
          <cell r="G543" t="str">
            <v>Engineering Document</v>
          </cell>
          <cell r="H543" t="str">
            <v>Part C - Engineering Dwg</v>
          </cell>
          <cell r="I543" t="str">
            <v>ZWPX</v>
          </cell>
          <cell r="J543" t="str">
            <v/>
          </cell>
          <cell r="K543" t="str">
            <v/>
          </cell>
          <cell r="L543" t="str">
            <v>INS</v>
          </cell>
          <cell r="M543" t="str">
            <v>Instrumentation and Control</v>
          </cell>
          <cell r="N543" t="str">
            <v>LAY</v>
          </cell>
          <cell r="O543" t="str">
            <v>Layout Drawing</v>
          </cell>
          <cell r="P543" t="str">
            <v>0</v>
          </cell>
          <cell r="Q543" t="str">
            <v>Submitted</v>
          </cell>
          <cell r="R543" t="str">
            <v>IFA</v>
          </cell>
          <cell r="S543" t="str">
            <v>Issued for Approval</v>
          </cell>
          <cell r="T543" t="str">
            <v/>
          </cell>
          <cell r="U543" t="str">
            <v>20-Jul-2026 10:32:07</v>
          </cell>
          <cell r="V543" t="str">
            <v>wisuda.c@jutal.com</v>
          </cell>
          <cell r="W543" t="str">
            <v>20-Jul-2026 14:53:09</v>
          </cell>
          <cell r="X543" t="str">
            <v>Jumpol Sudjitjul</v>
          </cell>
          <cell r="Y543" t="str">
            <v>27-Jul-2026</v>
          </cell>
          <cell r="Z543" t="str">
            <v/>
          </cell>
          <cell r="AA543" t="str">
            <v>Wichai Salee</v>
          </cell>
          <cell r="AB543" t="str">
            <v>31-Jul-2026</v>
          </cell>
          <cell r="AC543" t="str">
            <v>06-Aug-2026 23:04:08</v>
          </cell>
          <cell r="AD543" t="str">
            <v>Pornlert Wanaphattharaphan</v>
          </cell>
          <cell r="AE543" t="str">
            <v>03-Aug-2026</v>
          </cell>
          <cell r="AF543" t="str">
            <v>07-Aug-2026 05:34:49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04-Aug-2026</v>
          </cell>
          <cell r="AK543" t="str">
            <v>07-Aug-2026 08:40:30</v>
          </cell>
          <cell r="AL543" t="str">
            <v>07-Aug-2026 02:00:00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MM-ZTK-1F-ZWPX-INS-STD-0002</v>
          </cell>
          <cell r="C544" t="str">
            <v>INSTRUMENT HOOK-UP DRAWING</v>
          </cell>
          <cell r="D544" t="str">
            <v/>
          </cell>
          <cell r="E544" t="str">
            <v>B1</v>
          </cell>
          <cell r="F544" t="str">
            <v>Project Document</v>
          </cell>
          <cell r="G544" t="str">
            <v>Engineering Document</v>
          </cell>
          <cell r="H544" t="str">
            <v>Part C - Engineering Dwg</v>
          </cell>
          <cell r="I544" t="str">
            <v>ZWPX</v>
          </cell>
          <cell r="J544" t="str">
            <v/>
          </cell>
          <cell r="K544" t="str">
            <v/>
          </cell>
          <cell r="L544" t="str">
            <v>INS</v>
          </cell>
          <cell r="M544" t="str">
            <v>Instrumentation and Control</v>
          </cell>
          <cell r="N544" t="str">
            <v>STD</v>
          </cell>
          <cell r="O544" t="str">
            <v>Standard</v>
          </cell>
          <cell r="P544" t="str">
            <v>0</v>
          </cell>
          <cell r="Q544" t="str">
            <v>In Approval</v>
          </cell>
          <cell r="R544" t="str">
            <v>IFA</v>
          </cell>
          <cell r="S544" t="str">
            <v>Issued for Approval</v>
          </cell>
          <cell r="T544" t="str">
            <v/>
          </cell>
          <cell r="U544" t="str">
            <v>31-Aug-2026 08:39:11</v>
          </cell>
          <cell r="V544" t="str">
            <v>wisuda.c@jutal.com</v>
          </cell>
          <cell r="W544" t="str">
            <v>31-Aug-2026 11:47:04</v>
          </cell>
          <cell r="X544" t="str">
            <v>Jumpol Sudjitjul</v>
          </cell>
          <cell r="Y544" t="str">
            <v>07-Sep-2026</v>
          </cell>
          <cell r="Z544" t="str">
            <v/>
          </cell>
          <cell r="AA544" t="str">
            <v>Wichai Salee</v>
          </cell>
          <cell r="AB544" t="str">
            <v>09-Sep-2026</v>
          </cell>
          <cell r="AC544" t="str">
            <v>09-Sep-2026 12:30:17</v>
          </cell>
          <cell r="AD544" t="str">
            <v>Pornlert Wanaphattharaphan</v>
          </cell>
          <cell r="AE544" t="str">
            <v>10-Sep-2026</v>
          </cell>
          <cell r="AF544" t="str">
            <v>11-Sep-2026 23:10:13</v>
          </cell>
          <cell r="AG544" t="str">
            <v>AWC</v>
          </cell>
          <cell r="AJ544" t="str">
            <v>11-Sep-2026</v>
          </cell>
          <cell r="AK544" t="str">
            <v/>
          </cell>
          <cell r="AL544" t="str">
            <v/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MM-ZTK-1F-ZWPX-INS-WIR-0001</v>
          </cell>
          <cell r="C545" t="str">
            <v>INSTRUMENT WIRING DIAGRAMS</v>
          </cell>
          <cell r="D545" t="str">
            <v/>
          </cell>
          <cell r="E545" t="str">
            <v>B1</v>
          </cell>
          <cell r="F545" t="str">
            <v>Project Document</v>
          </cell>
          <cell r="G545" t="str">
            <v>Engineering Document</v>
          </cell>
          <cell r="H545" t="str">
            <v>Part C - Engineering Dwg</v>
          </cell>
          <cell r="I545" t="str">
            <v>ZWPX</v>
          </cell>
          <cell r="J545" t="str">
            <v/>
          </cell>
          <cell r="K545" t="str">
            <v/>
          </cell>
          <cell r="L545" t="str">
            <v>INS</v>
          </cell>
          <cell r="M545" t="str">
            <v>Instrumentation and Control</v>
          </cell>
          <cell r="N545" t="str">
            <v>WIR</v>
          </cell>
          <cell r="O545" t="str">
            <v>Wiring Diagram</v>
          </cell>
          <cell r="P545" t="str">
            <v>0</v>
          </cell>
          <cell r="Q545" t="str">
            <v>In Approval</v>
          </cell>
          <cell r="R545" t="str">
            <v>IFA</v>
          </cell>
          <cell r="S545" t="str">
            <v>Issued for Approval</v>
          </cell>
          <cell r="T545" t="str">
            <v/>
          </cell>
          <cell r="U545" t="str">
            <v>31-Aug-2026 08:39:37</v>
          </cell>
          <cell r="V545" t="str">
            <v>wisuda.c@jutal.com</v>
          </cell>
          <cell r="W545" t="str">
            <v>31-Aug-2026 11:47:56</v>
          </cell>
          <cell r="X545" t="str">
            <v>Jumpol Sudjitjul</v>
          </cell>
          <cell r="Y545" t="str">
            <v>07-Sep-2026</v>
          </cell>
          <cell r="Z545" t="str">
            <v/>
          </cell>
          <cell r="AA545" t="str">
            <v>Wichai Salee</v>
          </cell>
          <cell r="AB545" t="str">
            <v>09-Sep-2026</v>
          </cell>
          <cell r="AC545" t="str">
            <v>09-Sep-2026 12:32:16</v>
          </cell>
          <cell r="AD545" t="str">
            <v>Pornlert Wanaphattharaphan</v>
          </cell>
          <cell r="AE545" t="str">
            <v>10-Sep-2026</v>
          </cell>
          <cell r="AF545" t="str">
            <v>11-Sep-2026 23:39:17</v>
          </cell>
          <cell r="AG545" t="str">
            <v>AWC</v>
          </cell>
          <cell r="AJ545" t="str">
            <v>11-Sep-2026</v>
          </cell>
          <cell r="AK545" t="str">
            <v/>
          </cell>
          <cell r="AL545" t="str">
            <v/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MM-ZTK-1F-ZWPX-PRO-PFD-0001</v>
          </cell>
          <cell r="C546" t="str">
            <v>PROCESS FLOW DIAGRAM HYDROCARBON PRODUCTION SYSTEM</v>
          </cell>
          <cell r="D546" t="str">
            <v/>
          </cell>
          <cell r="E546" t="str">
            <v>B1</v>
          </cell>
          <cell r="F546" t="str">
            <v>Project Document</v>
          </cell>
          <cell r="G546" t="str">
            <v>Engineering Document</v>
          </cell>
          <cell r="H546" t="str">
            <v>Part C - Engineering Dwg</v>
          </cell>
          <cell r="I546" t="str">
            <v>ZWPX</v>
          </cell>
          <cell r="J546" t="str">
            <v/>
          </cell>
          <cell r="K546" t="str">
            <v/>
          </cell>
          <cell r="L546" t="str">
            <v>PRO</v>
          </cell>
          <cell r="M546" t="str">
            <v>Process</v>
          </cell>
          <cell r="N546" t="str">
            <v>PFD</v>
          </cell>
          <cell r="O546" t="str">
            <v>Process Flow Diagram</v>
          </cell>
          <cell r="P546" t="str">
            <v>0</v>
          </cell>
          <cell r="Q546" t="str">
            <v>Submitted</v>
          </cell>
          <cell r="R546" t="str">
            <v>IFA</v>
          </cell>
          <cell r="S546" t="str">
            <v>Issued for Approval</v>
          </cell>
          <cell r="T546" t="str">
            <v/>
          </cell>
          <cell r="U546" t="str">
            <v>14-Jun-2026 22:14:00</v>
          </cell>
          <cell r="V546" t="str">
            <v>wisuda.c@jutal.com</v>
          </cell>
          <cell r="W546" t="str">
            <v>15-Jun-2026 09:10:47</v>
          </cell>
          <cell r="X546" t="str">
            <v>Jumpol Sudjitjul</v>
          </cell>
          <cell r="Y546" t="str">
            <v>22-Jun-2026</v>
          </cell>
          <cell r="Z546" t="str">
            <v/>
          </cell>
          <cell r="AA546" t="str">
            <v>Chananun Rojanarungruengporn</v>
          </cell>
          <cell r="AB546" t="str">
            <v>24-Jun-2026</v>
          </cell>
          <cell r="AC546" t="str">
            <v>24-Jun-2026 13:55:08</v>
          </cell>
          <cell r="AD546" t="str">
            <v>Pornlert Wanaphattharaphan</v>
          </cell>
          <cell r="AE546" t="str">
            <v>25-Jun-2026</v>
          </cell>
          <cell r="AF546" t="str">
            <v>24-Jun-2026 23:17:58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26-Jun-2026</v>
          </cell>
          <cell r="AK546" t="str">
            <v>25-Jun-2026 14:01:56</v>
          </cell>
          <cell r="AL546" t="str">
            <v>25-Jun-2026 07:25:20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MM-ZTK-1F-ZWPX-PRO-PID-0001</v>
          </cell>
          <cell r="C547" t="str">
            <v>P&amp;ID PROCESS DRAWING INDEX</v>
          </cell>
          <cell r="D547" t="str">
            <v/>
          </cell>
          <cell r="E547" t="str">
            <v>B1</v>
          </cell>
          <cell r="F547" t="str">
            <v>Project Document</v>
          </cell>
          <cell r="G547" t="str">
            <v>Engineering Document</v>
          </cell>
          <cell r="H547" t="str">
            <v>Part C - Engineering Dwg</v>
          </cell>
          <cell r="I547" t="str">
            <v>ZWPX</v>
          </cell>
          <cell r="J547" t="str">
            <v/>
          </cell>
          <cell r="K547" t="str">
            <v/>
          </cell>
          <cell r="L547" t="str">
            <v>PRO</v>
          </cell>
          <cell r="M547" t="str">
            <v>Process</v>
          </cell>
          <cell r="N547" t="str">
            <v>PID</v>
          </cell>
          <cell r="O547" t="str">
            <v>Piping and Instrumentation Diagram</v>
          </cell>
          <cell r="P547" t="str">
            <v>0</v>
          </cell>
          <cell r="Q547" t="str">
            <v>Submitted</v>
          </cell>
          <cell r="R547" t="str">
            <v>IFA</v>
          </cell>
          <cell r="S547" t="str">
            <v>Issued for Approval</v>
          </cell>
          <cell r="T547" t="str">
            <v/>
          </cell>
          <cell r="U547" t="str">
            <v>18-Jun-2026 16:55:53</v>
          </cell>
          <cell r="V547" t="str">
            <v>wisuda.c@jutal.com</v>
          </cell>
          <cell r="W547" t="str">
            <v>18-Jun-2026 17:36:11</v>
          </cell>
          <cell r="X547" t="str">
            <v>Jumpol Sudjitjul</v>
          </cell>
          <cell r="Y547" t="str">
            <v>26-Jun-2026</v>
          </cell>
          <cell r="Z547" t="str">
            <v/>
          </cell>
          <cell r="AA547" t="str">
            <v>Chananun Rojanarungruengporn</v>
          </cell>
          <cell r="AB547" t="str">
            <v>30-Jun-2026</v>
          </cell>
          <cell r="AC547" t="str">
            <v>30-Jun-2026 22:23:36</v>
          </cell>
          <cell r="AD547" t="str">
            <v>Pornlert Wanaphattharaphan</v>
          </cell>
          <cell r="AE547" t="str">
            <v>01-Jul-2026</v>
          </cell>
          <cell r="AF547" t="str">
            <v>02-Jul-2026 23:54:43</v>
          </cell>
          <cell r="AG547" t="str">
            <v>APPR</v>
          </cell>
          <cell r="AH547" t="str">
            <v>Approved</v>
          </cell>
          <cell r="AI547" t="str">
            <v>Jumpol Sudjitjul</v>
          </cell>
          <cell r="AJ547" t="str">
            <v>02-Jul-2026</v>
          </cell>
          <cell r="AK547" t="str">
            <v>03-Jul-2026 11:08:29</v>
          </cell>
          <cell r="AL547" t="str">
            <v>03-Jul-2026 04:18:50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MM-ZTK-1F-ZWPX-PRO-PID-0002</v>
          </cell>
          <cell r="C548" t="str">
            <v>P&amp;ID SYMBOLS AND LEGENDS EQUIPMENT SYMBOLS</v>
          </cell>
          <cell r="D548" t="str">
            <v/>
          </cell>
          <cell r="E548" t="str">
            <v>B1</v>
          </cell>
          <cell r="F548" t="str">
            <v>Project Document</v>
          </cell>
          <cell r="G548" t="str">
            <v>Engineering Document</v>
          </cell>
          <cell r="H548" t="str">
            <v>Part C - Engineering Dwg</v>
          </cell>
          <cell r="I548" t="str">
            <v>ZWPX</v>
          </cell>
          <cell r="J548" t="str">
            <v/>
          </cell>
          <cell r="K548" t="str">
            <v/>
          </cell>
          <cell r="L548" t="str">
            <v>PRO</v>
          </cell>
          <cell r="M548" t="str">
            <v>Process</v>
          </cell>
          <cell r="N548" t="str">
            <v>PID</v>
          </cell>
          <cell r="O548" t="str">
            <v>Piping and Instrumentation Diagram</v>
          </cell>
          <cell r="P548" t="str">
            <v>0</v>
          </cell>
          <cell r="Q548" t="str">
            <v>Submitted</v>
          </cell>
          <cell r="R548" t="str">
            <v>IFA</v>
          </cell>
          <cell r="S548" t="str">
            <v>Issued for Approval</v>
          </cell>
          <cell r="T548" t="str">
            <v/>
          </cell>
          <cell r="U548" t="str">
            <v>18-Jun-2026 16:56:27</v>
          </cell>
          <cell r="V548" t="str">
            <v>wisuda.c@jutal.com</v>
          </cell>
          <cell r="W548" t="str">
            <v>18-Jun-2026 17:36:40</v>
          </cell>
          <cell r="X548" t="str">
            <v>Jumpol Sudjitjul</v>
          </cell>
          <cell r="Y548" t="str">
            <v>26-Jun-2026</v>
          </cell>
          <cell r="Z548" t="str">
            <v/>
          </cell>
          <cell r="AA548" t="str">
            <v>Chananun Rojanarungruengporn</v>
          </cell>
          <cell r="AB548" t="str">
            <v>30-Jun-2026</v>
          </cell>
          <cell r="AC548" t="str">
            <v>30-Jun-2026 23:43:45</v>
          </cell>
          <cell r="AD548" t="str">
            <v>Pornlert Wanaphattharaphan</v>
          </cell>
          <cell r="AE548" t="str">
            <v>01-Jul-2026</v>
          </cell>
          <cell r="AF548" t="str">
            <v>02-Jul-2026 23:55:02</v>
          </cell>
          <cell r="AG548" t="str">
            <v>APPR</v>
          </cell>
          <cell r="AH548" t="str">
            <v>Approved</v>
          </cell>
          <cell r="AI548" t="str">
            <v>Jumpol Sudjitjul</v>
          </cell>
          <cell r="AJ548" t="str">
            <v>02-Jul-2026</v>
          </cell>
          <cell r="AK548" t="str">
            <v>03-Jul-2026 11:07:39</v>
          </cell>
          <cell r="AL548" t="str">
            <v>03-Jul-2026 04:55:16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MM-ZTK-1F-ZWPX-PRO-PID-0003</v>
          </cell>
          <cell r="C549" t="str">
            <v>P&amp;ID SYMBOLS AND LEGENDS PIPING SYMBOLS</v>
          </cell>
          <cell r="D549" t="str">
            <v/>
          </cell>
          <cell r="E549" t="str">
            <v>B1</v>
          </cell>
          <cell r="F549" t="str">
            <v>Project Document</v>
          </cell>
          <cell r="G549" t="str">
            <v>Engineering Document</v>
          </cell>
          <cell r="H549" t="str">
            <v>Part C - Engineering Dwg</v>
          </cell>
          <cell r="I549" t="str">
            <v>ZWPX</v>
          </cell>
          <cell r="J549" t="str">
            <v/>
          </cell>
          <cell r="K549" t="str">
            <v/>
          </cell>
          <cell r="L549" t="str">
            <v>PRO</v>
          </cell>
          <cell r="M549" t="str">
            <v>Process</v>
          </cell>
          <cell r="N549" t="str">
            <v>PID</v>
          </cell>
          <cell r="O549" t="str">
            <v>Piping and Instrumentation Diagram</v>
          </cell>
          <cell r="P549" t="str">
            <v>0</v>
          </cell>
          <cell r="Q549" t="str">
            <v>Submitted</v>
          </cell>
          <cell r="R549" t="str">
            <v>IFA</v>
          </cell>
          <cell r="S549" t="str">
            <v>Issued for Approval</v>
          </cell>
          <cell r="T549" t="str">
            <v/>
          </cell>
          <cell r="U549" t="str">
            <v>18-Jun-2026 16:56:59</v>
          </cell>
          <cell r="V549" t="str">
            <v>wisuda.c@jutal.com</v>
          </cell>
          <cell r="W549" t="str">
            <v>18-Jun-2026 17:37:00</v>
          </cell>
          <cell r="X549" t="str">
            <v>Jumpol Sudjitjul</v>
          </cell>
          <cell r="Y549" t="str">
            <v>26-Jun-2026</v>
          </cell>
          <cell r="Z549" t="str">
            <v/>
          </cell>
          <cell r="AA549" t="str">
            <v>Chananun Rojanarungruengporn</v>
          </cell>
          <cell r="AB549" t="str">
            <v>30-Jun-2026</v>
          </cell>
          <cell r="AC549" t="str">
            <v>30-Jun-2026 23:43:57</v>
          </cell>
          <cell r="AD549" t="str">
            <v>Pornlert Wanaphattharaphan</v>
          </cell>
          <cell r="AE549" t="str">
            <v>01-Jul-2026</v>
          </cell>
          <cell r="AF549" t="str">
            <v>02-Jul-2026 23:55:22</v>
          </cell>
          <cell r="AG549" t="str">
            <v>APPR</v>
          </cell>
          <cell r="AH549" t="str">
            <v>Approved</v>
          </cell>
          <cell r="AI549" t="str">
            <v>Jumpol Sudjitjul</v>
          </cell>
          <cell r="AJ549" t="str">
            <v>02-Jul-2026</v>
          </cell>
          <cell r="AK549" t="str">
            <v>03-Jul-2026 11:07:03</v>
          </cell>
          <cell r="AL549" t="str">
            <v>03-Jul-2026 04:52:43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MM-ZTK-1F-ZWPX-PRO-PID-0004</v>
          </cell>
          <cell r="C550" t="str">
            <v>P&amp;ID SYMBOLS AND LEGENDS INSTRUMENT SYMBOLS</v>
          </cell>
          <cell r="D550" t="str">
            <v/>
          </cell>
          <cell r="E550" t="str">
            <v>B1</v>
          </cell>
          <cell r="F550" t="str">
            <v>Project Document</v>
          </cell>
          <cell r="G550" t="str">
            <v>Engineering Document</v>
          </cell>
          <cell r="H550" t="str">
            <v>Part C - Engineering Dwg</v>
          </cell>
          <cell r="I550" t="str">
            <v>ZWPX</v>
          </cell>
          <cell r="J550" t="str">
            <v/>
          </cell>
          <cell r="K550" t="str">
            <v/>
          </cell>
          <cell r="L550" t="str">
            <v>PRO</v>
          </cell>
          <cell r="M550" t="str">
            <v>Process</v>
          </cell>
          <cell r="N550" t="str">
            <v>PID</v>
          </cell>
          <cell r="O550" t="str">
            <v>Piping and Instrumentation Diagram</v>
          </cell>
          <cell r="P550" t="str">
            <v>0</v>
          </cell>
          <cell r="Q550" t="str">
            <v>Submitted</v>
          </cell>
          <cell r="R550" t="str">
            <v>IFA</v>
          </cell>
          <cell r="S550" t="str">
            <v>Issued for Approval</v>
          </cell>
          <cell r="T550" t="str">
            <v/>
          </cell>
          <cell r="U550" t="str">
            <v>18-Jun-2026 16:57:26</v>
          </cell>
          <cell r="V550" t="str">
            <v>wisuda.c@jutal.com</v>
          </cell>
          <cell r="W550" t="str">
            <v>18-Jun-2026 17:37:20</v>
          </cell>
          <cell r="X550" t="str">
            <v>Jumpol Sudjitjul</v>
          </cell>
          <cell r="Y550" t="str">
            <v>26-Jun-2026</v>
          </cell>
          <cell r="Z550" t="str">
            <v/>
          </cell>
          <cell r="AA550" t="str">
            <v>Chananun Rojanarungruengporn</v>
          </cell>
          <cell r="AB550" t="str">
            <v>30-Jun-2026</v>
          </cell>
          <cell r="AC550" t="str">
            <v>30-Jun-2026 23:44:11</v>
          </cell>
          <cell r="AD550" t="str">
            <v>Pornlert Wanaphattharaphan</v>
          </cell>
          <cell r="AE550" t="str">
            <v>01-Jul-2026</v>
          </cell>
          <cell r="AF550" t="str">
            <v>02-Jul-2026 23:55:42</v>
          </cell>
          <cell r="AG550" t="str">
            <v>APPR</v>
          </cell>
          <cell r="AH550" t="str">
            <v>Approved</v>
          </cell>
          <cell r="AI550" t="str">
            <v>Jumpol Sudjitjul</v>
          </cell>
          <cell r="AJ550" t="str">
            <v>02-Jul-2026</v>
          </cell>
          <cell r="AK550" t="str">
            <v>03-Jul-2026 11:05:41</v>
          </cell>
          <cell r="AL550" t="str">
            <v>03-Jul-2026 04:51:32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MM-ZTK-1F-ZWPX-PRO-PID-0005</v>
          </cell>
          <cell r="C551" t="str">
            <v>P&amp;ID SYMBOLS AND LEGENDS ON/OF VALVE SYMBOLS</v>
          </cell>
          <cell r="D551" t="str">
            <v/>
          </cell>
          <cell r="E551" t="str">
            <v>B1</v>
          </cell>
          <cell r="F551" t="str">
            <v>Project Document</v>
          </cell>
          <cell r="G551" t="str">
            <v>Engineering Document</v>
          </cell>
          <cell r="H551" t="str">
            <v>Part C - Engineering Dwg</v>
          </cell>
          <cell r="I551" t="str">
            <v>ZWPX</v>
          </cell>
          <cell r="J551" t="str">
            <v/>
          </cell>
          <cell r="K551" t="str">
            <v/>
          </cell>
          <cell r="L551" t="str">
            <v>PRO</v>
          </cell>
          <cell r="M551" t="str">
            <v>Process</v>
          </cell>
          <cell r="N551" t="str">
            <v>PID</v>
          </cell>
          <cell r="O551" t="str">
            <v>Piping and Instrumentation Diagram</v>
          </cell>
          <cell r="P551" t="str">
            <v>0</v>
          </cell>
          <cell r="Q551" t="str">
            <v>Submitted</v>
          </cell>
          <cell r="R551" t="str">
            <v>IFA</v>
          </cell>
          <cell r="S551" t="str">
            <v>Issued for Approval</v>
          </cell>
          <cell r="T551" t="str">
            <v/>
          </cell>
          <cell r="U551" t="str">
            <v>18-Jun-2026 16:58:00</v>
          </cell>
          <cell r="V551" t="str">
            <v>wisuda.c@jutal.com</v>
          </cell>
          <cell r="W551" t="str">
            <v>18-Jun-2026 17:37:37</v>
          </cell>
          <cell r="X551" t="str">
            <v>Jumpol Sudjitjul</v>
          </cell>
          <cell r="Y551" t="str">
            <v>26-Jun-2026</v>
          </cell>
          <cell r="Z551" t="str">
            <v/>
          </cell>
          <cell r="AA551" t="str">
            <v>Chananun Rojanarungruengporn</v>
          </cell>
          <cell r="AB551" t="str">
            <v>30-Jun-2026</v>
          </cell>
          <cell r="AC551" t="str">
            <v>30-Jun-2026 23:44:25</v>
          </cell>
          <cell r="AD551" t="str">
            <v>Pornlert Wanaphattharaphan</v>
          </cell>
          <cell r="AE551" t="str">
            <v>01-Jul-2026</v>
          </cell>
          <cell r="AF551" t="str">
            <v>02-Jul-2026 23:56:04</v>
          </cell>
          <cell r="AG551" t="str">
            <v>APPR</v>
          </cell>
          <cell r="AH551" t="str">
            <v>Approved</v>
          </cell>
          <cell r="AI551" t="str">
            <v>Jumpol Sudjitjul</v>
          </cell>
          <cell r="AJ551" t="str">
            <v>02-Jul-2026</v>
          </cell>
          <cell r="AK551" t="str">
            <v>03-Jul-2026 11:00:19</v>
          </cell>
          <cell r="AL551" t="str">
            <v>03-Jul-2026 04:45:13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MM-ZTK-1F-ZWPX-PRO-PID-0006</v>
          </cell>
          <cell r="C552" t="str">
            <v>P&amp;ID SYMBOLS AND LEGENDS SAMPLING ARRANGEMENTS</v>
          </cell>
          <cell r="D552" t="str">
            <v/>
          </cell>
          <cell r="E552" t="str">
            <v>B1</v>
          </cell>
          <cell r="F552" t="str">
            <v>Project Document</v>
          </cell>
          <cell r="G552" t="str">
            <v>Engineering Document</v>
          </cell>
          <cell r="H552" t="str">
            <v>Part C - Engineering Dwg</v>
          </cell>
          <cell r="I552" t="str">
            <v>ZWPX</v>
          </cell>
          <cell r="J552" t="str">
            <v/>
          </cell>
          <cell r="K552" t="str">
            <v/>
          </cell>
          <cell r="L552" t="str">
            <v>PRO</v>
          </cell>
          <cell r="M552" t="str">
            <v>Process</v>
          </cell>
          <cell r="N552" t="str">
            <v>PID</v>
          </cell>
          <cell r="O552" t="str">
            <v>Piping and Instrumentation Diagram</v>
          </cell>
          <cell r="P552" t="str">
            <v>0</v>
          </cell>
          <cell r="Q552" t="str">
            <v>Submitted</v>
          </cell>
          <cell r="R552" t="str">
            <v>IFA</v>
          </cell>
          <cell r="S552" t="str">
            <v>Issued for Approval</v>
          </cell>
          <cell r="T552" t="str">
            <v/>
          </cell>
          <cell r="U552" t="str">
            <v>18-Jun-2026 16:58:40</v>
          </cell>
          <cell r="V552" t="str">
            <v>wisuda.c@jutal.com</v>
          </cell>
          <cell r="W552" t="str">
            <v>18-Jun-2026 17:37:46</v>
          </cell>
          <cell r="X552" t="str">
            <v>Jumpol Sudjitjul</v>
          </cell>
          <cell r="Y552" t="str">
            <v>26-Jun-2026</v>
          </cell>
          <cell r="Z552" t="str">
            <v/>
          </cell>
          <cell r="AA552" t="str">
            <v>Chananun Rojanarungruengporn</v>
          </cell>
          <cell r="AB552" t="str">
            <v>30-Jun-2026</v>
          </cell>
          <cell r="AC552" t="str">
            <v>30-Jun-2026 23:44:40</v>
          </cell>
          <cell r="AD552" t="str">
            <v>Pornlert Wanaphattharaphan</v>
          </cell>
          <cell r="AE552" t="str">
            <v>01-Jul-2026</v>
          </cell>
          <cell r="AF552" t="str">
            <v>02-Jul-2026 23:56:26</v>
          </cell>
          <cell r="AG552" t="str">
            <v>APPR</v>
          </cell>
          <cell r="AH552" t="str">
            <v>Approved</v>
          </cell>
          <cell r="AI552" t="str">
            <v>Jumpol Sudjitjul</v>
          </cell>
          <cell r="AJ552" t="str">
            <v>02-Jul-2026</v>
          </cell>
          <cell r="AK552" t="str">
            <v>03-Jul-2026 11:03:18</v>
          </cell>
          <cell r="AL552" t="str">
            <v>03-Jul-2026 04:50:20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MM-ZTK-1F-ZWPX-PRO-PID-0007</v>
          </cell>
          <cell r="C553" t="str">
            <v>P&amp;ID SYMBOLS AND LEGENDS INSTRUMENT CONNECTION AND ARRANGEMENTS</v>
          </cell>
          <cell r="D553" t="str">
            <v/>
          </cell>
          <cell r="E553" t="str">
            <v>B1</v>
          </cell>
          <cell r="F553" t="str">
            <v>Project Document</v>
          </cell>
          <cell r="G553" t="str">
            <v>Engineering Document</v>
          </cell>
          <cell r="H553" t="str">
            <v>Part C - Engineering Dwg</v>
          </cell>
          <cell r="I553" t="str">
            <v>ZWPX</v>
          </cell>
          <cell r="J553" t="str">
            <v/>
          </cell>
          <cell r="K553" t="str">
            <v/>
          </cell>
          <cell r="L553" t="str">
            <v>PRO</v>
          </cell>
          <cell r="M553" t="str">
            <v>Process</v>
          </cell>
          <cell r="N553" t="str">
            <v>PID</v>
          </cell>
          <cell r="O553" t="str">
            <v>Piping and Instrumentation Diagram</v>
          </cell>
          <cell r="P553" t="str">
            <v>0</v>
          </cell>
          <cell r="Q553" t="str">
            <v>Submitted</v>
          </cell>
          <cell r="R553" t="str">
            <v>IFA</v>
          </cell>
          <cell r="S553" t="str">
            <v>Issued for Approval</v>
          </cell>
          <cell r="T553" t="str">
            <v/>
          </cell>
          <cell r="U553" t="str">
            <v>18-Jun-2026 16:59:10</v>
          </cell>
          <cell r="V553" t="str">
            <v>wisuda.c@jutal.com</v>
          </cell>
          <cell r="W553" t="str">
            <v>18-Jun-2026 17:38:02</v>
          </cell>
          <cell r="X553" t="str">
            <v>Jumpol Sudjitjul</v>
          </cell>
          <cell r="Y553" t="str">
            <v>26-Jun-2026</v>
          </cell>
          <cell r="Z553" t="str">
            <v/>
          </cell>
          <cell r="AA553" t="str">
            <v>Chananun Rojanarungruengporn</v>
          </cell>
          <cell r="AB553" t="str">
            <v>30-Jun-2026</v>
          </cell>
          <cell r="AC553" t="str">
            <v>30-Jun-2026 23:46:34</v>
          </cell>
          <cell r="AD553" t="str">
            <v>Pornlert Wanaphattharaphan</v>
          </cell>
          <cell r="AE553" t="str">
            <v>01-Jul-2026</v>
          </cell>
          <cell r="AF553" t="str">
            <v>02-Jul-2026 23:56:57</v>
          </cell>
          <cell r="AG553" t="str">
            <v>APPR</v>
          </cell>
          <cell r="AH553" t="str">
            <v>Approved</v>
          </cell>
          <cell r="AI553" t="str">
            <v>Jumpol Sudjitjul</v>
          </cell>
          <cell r="AJ553" t="str">
            <v>02-Jul-2026</v>
          </cell>
          <cell r="AK553" t="str">
            <v>03-Jul-2026 11:01:51</v>
          </cell>
          <cell r="AL553" t="str">
            <v>03-Jul-2026 04:49:08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MM-ZTK-1F-ZWPX-PRO-PID-0008</v>
          </cell>
          <cell r="C554" t="str">
            <v>P&amp;ID SYMBOLS AND LEGENDS PSVS, CONTROL VALVES AND POSITIVE ISOLATION</v>
          </cell>
          <cell r="D554" t="str">
            <v/>
          </cell>
          <cell r="E554" t="str">
            <v>B1</v>
          </cell>
          <cell r="F554" t="str">
            <v>Project Document</v>
          </cell>
          <cell r="G554" t="str">
            <v>Engineering Document</v>
          </cell>
          <cell r="H554" t="str">
            <v>Part C - Engineering Dwg</v>
          </cell>
          <cell r="I554" t="str">
            <v>ZWPX</v>
          </cell>
          <cell r="J554" t="str">
            <v/>
          </cell>
          <cell r="K554" t="str">
            <v/>
          </cell>
          <cell r="L554" t="str">
            <v>PRO</v>
          </cell>
          <cell r="M554" t="str">
            <v>Process</v>
          </cell>
          <cell r="N554" t="str">
            <v>PID</v>
          </cell>
          <cell r="O554" t="str">
            <v>Piping and Instrumentation Diagram</v>
          </cell>
          <cell r="P554" t="str">
            <v>0</v>
          </cell>
          <cell r="Q554" t="str">
            <v>Submitted</v>
          </cell>
          <cell r="R554" t="str">
            <v>IFA</v>
          </cell>
          <cell r="S554" t="str">
            <v>Issued for Approval</v>
          </cell>
          <cell r="T554" t="str">
            <v/>
          </cell>
          <cell r="U554" t="str">
            <v>18-Jun-2026 16:59:40</v>
          </cell>
          <cell r="V554" t="str">
            <v>wisuda.c@jutal.com</v>
          </cell>
          <cell r="W554" t="str">
            <v>18-Jun-2026 17:38:17</v>
          </cell>
          <cell r="X554" t="str">
            <v>Jumpol Sudjitjul</v>
          </cell>
          <cell r="Y554" t="str">
            <v>26-Jun-2026</v>
          </cell>
          <cell r="Z554" t="str">
            <v/>
          </cell>
          <cell r="AA554" t="str">
            <v>Chananun Rojanarungruengporn</v>
          </cell>
          <cell r="AB554" t="str">
            <v>30-Jun-2026</v>
          </cell>
          <cell r="AC554" t="str">
            <v>30-Jun-2026 23:47:31</v>
          </cell>
          <cell r="AD554" t="str">
            <v>Pornlert Wanaphattharaphan</v>
          </cell>
          <cell r="AE554" t="str">
            <v>01-Jul-2026</v>
          </cell>
          <cell r="AF554" t="str">
            <v>02-Jul-2026 23:57:17</v>
          </cell>
          <cell r="AG554" t="str">
            <v>APPR</v>
          </cell>
          <cell r="AH554" t="str">
            <v>Approved</v>
          </cell>
          <cell r="AI554" t="str">
            <v>Jumpol Sudjitjul</v>
          </cell>
          <cell r="AJ554" t="str">
            <v>02-Jul-2026</v>
          </cell>
          <cell r="AK554" t="str">
            <v>03-Jul-2026 11:01:00</v>
          </cell>
          <cell r="AL554" t="str">
            <v>03-Jul-2026 04:47:58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MM-ZTK-1F-ZWPX-PRO-PID-0009</v>
          </cell>
          <cell r="C555" t="str">
            <v>P&amp;ID TYPICAL WELLHEAD</v>
          </cell>
          <cell r="D555" t="str">
            <v/>
          </cell>
          <cell r="E555" t="str">
            <v>B1</v>
          </cell>
          <cell r="F555" t="str">
            <v>Project Document</v>
          </cell>
          <cell r="G555" t="str">
            <v>Engineering Document</v>
          </cell>
          <cell r="H555" t="str">
            <v>Part C - Engineering Dwg</v>
          </cell>
          <cell r="I555" t="str">
            <v>ZWPX</v>
          </cell>
          <cell r="J555" t="str">
            <v/>
          </cell>
          <cell r="K555" t="str">
            <v/>
          </cell>
          <cell r="L555" t="str">
            <v>PRO</v>
          </cell>
          <cell r="M555" t="str">
            <v>Process</v>
          </cell>
          <cell r="N555" t="str">
            <v>PID</v>
          </cell>
          <cell r="O555" t="str">
            <v>Piping and Instrumentation Diagram</v>
          </cell>
          <cell r="P555" t="str">
            <v>0</v>
          </cell>
          <cell r="Q555" t="str">
            <v>Submitted</v>
          </cell>
          <cell r="R555" t="str">
            <v>IFA</v>
          </cell>
          <cell r="S555" t="str">
            <v>Issued for Approval</v>
          </cell>
          <cell r="T555" t="str">
            <v/>
          </cell>
          <cell r="U555" t="str">
            <v>18-Jun-2026 17:00:07</v>
          </cell>
          <cell r="V555" t="str">
            <v>wisuda.c@jutal.com</v>
          </cell>
          <cell r="W555" t="str">
            <v>18-Jun-2026 17:38:37</v>
          </cell>
          <cell r="X555" t="str">
            <v>Jumpol Sudjitjul</v>
          </cell>
          <cell r="Y555" t="str">
            <v>26-Jun-2026</v>
          </cell>
          <cell r="Z555" t="str">
            <v/>
          </cell>
          <cell r="AA555" t="str">
            <v>Chananun Rojanarungruengporn</v>
          </cell>
          <cell r="AB555" t="str">
            <v>30-Jun-2026</v>
          </cell>
          <cell r="AC555" t="str">
            <v>30-Jun-2026 23:48:57</v>
          </cell>
          <cell r="AD555" t="str">
            <v>Pornlert Wanaphattharaphan</v>
          </cell>
          <cell r="AE555" t="str">
            <v>01-Jul-2026</v>
          </cell>
          <cell r="AF555" t="str">
            <v>02-Jul-2026 23:57:47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02-Jul-2026</v>
          </cell>
          <cell r="AK555" t="str">
            <v>03-Jul-2026 11:00:24</v>
          </cell>
          <cell r="AL555" t="str">
            <v>03-Jul-2026 04:46:38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MM-ZTK-1F-ZWPX-PRO-PID-0010</v>
          </cell>
          <cell r="C556" t="str">
            <v>P&amp;ID WELLHEAD CONTROL PANEL</v>
          </cell>
          <cell r="D556" t="str">
            <v/>
          </cell>
          <cell r="E556" t="str">
            <v>B1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ZWPX</v>
          </cell>
          <cell r="J556" t="str">
            <v/>
          </cell>
          <cell r="K556" t="str">
            <v/>
          </cell>
          <cell r="L556" t="str">
            <v>PRO</v>
          </cell>
          <cell r="M556" t="str">
            <v>Process</v>
          </cell>
          <cell r="N556" t="str">
            <v>PID</v>
          </cell>
          <cell r="O556" t="str">
            <v>Piping and Instrumentation Diagram</v>
          </cell>
          <cell r="P556" t="str">
            <v>0</v>
          </cell>
          <cell r="Q556" t="str">
            <v>Submitted</v>
          </cell>
          <cell r="R556" t="str">
            <v>IFA</v>
          </cell>
          <cell r="S556" t="str">
            <v>Issued for Approval</v>
          </cell>
          <cell r="T556" t="str">
            <v/>
          </cell>
          <cell r="U556" t="str">
            <v>18-Jun-2026 17:00:33</v>
          </cell>
          <cell r="V556" t="str">
            <v>wisuda.c@jutal.com</v>
          </cell>
          <cell r="W556" t="str">
            <v>18-Jun-2026 17:38:57</v>
          </cell>
          <cell r="X556" t="str">
            <v>Jumpol Sudjitjul</v>
          </cell>
          <cell r="Y556" t="str">
            <v>26-Jun-2026</v>
          </cell>
          <cell r="Z556" t="str">
            <v/>
          </cell>
          <cell r="AA556" t="str">
            <v>Chananun Rojanarungruengporn</v>
          </cell>
          <cell r="AB556" t="str">
            <v>30-Jun-2026</v>
          </cell>
          <cell r="AC556" t="str">
            <v>01-Jul-2026 23:01:17</v>
          </cell>
          <cell r="AD556" t="str">
            <v>Pornlert Wanaphattharaphan</v>
          </cell>
          <cell r="AE556" t="str">
            <v>01-Jul-2026</v>
          </cell>
          <cell r="AF556" t="str">
            <v>03-Jul-2026 00:29:25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02-Jul-2026</v>
          </cell>
          <cell r="AK556" t="str">
            <v>03-Jul-2026 10:51:01</v>
          </cell>
          <cell r="AL556" t="str">
            <v>03-Jul-2026 04:35:33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MM-ZTK-1F-ZWPX-PRO-PID-0011</v>
          </cell>
          <cell r="C557" t="str">
            <v>P&amp;ID PRODUCTION &amp; TEST MANIFOLDS</v>
          </cell>
          <cell r="D557" t="str">
            <v/>
          </cell>
          <cell r="E557" t="str">
            <v>B1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ZWPX</v>
          </cell>
          <cell r="J557" t="str">
            <v/>
          </cell>
          <cell r="K557" t="str">
            <v/>
          </cell>
          <cell r="L557" t="str">
            <v>PRO</v>
          </cell>
          <cell r="M557" t="str">
            <v>Process</v>
          </cell>
          <cell r="N557" t="str">
            <v>PID</v>
          </cell>
          <cell r="O557" t="str">
            <v>Piping and Instrumentation Diagram</v>
          </cell>
          <cell r="P557" t="str">
            <v>0</v>
          </cell>
          <cell r="Q557" t="str">
            <v>Submitted</v>
          </cell>
          <cell r="R557" t="str">
            <v>IFA</v>
          </cell>
          <cell r="S557" t="str">
            <v>Issued for Approval</v>
          </cell>
          <cell r="T557" t="str">
            <v/>
          </cell>
          <cell r="U557" t="str">
            <v>18-Jun-2026 17:01:06</v>
          </cell>
          <cell r="V557" t="str">
            <v>wisuda.c@jutal.com</v>
          </cell>
          <cell r="W557" t="str">
            <v>18-Jun-2026 17:46:52</v>
          </cell>
          <cell r="X557" t="str">
            <v>Jumpol Sudjitjul</v>
          </cell>
          <cell r="Y557" t="str">
            <v>26-Jun-2026</v>
          </cell>
          <cell r="Z557" t="str">
            <v/>
          </cell>
          <cell r="AA557" t="str">
            <v>Chananun Rojanarungruengporn</v>
          </cell>
          <cell r="AB557" t="str">
            <v>30-Jun-2026</v>
          </cell>
          <cell r="AC557" t="str">
            <v>01-Jul-2026 23:05:35</v>
          </cell>
          <cell r="AD557" t="str">
            <v>Pornlert Wanaphattharaphan</v>
          </cell>
          <cell r="AE557" t="str">
            <v>01-Jul-2026</v>
          </cell>
          <cell r="AF557" t="str">
            <v>02-Jul-2026 23:54:18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02-Jul-2026</v>
          </cell>
          <cell r="AK557" t="str">
            <v>03-Jul-2026 10:58:16</v>
          </cell>
          <cell r="AL557" t="str">
            <v>03-Jul-2026 04:43:54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MM-ZTK-1F-ZWPX-PRO-PID-0012</v>
          </cell>
          <cell r="C558" t="str">
            <v>P&amp;ID PIG LAUNCHER AND EXPORT LINE</v>
          </cell>
          <cell r="D558" t="str">
            <v/>
          </cell>
          <cell r="E558" t="str">
            <v>B1</v>
          </cell>
          <cell r="F558" t="str">
            <v>Project Document</v>
          </cell>
          <cell r="G558" t="str">
            <v>Engineering Document</v>
          </cell>
          <cell r="H558" t="str">
            <v>Part C - Engineering Dwg</v>
          </cell>
          <cell r="I558" t="str">
            <v>ZWPX</v>
          </cell>
          <cell r="J558" t="str">
            <v/>
          </cell>
          <cell r="K558" t="str">
            <v/>
          </cell>
          <cell r="L558" t="str">
            <v>PRO</v>
          </cell>
          <cell r="M558" t="str">
            <v>Process</v>
          </cell>
          <cell r="N558" t="str">
            <v>PID</v>
          </cell>
          <cell r="O558" t="str">
            <v>Piping and Instrumentation Diagram</v>
          </cell>
          <cell r="P558" t="str">
            <v>0</v>
          </cell>
          <cell r="Q558" t="str">
            <v>Submitted</v>
          </cell>
          <cell r="R558" t="str">
            <v>IFA</v>
          </cell>
          <cell r="S558" t="str">
            <v>Issued for Approval</v>
          </cell>
          <cell r="T558" t="str">
            <v/>
          </cell>
          <cell r="U558" t="str">
            <v>18-Jun-2026 17:01:36</v>
          </cell>
          <cell r="V558" t="str">
            <v>wisuda.c@jutal.com</v>
          </cell>
          <cell r="W558" t="str">
            <v>18-Jun-2026 17:47:09</v>
          </cell>
          <cell r="X558" t="str">
            <v>Jumpol Sudjitjul</v>
          </cell>
          <cell r="Y558" t="str">
            <v>26-Jun-2026</v>
          </cell>
          <cell r="Z558" t="str">
            <v/>
          </cell>
          <cell r="AA558" t="str">
            <v>Chananun Rojanarungruengporn</v>
          </cell>
          <cell r="AB558" t="str">
            <v>30-Jun-2026</v>
          </cell>
          <cell r="AC558" t="str">
            <v>01-Jul-2026 23:09:10</v>
          </cell>
          <cell r="AD558" t="str">
            <v>Pornlert Wanaphattharaphan</v>
          </cell>
          <cell r="AE558" t="str">
            <v>01-Jul-2026</v>
          </cell>
          <cell r="AF558" t="str">
            <v>02-Jul-2026 22:23:07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02-Jul-2026</v>
          </cell>
          <cell r="AK558" t="str">
            <v>03-Jul-2026 10:50:08</v>
          </cell>
          <cell r="AL558" t="str">
            <v>03-Jul-2026 04:31:11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MM-ZTK-1F-ZWPX-PRO-PID-0013</v>
          </cell>
          <cell r="C559" t="str">
            <v>P&amp;ID TEST SEPARATOR</v>
          </cell>
          <cell r="D559" t="str">
            <v/>
          </cell>
          <cell r="E559" t="str">
            <v>B1</v>
          </cell>
          <cell r="F559" t="str">
            <v>Project Document</v>
          </cell>
          <cell r="G559" t="str">
            <v>Engineering Document</v>
          </cell>
          <cell r="H559" t="str">
            <v>Part C - Engineering Dwg</v>
          </cell>
          <cell r="I559" t="str">
            <v>ZWPX</v>
          </cell>
          <cell r="J559" t="str">
            <v/>
          </cell>
          <cell r="K559" t="str">
            <v/>
          </cell>
          <cell r="L559" t="str">
            <v>PRO</v>
          </cell>
          <cell r="M559" t="str">
            <v>Process</v>
          </cell>
          <cell r="N559" t="str">
            <v>PID</v>
          </cell>
          <cell r="O559" t="str">
            <v>Piping and Instrumentation Diagram</v>
          </cell>
          <cell r="P559" t="str">
            <v>0</v>
          </cell>
          <cell r="Q559" t="str">
            <v>Submitted</v>
          </cell>
          <cell r="R559" t="str">
            <v>IFA</v>
          </cell>
          <cell r="S559" t="str">
            <v>Issued for Approval</v>
          </cell>
          <cell r="T559" t="str">
            <v/>
          </cell>
          <cell r="U559" t="str">
            <v>18-Jun-2026 17:02:09</v>
          </cell>
          <cell r="V559" t="str">
            <v>wisuda.c@jutal.com</v>
          </cell>
          <cell r="W559" t="str">
            <v>18-Jun-2026 17:47:34</v>
          </cell>
          <cell r="X559" t="str">
            <v>Jumpol Sudjitjul</v>
          </cell>
          <cell r="Y559" t="str">
            <v>26-Jun-2026</v>
          </cell>
          <cell r="Z559" t="str">
            <v/>
          </cell>
          <cell r="AA559" t="str">
            <v>Chananun Rojanarungruengporn</v>
          </cell>
          <cell r="AB559" t="str">
            <v>30-Jun-2026</v>
          </cell>
          <cell r="AC559" t="str">
            <v>30-Jun-2026 23:49:59</v>
          </cell>
          <cell r="AD559" t="str">
            <v>Pornlert Wanaphattharaphan</v>
          </cell>
          <cell r="AE559" t="str">
            <v>01-Jul-2026</v>
          </cell>
          <cell r="AF559" t="str">
            <v>02-Jul-2026 23:58:45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02-Jul-2026</v>
          </cell>
          <cell r="AK559" t="str">
            <v>03-Jul-2026 10:51:41</v>
          </cell>
          <cell r="AL559" t="str">
            <v>03-Jul-2026 04:36:59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MM-ZTK-1F-ZWPX-PRO-PID-0014</v>
          </cell>
          <cell r="C560" t="str">
            <v>P&amp;ID PIG RECEIVER</v>
          </cell>
          <cell r="D560" t="str">
            <v/>
          </cell>
          <cell r="E560" t="str">
            <v>B1</v>
          </cell>
          <cell r="F560" t="str">
            <v>Project Document</v>
          </cell>
          <cell r="G560" t="str">
            <v>Engineering Document</v>
          </cell>
          <cell r="H560" t="str">
            <v>Part C - Engineering Dwg</v>
          </cell>
          <cell r="I560" t="str">
            <v>ZWPX</v>
          </cell>
          <cell r="J560" t="str">
            <v/>
          </cell>
          <cell r="K560" t="str">
            <v/>
          </cell>
          <cell r="L560" t="str">
            <v>PRO</v>
          </cell>
          <cell r="M560" t="str">
            <v>Process</v>
          </cell>
          <cell r="N560" t="str">
            <v>PID</v>
          </cell>
          <cell r="O560" t="str">
            <v>Piping and Instrumentation Diagram</v>
          </cell>
          <cell r="P560" t="str">
            <v>0</v>
          </cell>
          <cell r="Q560" t="str">
            <v>Submitted</v>
          </cell>
          <cell r="R560" t="str">
            <v>IFA</v>
          </cell>
          <cell r="S560" t="str">
            <v>Issued for Approval</v>
          </cell>
          <cell r="T560" t="str">
            <v/>
          </cell>
          <cell r="U560" t="str">
            <v>18-Jun-2026 17:02:43</v>
          </cell>
          <cell r="V560" t="str">
            <v>wisuda.c@jutal.com</v>
          </cell>
          <cell r="W560" t="str">
            <v>18-Jun-2026 17:47:53</v>
          </cell>
          <cell r="X560" t="str">
            <v>Jumpol Sudjitjul</v>
          </cell>
          <cell r="Y560" t="str">
            <v>26-Jun-2026</v>
          </cell>
          <cell r="Z560" t="str">
            <v/>
          </cell>
          <cell r="AA560" t="str">
            <v>Chananun Rojanarungruengporn</v>
          </cell>
          <cell r="AB560" t="str">
            <v>30-Jun-2026</v>
          </cell>
          <cell r="AC560" t="str">
            <v>01-Jul-2026 00:11:02</v>
          </cell>
          <cell r="AD560" t="str">
            <v>Pornlert Wanaphattharaphan</v>
          </cell>
          <cell r="AE560" t="str">
            <v>01-Jul-2026</v>
          </cell>
          <cell r="AF560" t="str">
            <v>03-Jul-2026 00:29:02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02-Jul-2026</v>
          </cell>
          <cell r="AK560" t="str">
            <v>03-Jul-2026 10:53:05</v>
          </cell>
          <cell r="AL560" t="str">
            <v>03-Jul-2026 04:39:44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MM-ZTK-1F-ZWPX-PRO-PID-0015</v>
          </cell>
          <cell r="C561" t="str">
            <v>P&amp;ID INDEX FOR WELLHEAD AND FLOWLINES</v>
          </cell>
          <cell r="D561" t="str">
            <v/>
          </cell>
          <cell r="E561" t="str">
            <v>B1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ZWPX</v>
          </cell>
          <cell r="J561" t="str">
            <v/>
          </cell>
          <cell r="K561" t="str">
            <v/>
          </cell>
          <cell r="L561" t="str">
            <v>PRO</v>
          </cell>
          <cell r="M561" t="str">
            <v>Process</v>
          </cell>
          <cell r="N561" t="str">
            <v>PID</v>
          </cell>
          <cell r="O561" t="str">
            <v>Piping and Instrumentation Diagram</v>
          </cell>
          <cell r="P561" t="str">
            <v>0</v>
          </cell>
          <cell r="Q561" t="str">
            <v>Submitted</v>
          </cell>
          <cell r="R561" t="str">
            <v>IFA</v>
          </cell>
          <cell r="S561" t="str">
            <v>Issued for Approval</v>
          </cell>
          <cell r="T561" t="str">
            <v/>
          </cell>
          <cell r="U561" t="str">
            <v>18-Jun-2026 17:03:14</v>
          </cell>
          <cell r="V561" t="str">
            <v>wisuda.c@jutal.com</v>
          </cell>
          <cell r="W561" t="str">
            <v>18-Jun-2026 17:41:17</v>
          </cell>
          <cell r="X561" t="str">
            <v>Jumpol Sudjitjul</v>
          </cell>
          <cell r="Y561" t="str">
            <v>26-Jun-2026</v>
          </cell>
          <cell r="Z561" t="str">
            <v/>
          </cell>
          <cell r="AA561" t="str">
            <v>Chananun Rojanarungruengporn</v>
          </cell>
          <cell r="AB561" t="str">
            <v>30-Jun-2026</v>
          </cell>
          <cell r="AC561" t="str">
            <v>30-Jun-2026 23:50:42</v>
          </cell>
          <cell r="AD561" t="str">
            <v>Pornlert Wanaphattharaphan</v>
          </cell>
          <cell r="AE561" t="str">
            <v>01-Jul-2026</v>
          </cell>
          <cell r="AF561" t="str">
            <v>02-Jul-2026 23:59:20</v>
          </cell>
          <cell r="AG561" t="str">
            <v>APPR</v>
          </cell>
          <cell r="AH561" t="str">
            <v>Approved</v>
          </cell>
          <cell r="AI561" t="str">
            <v>Jumpol Sudjitjul</v>
          </cell>
          <cell r="AJ561" t="str">
            <v>02-Jul-2026</v>
          </cell>
          <cell r="AK561" t="str">
            <v>03-Jul-2026 10:49:23</v>
          </cell>
          <cell r="AL561" t="str">
            <v>03-Jul-2026 04:28:11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MM-ZTK-1F-ZWPX-PRO-PID-0017</v>
          </cell>
          <cell r="C562" t="str">
            <v>P&amp;ID INSTRUMENT GAS SYSTEM</v>
          </cell>
          <cell r="D562" t="str">
            <v/>
          </cell>
          <cell r="E562" t="str">
            <v>B1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ZWPX</v>
          </cell>
          <cell r="J562" t="str">
            <v/>
          </cell>
          <cell r="K562" t="str">
            <v/>
          </cell>
          <cell r="L562" t="str">
            <v>PRO</v>
          </cell>
          <cell r="M562" t="str">
            <v>Process</v>
          </cell>
          <cell r="N562" t="str">
            <v>PID</v>
          </cell>
          <cell r="O562" t="str">
            <v>Piping and Instrumentation Diagram</v>
          </cell>
          <cell r="P562" t="str">
            <v>0</v>
          </cell>
          <cell r="Q562" t="str">
            <v>Submitted</v>
          </cell>
          <cell r="R562" t="str">
            <v>IFA</v>
          </cell>
          <cell r="S562" t="str">
            <v>Issued for Approval</v>
          </cell>
          <cell r="T562" t="str">
            <v/>
          </cell>
          <cell r="U562" t="str">
            <v>18-Jun-2026 17:03:43</v>
          </cell>
          <cell r="V562" t="str">
            <v>wisuda.c@jutal.com</v>
          </cell>
          <cell r="W562" t="str">
            <v>18-Jun-2026 17:41:43</v>
          </cell>
          <cell r="X562" t="str">
            <v>Jumpol Sudjitjul</v>
          </cell>
          <cell r="Y562" t="str">
            <v>26-Jun-2026</v>
          </cell>
          <cell r="Z562" t="str">
            <v/>
          </cell>
          <cell r="AA562" t="str">
            <v>Chananun Rojanarungruengporn</v>
          </cell>
          <cell r="AB562" t="str">
            <v>30-Jun-2026</v>
          </cell>
          <cell r="AC562" t="str">
            <v>30-Jun-2026 23:51:23</v>
          </cell>
          <cell r="AD562" t="str">
            <v>Pornlert Wanaphattharaphan</v>
          </cell>
          <cell r="AE562" t="str">
            <v>01-Jul-2026</v>
          </cell>
          <cell r="AF562" t="str">
            <v>03-Jul-2026 00:00:21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02-Jul-2026</v>
          </cell>
          <cell r="AK562" t="str">
            <v>03-Jul-2026 10:55:22</v>
          </cell>
          <cell r="AL562" t="str">
            <v>03-Jul-2026 04:42:31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MM-ZTK-1F-ZWPX-PRO-PID-0018</v>
          </cell>
          <cell r="C563" t="str">
            <v>P&amp;ID CORROSION INHIBITOR INJECTION SYSTEM AND BIOCIDE INJECTION SYSTEM</v>
          </cell>
          <cell r="D563" t="str">
            <v/>
          </cell>
          <cell r="E563" t="str">
            <v>B1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ZWPX</v>
          </cell>
          <cell r="J563" t="str">
            <v/>
          </cell>
          <cell r="K563" t="str">
            <v/>
          </cell>
          <cell r="L563" t="str">
            <v>PRO</v>
          </cell>
          <cell r="M563" t="str">
            <v>Process</v>
          </cell>
          <cell r="N563" t="str">
            <v>PID</v>
          </cell>
          <cell r="O563" t="str">
            <v>Piping and Instrumentation Diagram</v>
          </cell>
          <cell r="P563" t="str">
            <v>0</v>
          </cell>
          <cell r="Q563" t="str">
            <v>Submitted</v>
          </cell>
          <cell r="R563" t="str">
            <v>IFA</v>
          </cell>
          <cell r="S563" t="str">
            <v>Issued for Approval</v>
          </cell>
          <cell r="T563" t="str">
            <v/>
          </cell>
          <cell r="U563" t="str">
            <v>18-Jun-2026 17:04:11</v>
          </cell>
          <cell r="V563" t="str">
            <v>wisuda.c@jutal.com</v>
          </cell>
          <cell r="W563" t="str">
            <v>18-Jun-2026 17:41:58</v>
          </cell>
          <cell r="X563" t="str">
            <v>Jumpol Sudjitjul</v>
          </cell>
          <cell r="Y563" t="str">
            <v>26-Jun-2026</v>
          </cell>
          <cell r="Z563" t="str">
            <v/>
          </cell>
          <cell r="AA563" t="str">
            <v>Chananun Rojanarungruengporn</v>
          </cell>
          <cell r="AB563" t="str">
            <v>30-Jun-2026</v>
          </cell>
          <cell r="AC563" t="str">
            <v>01-Jul-2026 23:11:11</v>
          </cell>
          <cell r="AD563" t="str">
            <v>Pornlert Wanaphattharaphan</v>
          </cell>
          <cell r="AE563" t="str">
            <v>01-Jul-2026</v>
          </cell>
          <cell r="AF563" t="str">
            <v>02-Jul-2026 22:21:21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02-Jul-2026</v>
          </cell>
          <cell r="AK563" t="str">
            <v>03-Jul-2026 10:54:32</v>
          </cell>
          <cell r="AL563" t="str">
            <v>03-Jul-2026 04:41:09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MM-ZTK-1F-ZWPX-PRO-PID-0019</v>
          </cell>
          <cell r="C564" t="str">
            <v>P&amp;ID POWER GENERATION SYSTEM</v>
          </cell>
          <cell r="D564" t="str">
            <v/>
          </cell>
          <cell r="E564" t="str">
            <v>B1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ZWPX</v>
          </cell>
          <cell r="J564" t="str">
            <v/>
          </cell>
          <cell r="K564" t="str">
            <v/>
          </cell>
          <cell r="L564" t="str">
            <v>PRO</v>
          </cell>
          <cell r="M564" t="str">
            <v>Process</v>
          </cell>
          <cell r="N564" t="str">
            <v>PID</v>
          </cell>
          <cell r="O564" t="str">
            <v>Piping and Instrumentation Diagram</v>
          </cell>
          <cell r="P564" t="str">
            <v>0</v>
          </cell>
          <cell r="Q564" t="str">
            <v>Submitted</v>
          </cell>
          <cell r="R564" t="str">
            <v>IFA</v>
          </cell>
          <cell r="S564" t="str">
            <v>Issued for Approval</v>
          </cell>
          <cell r="T564" t="str">
            <v/>
          </cell>
          <cell r="U564" t="str">
            <v>18-Jun-2026 17:04:37</v>
          </cell>
          <cell r="V564" t="str">
            <v>wisuda.c@jutal.com</v>
          </cell>
          <cell r="W564" t="str">
            <v>18-Jun-2026 17:42:14</v>
          </cell>
          <cell r="X564" t="str">
            <v>Jumpol Sudjitjul</v>
          </cell>
          <cell r="Y564" t="str">
            <v>26-Jun-2026</v>
          </cell>
          <cell r="Z564" t="str">
            <v/>
          </cell>
          <cell r="AA564" t="str">
            <v>Chananun Rojanarungruengporn</v>
          </cell>
          <cell r="AB564" t="str">
            <v>30-Jun-2026</v>
          </cell>
          <cell r="AC564" t="str">
            <v>30-Jun-2026 23:51:39</v>
          </cell>
          <cell r="AD564" t="str">
            <v>Pornlert Wanaphattharaphan</v>
          </cell>
          <cell r="AE564" t="str">
            <v>01-Jul-2026</v>
          </cell>
          <cell r="AF564" t="str">
            <v>03-Jul-2026 00:01:32</v>
          </cell>
          <cell r="AG564" t="str">
            <v>APPR</v>
          </cell>
          <cell r="AH564" t="str">
            <v>Approved</v>
          </cell>
          <cell r="AI564" t="str">
            <v>Jumpol Sudjitjul</v>
          </cell>
          <cell r="AJ564" t="str">
            <v>02-Jul-2026</v>
          </cell>
          <cell r="AK564" t="str">
            <v>03-Jul-2026 10:52:58</v>
          </cell>
          <cell r="AL564" t="str">
            <v>03-Jul-2026 04:38:19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MM-ZTK-1F-ZWPX-PRO-PID-0020</v>
          </cell>
          <cell r="C565" t="str">
            <v>P&amp;ID CRANE AND UTILITY WATER SYSTEM</v>
          </cell>
          <cell r="D565" t="str">
            <v/>
          </cell>
          <cell r="E565" t="str">
            <v>B1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ZWPX</v>
          </cell>
          <cell r="J565" t="str">
            <v/>
          </cell>
          <cell r="K565" t="str">
            <v/>
          </cell>
          <cell r="L565" t="str">
            <v>PRO</v>
          </cell>
          <cell r="M565" t="str">
            <v>Process</v>
          </cell>
          <cell r="N565" t="str">
            <v>PID</v>
          </cell>
          <cell r="O565" t="str">
            <v>Piping and Instrumentation Diagram</v>
          </cell>
          <cell r="P565" t="str">
            <v>0</v>
          </cell>
          <cell r="Q565" t="str">
            <v>Submitted</v>
          </cell>
          <cell r="R565" t="str">
            <v>IFA</v>
          </cell>
          <cell r="S565" t="str">
            <v>Issued for Approval</v>
          </cell>
          <cell r="T565" t="str">
            <v/>
          </cell>
          <cell r="U565" t="str">
            <v>18-Jun-2026 17:05:04</v>
          </cell>
          <cell r="V565" t="str">
            <v>wisuda.c@jutal.com</v>
          </cell>
          <cell r="W565" t="str">
            <v>18-Jun-2026 17:42:34</v>
          </cell>
          <cell r="X565" t="str">
            <v>Jumpol Sudjitjul</v>
          </cell>
          <cell r="Y565" t="str">
            <v>26-Jun-2026</v>
          </cell>
          <cell r="Z565" t="str">
            <v/>
          </cell>
          <cell r="AA565" t="str">
            <v>Chananun Rojanarungruengporn</v>
          </cell>
          <cell r="AB565" t="str">
            <v>30-Jun-2026</v>
          </cell>
          <cell r="AC565" t="str">
            <v>30-Jun-2026 23:51:53</v>
          </cell>
          <cell r="AD565" t="str">
            <v>Pornlert Wanaphattharaphan</v>
          </cell>
          <cell r="AE565" t="str">
            <v>01-Jul-2026</v>
          </cell>
          <cell r="AF565" t="str">
            <v>03-Jul-2026 00:02:15</v>
          </cell>
          <cell r="AG565" t="str">
            <v>APPR</v>
          </cell>
          <cell r="AH565" t="str">
            <v>Approved</v>
          </cell>
          <cell r="AI565" t="str">
            <v>Jumpol Sudjitjul</v>
          </cell>
          <cell r="AJ565" t="str">
            <v>02-Jul-2026</v>
          </cell>
          <cell r="AK565" t="str">
            <v>03-Jul-2026 10:51:09</v>
          </cell>
          <cell r="AL565" t="str">
            <v>03-Jul-2026 04:34:00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MM-ZTK-1F-ZWPX-PRO-PID-0021</v>
          </cell>
          <cell r="C566" t="str">
            <v>P&amp;ID HAZARDOUS OPEN DRAINS AND CLOSE DRAINS SYSTEM</v>
          </cell>
          <cell r="D566" t="str">
            <v/>
          </cell>
          <cell r="E566" t="str">
            <v>B1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ZWPX</v>
          </cell>
          <cell r="J566" t="str">
            <v/>
          </cell>
          <cell r="K566" t="str">
            <v/>
          </cell>
          <cell r="L566" t="str">
            <v>PRO</v>
          </cell>
          <cell r="M566" t="str">
            <v>Process</v>
          </cell>
          <cell r="N566" t="str">
            <v>PID</v>
          </cell>
          <cell r="O566" t="str">
            <v>Piping and Instrumentation Diagram</v>
          </cell>
          <cell r="P566" t="str">
            <v>0</v>
          </cell>
          <cell r="Q566" t="str">
            <v>Submitted</v>
          </cell>
          <cell r="R566" t="str">
            <v>IFA</v>
          </cell>
          <cell r="S566" t="str">
            <v>Issued for Approval</v>
          </cell>
          <cell r="T566" t="str">
            <v/>
          </cell>
          <cell r="U566" t="str">
            <v>18-Jun-2026 17:05:31</v>
          </cell>
          <cell r="V566" t="str">
            <v>wisuda.c@jutal.com</v>
          </cell>
          <cell r="W566" t="str">
            <v>18-Jun-2026 17:44:52</v>
          </cell>
          <cell r="X566" t="str">
            <v>Jumpol Sudjitjul</v>
          </cell>
          <cell r="Y566" t="str">
            <v>26-Jun-2026</v>
          </cell>
          <cell r="Z566" t="str">
            <v/>
          </cell>
          <cell r="AA566" t="str">
            <v>Chananun Rojanarungruengporn</v>
          </cell>
          <cell r="AB566" t="str">
            <v>30-Jun-2026</v>
          </cell>
          <cell r="AC566" t="str">
            <v>30-Jun-2026 23:54:04</v>
          </cell>
          <cell r="AD566" t="str">
            <v>Pornlert Wanaphattharaphan</v>
          </cell>
          <cell r="AE566" t="str">
            <v>01-Jul-2026</v>
          </cell>
          <cell r="AF566" t="str">
            <v>03-Jul-2026 00:16:01</v>
          </cell>
          <cell r="AG566" t="str">
            <v>AWC</v>
          </cell>
          <cell r="AH566" t="str">
            <v>Approved with Comment</v>
          </cell>
          <cell r="AI566" t="str">
            <v>Jumpol Sudjitjul</v>
          </cell>
          <cell r="AJ566" t="str">
            <v>02-Jul-2026</v>
          </cell>
          <cell r="AK566" t="str">
            <v>03-Jul-2026 10:50:34</v>
          </cell>
          <cell r="AL566" t="str">
            <v>03-Jul-2026 04:32:34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MM-ZTK-1F-ZWPX-PRO-PID-0022</v>
          </cell>
          <cell r="C567" t="str">
            <v>P&amp;ID NON-HAZARDOUS OPEN DRAINS SYSTEM</v>
          </cell>
          <cell r="D567" t="str">
            <v/>
          </cell>
          <cell r="E567" t="str">
            <v>B1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ZWPX</v>
          </cell>
          <cell r="J567" t="str">
            <v/>
          </cell>
          <cell r="K567" t="str">
            <v/>
          </cell>
          <cell r="L567" t="str">
            <v>PRO</v>
          </cell>
          <cell r="M567" t="str">
            <v>Process</v>
          </cell>
          <cell r="N567" t="str">
            <v>PID</v>
          </cell>
          <cell r="O567" t="str">
            <v>Piping and Instrumentation Diagram</v>
          </cell>
          <cell r="P567" t="str">
            <v>0</v>
          </cell>
          <cell r="Q567" t="str">
            <v>Submitted</v>
          </cell>
          <cell r="R567" t="str">
            <v>IFA</v>
          </cell>
          <cell r="S567" t="str">
            <v>Issued for Approval</v>
          </cell>
          <cell r="T567" t="str">
            <v/>
          </cell>
          <cell r="U567" t="str">
            <v>18-Jun-2026 17:05:59</v>
          </cell>
          <cell r="V567" t="str">
            <v>wisuda.c@jutal.com</v>
          </cell>
          <cell r="W567" t="str">
            <v>18-Jun-2026 17:45:12</v>
          </cell>
          <cell r="X567" t="str">
            <v>Jumpol Sudjitjul</v>
          </cell>
          <cell r="Y567" t="str">
            <v>26-Jun-2026</v>
          </cell>
          <cell r="Z567" t="str">
            <v/>
          </cell>
          <cell r="AA567" t="str">
            <v>Chananun Rojanarungruengporn</v>
          </cell>
          <cell r="AB567" t="str">
            <v>30-Jun-2026</v>
          </cell>
          <cell r="AC567" t="str">
            <v>30-Jun-2026 23:52:13</v>
          </cell>
          <cell r="AD567" t="str">
            <v>Pornlert Wanaphattharaphan</v>
          </cell>
          <cell r="AE567" t="str">
            <v>01-Jul-2026</v>
          </cell>
          <cell r="AF567" t="str">
            <v>03-Jul-2026 00:13:35</v>
          </cell>
          <cell r="AG567" t="str">
            <v>APPR</v>
          </cell>
          <cell r="AH567" t="str">
            <v>Approved</v>
          </cell>
          <cell r="AI567" t="str">
            <v>Jumpol Sudjitjul</v>
          </cell>
          <cell r="AJ567" t="str">
            <v>02-Jul-2026</v>
          </cell>
          <cell r="AK567" t="str">
            <v>03-Jul-2026 10:49:42</v>
          </cell>
          <cell r="AL567" t="str">
            <v>03-Jul-2026 04:29:39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MM-ZTK-1F-ZWPX-PRO-PID-0023</v>
          </cell>
          <cell r="C568" t="str">
            <v>P&amp;ID VENT SYSTEM</v>
          </cell>
          <cell r="D568" t="str">
            <v/>
          </cell>
          <cell r="E568" t="str">
            <v>B1</v>
          </cell>
          <cell r="F568" t="str">
            <v>Project Document</v>
          </cell>
          <cell r="G568" t="str">
            <v>Engineering Document</v>
          </cell>
          <cell r="H568" t="str">
            <v>Part C - Engineering Dwg</v>
          </cell>
          <cell r="I568" t="str">
            <v>ZWPX</v>
          </cell>
          <cell r="J568" t="str">
            <v/>
          </cell>
          <cell r="K568" t="str">
            <v/>
          </cell>
          <cell r="L568" t="str">
            <v>PRO</v>
          </cell>
          <cell r="M568" t="str">
            <v>Process</v>
          </cell>
          <cell r="N568" t="str">
            <v>PID</v>
          </cell>
          <cell r="O568" t="str">
            <v>Piping and Instrumentation Diagram</v>
          </cell>
          <cell r="P568" t="str">
            <v>0</v>
          </cell>
          <cell r="Q568" t="str">
            <v>Submitted</v>
          </cell>
          <cell r="R568" t="str">
            <v>IFA</v>
          </cell>
          <cell r="S568" t="str">
            <v>Issued for Approval</v>
          </cell>
          <cell r="T568" t="str">
            <v/>
          </cell>
          <cell r="U568" t="str">
            <v>18-Jun-2026 17:06:25</v>
          </cell>
          <cell r="V568" t="str">
            <v>wisuda.c@jutal.com</v>
          </cell>
          <cell r="W568" t="str">
            <v>18-Jun-2026 17:45:29</v>
          </cell>
          <cell r="X568" t="str">
            <v>Jumpol Sudjitjul</v>
          </cell>
          <cell r="Y568" t="str">
            <v>26-Jun-2026</v>
          </cell>
          <cell r="Z568" t="str">
            <v/>
          </cell>
          <cell r="AA568" t="str">
            <v>Chananun Rojanarungruengporn</v>
          </cell>
          <cell r="AB568" t="str">
            <v>30-Jun-2026</v>
          </cell>
          <cell r="AC568" t="str">
            <v>30-Jun-2026 23:53:20</v>
          </cell>
          <cell r="AD568" t="str">
            <v>Pornlert Wanaphattharaphan</v>
          </cell>
          <cell r="AE568" t="str">
            <v>01-Jul-2026</v>
          </cell>
          <cell r="AF568" t="str">
            <v>03-Jul-2026 00:15:15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02-Jul-2026</v>
          </cell>
          <cell r="AK568" t="str">
            <v>03-Jul-2026 10:49:00</v>
          </cell>
          <cell r="AL568" t="str">
            <v>03-Jul-2026 04:26:46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MM-ZTK-1F-ZWPX-PRO-UFD-0001</v>
          </cell>
          <cell r="C569" t="str">
            <v>UTILITY FLOW DIAGRAM INSTRUMENT AND UTILITY GAS SYSTEM</v>
          </cell>
          <cell r="D569" t="str">
            <v/>
          </cell>
          <cell r="E569" t="str">
            <v>B1</v>
          </cell>
          <cell r="F569" t="str">
            <v>Project Document</v>
          </cell>
          <cell r="G569" t="str">
            <v>Engineering Document</v>
          </cell>
          <cell r="H569" t="str">
            <v>Part C - Engineering Dwg</v>
          </cell>
          <cell r="I569" t="str">
            <v>ZWPX</v>
          </cell>
          <cell r="J569" t="str">
            <v/>
          </cell>
          <cell r="K569" t="str">
            <v/>
          </cell>
          <cell r="L569" t="str">
            <v>PRO</v>
          </cell>
          <cell r="M569" t="str">
            <v>Process</v>
          </cell>
          <cell r="N569" t="str">
            <v>UFD</v>
          </cell>
          <cell r="O569" t="str">
            <v>Utility Flow Diagram</v>
          </cell>
          <cell r="P569" t="str">
            <v>0</v>
          </cell>
          <cell r="Q569" t="str">
            <v>Submitted</v>
          </cell>
          <cell r="R569" t="str">
            <v>IFA</v>
          </cell>
          <cell r="S569" t="str">
            <v>Issued for Approval</v>
          </cell>
          <cell r="T569" t="str">
            <v/>
          </cell>
          <cell r="U569" t="str">
            <v>14-Jun-2026 22:14:25</v>
          </cell>
          <cell r="V569" t="str">
            <v>wisuda.c@jutal.com</v>
          </cell>
          <cell r="W569" t="str">
            <v>15-Jun-2026 09:21:18</v>
          </cell>
          <cell r="X569" t="str">
            <v>Jumpol Sudjitjul</v>
          </cell>
          <cell r="Y569" t="str">
            <v>22-Jun-2026</v>
          </cell>
          <cell r="Z569" t="str">
            <v/>
          </cell>
          <cell r="AA569" t="str">
            <v>Chananun Rojanarungruengporn</v>
          </cell>
          <cell r="AB569" t="str">
            <v>24-Jun-2026</v>
          </cell>
          <cell r="AC569" t="str">
            <v>24-Jun-2026 16:49:41</v>
          </cell>
          <cell r="AD569" t="str">
            <v>Pornlert Wanaphattharaphan</v>
          </cell>
          <cell r="AE569" t="str">
            <v>25-Jun-2026</v>
          </cell>
          <cell r="AF569" t="str">
            <v>24-Jun-2026 23:20:40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26-Jun-2026</v>
          </cell>
          <cell r="AK569" t="str">
            <v>25-Jun-2026 14:05:11</v>
          </cell>
          <cell r="AL569" t="str">
            <v>25-Jun-2026 08:06:00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MM-ZTK-1F-ZWPX-PRO-UFD-0002</v>
          </cell>
          <cell r="C570" t="str">
            <v>UTILITY FLOW DIAGRAM VENT, OPEN DRAINS AND CLOSED DRAINS SYSTEM</v>
          </cell>
          <cell r="D570" t="str">
            <v/>
          </cell>
          <cell r="E570" t="str">
            <v>B1</v>
          </cell>
          <cell r="F570" t="str">
            <v>Project Document</v>
          </cell>
          <cell r="G570" t="str">
            <v>Engineering Document</v>
          </cell>
          <cell r="H570" t="str">
            <v>Part C - Engineering Dwg</v>
          </cell>
          <cell r="I570" t="str">
            <v>ZWPX</v>
          </cell>
          <cell r="J570" t="str">
            <v/>
          </cell>
          <cell r="K570" t="str">
            <v/>
          </cell>
          <cell r="L570" t="str">
            <v>PRO</v>
          </cell>
          <cell r="M570" t="str">
            <v>Process</v>
          </cell>
          <cell r="N570" t="str">
            <v>UFD</v>
          </cell>
          <cell r="O570" t="str">
            <v>Utility Flow Diagram</v>
          </cell>
          <cell r="P570" t="str">
            <v>0</v>
          </cell>
          <cell r="Q570" t="str">
            <v>Submitted</v>
          </cell>
          <cell r="R570" t="str">
            <v>IFA</v>
          </cell>
          <cell r="S570" t="str">
            <v>Issued for Approval</v>
          </cell>
          <cell r="T570" t="str">
            <v/>
          </cell>
          <cell r="U570" t="str">
            <v>14-Jun-2026 22:14:49</v>
          </cell>
          <cell r="V570" t="str">
            <v>wisuda.c@jutal.com</v>
          </cell>
          <cell r="W570" t="str">
            <v>15-Jun-2026 09:21:50</v>
          </cell>
          <cell r="X570" t="str">
            <v>Jumpol Sudjitjul</v>
          </cell>
          <cell r="Y570" t="str">
            <v>22-Jun-2026</v>
          </cell>
          <cell r="Z570" t="str">
            <v/>
          </cell>
          <cell r="AA570" t="str">
            <v>Chananun Rojanarungruengporn</v>
          </cell>
          <cell r="AB570" t="str">
            <v>24-Jun-2026</v>
          </cell>
          <cell r="AC570" t="str">
            <v>24-Jun-2026 16:56:36</v>
          </cell>
          <cell r="AD570" t="str">
            <v>Pornlert Wanaphattharaphan</v>
          </cell>
          <cell r="AE570" t="str">
            <v>25-Jun-2026</v>
          </cell>
          <cell r="AF570" t="str">
            <v>24-Jun-2026 23:21:43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26-Jun-2026</v>
          </cell>
          <cell r="AK570" t="str">
            <v>25-Jun-2026 14:07:27</v>
          </cell>
          <cell r="AL570" t="str">
            <v>25-Jun-2026 08:08:50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MM-ZTK-1F-ZWPX-PRO-UFD-0003</v>
          </cell>
          <cell r="C571" t="str">
            <v>UTILITY FLOW DIAGRAM CHEMICAL INJECTION SYSTEM</v>
          </cell>
          <cell r="D571" t="str">
            <v/>
          </cell>
          <cell r="E571" t="str">
            <v>B1</v>
          </cell>
          <cell r="F571" t="str">
            <v>Project Document</v>
          </cell>
          <cell r="G571" t="str">
            <v>Engineering Document</v>
          </cell>
          <cell r="H571" t="str">
            <v>Part C - Engineering Dwg</v>
          </cell>
          <cell r="I571" t="str">
            <v>ZWPX</v>
          </cell>
          <cell r="J571" t="str">
            <v/>
          </cell>
          <cell r="K571" t="str">
            <v/>
          </cell>
          <cell r="L571" t="str">
            <v>PRO</v>
          </cell>
          <cell r="M571" t="str">
            <v>Process</v>
          </cell>
          <cell r="N571" t="str">
            <v>UFD</v>
          </cell>
          <cell r="O571" t="str">
            <v>Utility Flow Diagram</v>
          </cell>
          <cell r="P571" t="str">
            <v>0</v>
          </cell>
          <cell r="Q571" t="str">
            <v>Submitted</v>
          </cell>
          <cell r="R571" t="str">
            <v>IFA</v>
          </cell>
          <cell r="S571" t="str">
            <v>Issued for Approval</v>
          </cell>
          <cell r="T571" t="str">
            <v/>
          </cell>
          <cell r="U571" t="str">
            <v>14-Jun-2026 22:15:13</v>
          </cell>
          <cell r="V571" t="str">
            <v>wisuda.c@jutal.com</v>
          </cell>
          <cell r="W571" t="str">
            <v>15-Jun-2026 09:22:11</v>
          </cell>
          <cell r="X571" t="str">
            <v>Jumpol Sudjitjul</v>
          </cell>
          <cell r="Y571" t="str">
            <v>22-Jun-2026</v>
          </cell>
          <cell r="Z571" t="str">
            <v/>
          </cell>
          <cell r="AA571" t="str">
            <v>Chananun Rojanarungruengporn</v>
          </cell>
          <cell r="AB571" t="str">
            <v>24-Jun-2026</v>
          </cell>
          <cell r="AC571" t="str">
            <v>24-Jun-2026 16:50:53</v>
          </cell>
          <cell r="AD571" t="str">
            <v>Pornlert Wanaphattharaphan</v>
          </cell>
          <cell r="AE571" t="str">
            <v>25-Jun-2026</v>
          </cell>
          <cell r="AF571" t="str">
            <v>24-Jun-2026 23:21:11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  <cell r="AJ571" t="str">
            <v>26-Jun-2026</v>
          </cell>
          <cell r="AK571" t="str">
            <v>25-Jun-2026 14:08:25</v>
          </cell>
          <cell r="AL571" t="str">
            <v>25-Jun-2026 08:10:18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MM-ZTK-1F-ZWPX-PRO-UFD-0004</v>
          </cell>
          <cell r="C572" t="str">
            <v>UTILITY FLOW DIAGRAM DIESEL, UTILITY WATER AND POWER SYSTEM</v>
          </cell>
          <cell r="D572" t="str">
            <v/>
          </cell>
          <cell r="E572" t="str">
            <v>B1</v>
          </cell>
          <cell r="F572" t="str">
            <v>Project Document</v>
          </cell>
          <cell r="G572" t="str">
            <v>Engineering Document</v>
          </cell>
          <cell r="H572" t="str">
            <v>Part C - Engineering Dwg</v>
          </cell>
          <cell r="I572" t="str">
            <v>ZWPX</v>
          </cell>
          <cell r="J572" t="str">
            <v/>
          </cell>
          <cell r="K572" t="str">
            <v/>
          </cell>
          <cell r="L572" t="str">
            <v>PRO</v>
          </cell>
          <cell r="M572" t="str">
            <v>Process</v>
          </cell>
          <cell r="N572" t="str">
            <v>UFD</v>
          </cell>
          <cell r="O572" t="str">
            <v>Utility Flow Diagram</v>
          </cell>
          <cell r="P572" t="str">
            <v>0</v>
          </cell>
          <cell r="Q572" t="str">
            <v>Submitted</v>
          </cell>
          <cell r="R572" t="str">
            <v>IFA</v>
          </cell>
          <cell r="S572" t="str">
            <v>Issued for Approval</v>
          </cell>
          <cell r="T572" t="str">
            <v/>
          </cell>
          <cell r="U572" t="str">
            <v>14-Jun-2026 22:15:36</v>
          </cell>
          <cell r="V572" t="str">
            <v>wisuda.c@jutal.com</v>
          </cell>
          <cell r="W572" t="str">
            <v>15-Jun-2026 09:22:27</v>
          </cell>
          <cell r="X572" t="str">
            <v>Jumpol Sudjitjul</v>
          </cell>
          <cell r="Y572" t="str">
            <v>22-Jun-2026</v>
          </cell>
          <cell r="Z572" t="str">
            <v/>
          </cell>
          <cell r="AA572" t="str">
            <v>Chananun Rojanarungruengporn</v>
          </cell>
          <cell r="AB572" t="str">
            <v>24-Jun-2026</v>
          </cell>
          <cell r="AC572" t="str">
            <v>24-Jun-2026 16:48:10</v>
          </cell>
          <cell r="AD572" t="str">
            <v>Pornlert Wanaphattharaphan</v>
          </cell>
          <cell r="AE572" t="str">
            <v>25-Jun-2026</v>
          </cell>
          <cell r="AF572" t="str">
            <v>24-Jun-2026 23:19:41</v>
          </cell>
          <cell r="AG572" t="str">
            <v>APPR</v>
          </cell>
          <cell r="AH572" t="str">
            <v>Approved</v>
          </cell>
          <cell r="AI572" t="str">
            <v>Jumpol Sudjitjul</v>
          </cell>
          <cell r="AJ572" t="str">
            <v>26-Jun-2026</v>
          </cell>
          <cell r="AK572" t="str">
            <v>25-Jun-2026 14:05:34</v>
          </cell>
          <cell r="AL572" t="str">
            <v>25-Jun-2026 08:07:17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MM-ZTK-1F-ZWPX-STR-DWG-0002</v>
          </cell>
          <cell r="C573" t="str">
            <v>TOPSIDE - GENERAL NOTES SHEET 2</v>
          </cell>
          <cell r="D573" t="str">
            <v/>
          </cell>
          <cell r="E573" t="str">
            <v>B1</v>
          </cell>
          <cell r="F573" t="str">
            <v>Project Document</v>
          </cell>
          <cell r="G573" t="str">
            <v>Engineering Document</v>
          </cell>
          <cell r="H573" t="str">
            <v>Part C - Engineering Dwg</v>
          </cell>
          <cell r="I573" t="str">
            <v>ZWPX</v>
          </cell>
          <cell r="J573" t="str">
            <v/>
          </cell>
          <cell r="K573" t="str">
            <v/>
          </cell>
          <cell r="L573" t="str">
            <v>STR</v>
          </cell>
          <cell r="M573" t="str">
            <v>Structural</v>
          </cell>
          <cell r="N573" t="str">
            <v>DWG</v>
          </cell>
          <cell r="O573" t="str">
            <v>General Drawing</v>
          </cell>
          <cell r="P573" t="str">
            <v>0</v>
          </cell>
          <cell r="Q573" t="str">
            <v>Submitted</v>
          </cell>
          <cell r="R573" t="str">
            <v>AFC</v>
          </cell>
          <cell r="S573" t="str">
            <v>Approved for Construction</v>
          </cell>
          <cell r="T573" t="str">
            <v/>
          </cell>
          <cell r="U573" t="str">
            <v>14-Jun-2026 22:05:36</v>
          </cell>
          <cell r="V573" t="str">
            <v>wisuda.c@jutal.com</v>
          </cell>
          <cell r="W573" t="str">
            <v>15-Jun-2026 08:50:16</v>
          </cell>
          <cell r="X573" t="str">
            <v>Jumpol Sudjitjul</v>
          </cell>
          <cell r="Y573" t="str">
            <v>22-Jun-2026</v>
          </cell>
          <cell r="Z573" t="str">
            <v/>
          </cell>
          <cell r="AA573" t="str">
            <v>Sompop Singhatiraj</v>
          </cell>
          <cell r="AB573" t="str">
            <v>24-Jun-2026</v>
          </cell>
          <cell r="AC573" t="str">
            <v>15-Jun-2026 17:49:54</v>
          </cell>
          <cell r="AD573" t="str">
            <v>Pornlert Wanaphattharaphan</v>
          </cell>
          <cell r="AE573" t="str">
            <v>25-Jun-2026</v>
          </cell>
          <cell r="AF573" t="str">
            <v>18-Jun-2026 13:59:18</v>
          </cell>
          <cell r="AG573" t="str">
            <v>APPR</v>
          </cell>
          <cell r="AH573" t="str">
            <v>Approved</v>
          </cell>
          <cell r="AI573" t="str">
            <v>Jumpol Sudjitjul</v>
          </cell>
          <cell r="AJ573" t="str">
            <v>26-Jun-2026</v>
          </cell>
          <cell r="AK573" t="str">
            <v>18-Jun-2026 14:27:38</v>
          </cell>
          <cell r="AL573" t="str">
            <v>18-Jun-2026 08:07:35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MM-ZTK-1F-ZWPX-STR-DWG-0024</v>
          </cell>
          <cell r="C574" t="str">
            <v>TOPSIDE - STANDARD DETAILS - DECK DRAINS - SHEET 1</v>
          </cell>
          <cell r="D574" t="str">
            <v/>
          </cell>
          <cell r="E574" t="str">
            <v>B1</v>
          </cell>
          <cell r="F574" t="str">
            <v>Project Document</v>
          </cell>
          <cell r="G574" t="str">
            <v>Engineering Document</v>
          </cell>
          <cell r="H574" t="str">
            <v>Part C - Engineering Dwg</v>
          </cell>
          <cell r="I574" t="str">
            <v>ZWPX</v>
          </cell>
          <cell r="J574" t="str">
            <v/>
          </cell>
          <cell r="K574" t="str">
            <v/>
          </cell>
          <cell r="L574" t="str">
            <v>STR</v>
          </cell>
          <cell r="M574" t="str">
            <v>Structural</v>
          </cell>
          <cell r="N574" t="str">
            <v>DWG</v>
          </cell>
          <cell r="O574" t="str">
            <v>General Drawing</v>
          </cell>
          <cell r="P574" t="str">
            <v>0</v>
          </cell>
          <cell r="Q574" t="str">
            <v>Submitted</v>
          </cell>
          <cell r="R574" t="str">
            <v>IFA</v>
          </cell>
          <cell r="S574" t="str">
            <v>Issued for Approval</v>
          </cell>
          <cell r="T574" t="str">
            <v/>
          </cell>
          <cell r="U574" t="str">
            <v>10-Aug-2026 11:50:59</v>
          </cell>
          <cell r="V574" t="str">
            <v>wisuda.c@jutal.com</v>
          </cell>
          <cell r="W574" t="str">
            <v>10-Aug-2026 14:31:00</v>
          </cell>
          <cell r="X574" t="str">
            <v>Jumpol Sudjitjul</v>
          </cell>
          <cell r="Y574" t="str">
            <v>18-Aug-2026</v>
          </cell>
          <cell r="Z574" t="str">
            <v/>
          </cell>
          <cell r="AA574" t="str">
            <v>Sompop Singhatiraj</v>
          </cell>
          <cell r="AB574" t="str">
            <v>20-Aug-2026</v>
          </cell>
          <cell r="AC574" t="str">
            <v>18-Aug-2026 10:11:45</v>
          </cell>
          <cell r="AD574" t="str">
            <v>Pornlert Wanaphattharaphan</v>
          </cell>
          <cell r="AE574" t="str">
            <v>21-Aug-2026</v>
          </cell>
          <cell r="AF574" t="str">
            <v>21-Aug-2026 19:27:52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24-Aug-2026</v>
          </cell>
          <cell r="AK574" t="str">
            <v>24-Aug-2026 17:52:54</v>
          </cell>
          <cell r="AL574" t="str">
            <v>24-Aug-2026 12:14:59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MM-ZTK-1F-ZWPX-STR-DWG-0025</v>
          </cell>
          <cell r="C575" t="str">
            <v>TOPSIDE - STANDARD DETAILS - DECK DRAINS - SHEET 2</v>
          </cell>
          <cell r="D575" t="str">
            <v/>
          </cell>
          <cell r="E575" t="str">
            <v>B1</v>
          </cell>
          <cell r="F575" t="str">
            <v>Project Document</v>
          </cell>
          <cell r="G575" t="str">
            <v>Engineering Document</v>
          </cell>
          <cell r="H575" t="str">
            <v>Part C - Engineering Dwg</v>
          </cell>
          <cell r="I575" t="str">
            <v>ZWPX</v>
          </cell>
          <cell r="J575" t="str">
            <v/>
          </cell>
          <cell r="K575" t="str">
            <v/>
          </cell>
          <cell r="L575" t="str">
            <v>STR</v>
          </cell>
          <cell r="M575" t="str">
            <v>Structural</v>
          </cell>
          <cell r="N575" t="str">
            <v>DWG</v>
          </cell>
          <cell r="O575" t="str">
            <v>General Drawing</v>
          </cell>
          <cell r="P575" t="str">
            <v>0</v>
          </cell>
          <cell r="Q575" t="str">
            <v>Submitted</v>
          </cell>
          <cell r="R575" t="str">
            <v>IFA</v>
          </cell>
          <cell r="S575" t="str">
            <v>Issued for Approval</v>
          </cell>
          <cell r="T575" t="str">
            <v/>
          </cell>
          <cell r="U575" t="str">
            <v>10-Aug-2026 11:51:29</v>
          </cell>
          <cell r="V575" t="str">
            <v>wisuda.c@jutal.com</v>
          </cell>
          <cell r="W575" t="str">
            <v>10-Aug-2026 14:30:59</v>
          </cell>
          <cell r="X575" t="str">
            <v>Jumpol Sudjitjul</v>
          </cell>
          <cell r="Y575" t="str">
            <v>18-Aug-2026</v>
          </cell>
          <cell r="Z575" t="str">
            <v/>
          </cell>
          <cell r="AA575" t="str">
            <v>Sompop Singhatiraj</v>
          </cell>
          <cell r="AB575" t="str">
            <v>20-Aug-2026</v>
          </cell>
          <cell r="AC575" t="str">
            <v>18-Aug-2026 10:17:48</v>
          </cell>
          <cell r="AD575" t="str">
            <v>Pornlert Wanaphattharaphan</v>
          </cell>
          <cell r="AE575" t="str">
            <v>21-Aug-2026</v>
          </cell>
          <cell r="AF575" t="str">
            <v>21-Aug-2026 19:28:26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24-Aug-2026</v>
          </cell>
          <cell r="AK575" t="str">
            <v>24-Aug-2026 17:52:09</v>
          </cell>
          <cell r="AL575" t="str">
            <v>24-Aug-2026 12:13:45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MM-ZTK-1F-ZWPX-STR-DWG-1005</v>
          </cell>
          <cell r="C576" t="str">
            <v>TOPSIDE - DECK DESIGN LOADING DIAGRAMS</v>
          </cell>
          <cell r="D576" t="str">
            <v/>
          </cell>
          <cell r="E576" t="str">
            <v>B1</v>
          </cell>
          <cell r="F576" t="str">
            <v>Project Document</v>
          </cell>
          <cell r="G576" t="str">
            <v>Engineering Document</v>
          </cell>
          <cell r="H576" t="str">
            <v>Part C - Engineering Dwg</v>
          </cell>
          <cell r="I576" t="str">
            <v>ZWPX</v>
          </cell>
          <cell r="J576" t="str">
            <v/>
          </cell>
          <cell r="K576" t="str">
            <v/>
          </cell>
          <cell r="L576" t="str">
            <v>STR</v>
          </cell>
          <cell r="M576" t="str">
            <v>Structural</v>
          </cell>
          <cell r="N576" t="str">
            <v>DWG</v>
          </cell>
          <cell r="O576" t="str">
            <v>General Drawing</v>
          </cell>
          <cell r="P576" t="str">
            <v>0</v>
          </cell>
          <cell r="Q576" t="str">
            <v>Submitted</v>
          </cell>
          <cell r="R576" t="str">
            <v>IFA</v>
          </cell>
          <cell r="S576" t="str">
            <v>Issued for Approval</v>
          </cell>
          <cell r="T576" t="str">
            <v/>
          </cell>
          <cell r="U576" t="str">
            <v>27-Jul-2026 09:22:38</v>
          </cell>
          <cell r="V576" t="str">
            <v>wisuda.c@jutal.com</v>
          </cell>
          <cell r="W576" t="str">
            <v>27-Jul-2026 15:48:35</v>
          </cell>
          <cell r="X576" t="str">
            <v>Jumpol Sudjitjul</v>
          </cell>
          <cell r="Y576" t="str">
            <v>05-Aug-2026</v>
          </cell>
          <cell r="Z576" t="str">
            <v/>
          </cell>
          <cell r="AA576" t="str">
            <v>Sompop Singhatiraj</v>
          </cell>
          <cell r="AB576" t="str">
            <v>07-Aug-2026</v>
          </cell>
          <cell r="AC576" t="str">
            <v>03-Aug-2026 11:26:18</v>
          </cell>
          <cell r="AD576" t="str">
            <v>Pornlert Wanaphattharaphan</v>
          </cell>
          <cell r="AE576" t="str">
            <v>10-Aug-2026</v>
          </cell>
          <cell r="AF576" t="str">
            <v>05-Aug-2026 21:27:03</v>
          </cell>
          <cell r="AG576" t="str">
            <v>AWC</v>
          </cell>
          <cell r="AH576" t="str">
            <v>Approved with Comment</v>
          </cell>
          <cell r="AI576" t="str">
            <v>Jumpol Sudjitjul</v>
          </cell>
          <cell r="AJ576" t="str">
            <v>11-Aug-2026</v>
          </cell>
          <cell r="AK576" t="str">
            <v>06-Aug-2026 09:36:38</v>
          </cell>
          <cell r="AL576" t="str">
            <v>06-Aug-2026 03:46:20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MM-ZTK-1F-ZWPX-STR-DWG-1101</v>
          </cell>
          <cell r="C577" t="str">
            <v>TOPSIDE - LOWER DECK PRIMARY STEEL - FRAMING PLAN</v>
          </cell>
          <cell r="D577" t="str">
            <v/>
          </cell>
          <cell r="E577" t="str">
            <v>B1</v>
          </cell>
          <cell r="F577" t="str">
            <v>Project Document</v>
          </cell>
          <cell r="G577" t="str">
            <v>Engineering Document</v>
          </cell>
          <cell r="H577" t="str">
            <v>Part C - Engineering Dwg</v>
          </cell>
          <cell r="I577" t="str">
            <v>ZWPX</v>
          </cell>
          <cell r="J577" t="str">
            <v/>
          </cell>
          <cell r="K577" t="str">
            <v/>
          </cell>
          <cell r="L577" t="str">
            <v>STR</v>
          </cell>
          <cell r="M577" t="str">
            <v>Structural</v>
          </cell>
          <cell r="N577" t="str">
            <v>DWG</v>
          </cell>
          <cell r="O577" t="str">
            <v>General Drawing</v>
          </cell>
          <cell r="P577" t="str">
            <v>0</v>
          </cell>
          <cell r="Q577" t="str">
            <v>Submitted</v>
          </cell>
          <cell r="R577" t="str">
            <v>IFA</v>
          </cell>
          <cell r="S577" t="str">
            <v>Issued for Approval</v>
          </cell>
          <cell r="T577" t="str">
            <v/>
          </cell>
          <cell r="U577" t="str">
            <v>27-Jul-2026 09:23:32</v>
          </cell>
          <cell r="V577" t="str">
            <v>wisuda.c@jutal.com</v>
          </cell>
          <cell r="W577" t="str">
            <v>27-Jul-2026 15:48:36</v>
          </cell>
          <cell r="X577" t="str">
            <v>Jumpol Sudjitjul</v>
          </cell>
          <cell r="Y577" t="str">
            <v>05-Aug-2026</v>
          </cell>
          <cell r="Z577" t="str">
            <v/>
          </cell>
          <cell r="AA577" t="str">
            <v>Sompop Singhatiraj</v>
          </cell>
          <cell r="AB577" t="str">
            <v>07-Aug-2026</v>
          </cell>
          <cell r="AC577" t="str">
            <v>03-Aug-2026 11:26:36</v>
          </cell>
          <cell r="AD577" t="str">
            <v>Pornlert Wanaphattharaphan</v>
          </cell>
          <cell r="AE577" t="str">
            <v>10-Aug-2026</v>
          </cell>
          <cell r="AF577" t="str">
            <v>07-Aug-2026 06:03:40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11-Aug-2026</v>
          </cell>
          <cell r="AK577" t="str">
            <v>07-Aug-2026 08:37:30</v>
          </cell>
          <cell r="AL577" t="str">
            <v>07-Aug-2026 02:13:28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MM-ZTK-1F-ZWPX-STR-DWG-1102</v>
          </cell>
          <cell r="C578" t="str">
            <v>TOPSIDE - ELEVATION TRUSS ROW 'A'</v>
          </cell>
          <cell r="D578" t="str">
            <v/>
          </cell>
          <cell r="E578" t="str">
            <v>B1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ZWPX</v>
          </cell>
          <cell r="J578" t="str">
            <v/>
          </cell>
          <cell r="K578" t="str">
            <v/>
          </cell>
          <cell r="L578" t="str">
            <v>STR</v>
          </cell>
          <cell r="M578" t="str">
            <v>Structural</v>
          </cell>
          <cell r="N578" t="str">
            <v>DWG</v>
          </cell>
          <cell r="O578" t="str">
            <v>General Drawing</v>
          </cell>
          <cell r="P578" t="str">
            <v>0</v>
          </cell>
          <cell r="Q578" t="str">
            <v>Submitted</v>
          </cell>
          <cell r="R578" t="str">
            <v>IFA</v>
          </cell>
          <cell r="S578" t="str">
            <v>Issued for Approval</v>
          </cell>
          <cell r="T578" t="str">
            <v/>
          </cell>
          <cell r="U578" t="str">
            <v>27-Jul-2026 09:23:58</v>
          </cell>
          <cell r="V578" t="str">
            <v>wisuda.c@jutal.com</v>
          </cell>
          <cell r="W578" t="str">
            <v>27-Jul-2026 15:48:38</v>
          </cell>
          <cell r="X578" t="str">
            <v>Jumpol Sudjitjul</v>
          </cell>
          <cell r="Y578" t="str">
            <v>05-Aug-2026</v>
          </cell>
          <cell r="Z578" t="str">
            <v/>
          </cell>
          <cell r="AA578" t="str">
            <v>Sompop Singhatiraj</v>
          </cell>
          <cell r="AB578" t="str">
            <v>07-Aug-2026</v>
          </cell>
          <cell r="AC578" t="str">
            <v>03-Aug-2026 11:28:06</v>
          </cell>
          <cell r="AD578" t="str">
            <v>Pornlert Wanaphattharaphan</v>
          </cell>
          <cell r="AE578" t="str">
            <v>10-Aug-2026</v>
          </cell>
          <cell r="AF578" t="str">
            <v>07-Aug-2026 22:03:17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11-Aug-2026</v>
          </cell>
          <cell r="AK578" t="str">
            <v>08-Aug-2026 10:29:35</v>
          </cell>
          <cell r="AL578" t="str">
            <v>08-Aug-2026 04:24:58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MM-ZTK-1F-ZWPX-STR-DWG-1103</v>
          </cell>
          <cell r="C579" t="str">
            <v>TOPSIDE - ELEVATION TRUSS ROW 'B'</v>
          </cell>
          <cell r="D579" t="str">
            <v/>
          </cell>
          <cell r="E579" t="str">
            <v>B1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ZWPX</v>
          </cell>
          <cell r="J579" t="str">
            <v/>
          </cell>
          <cell r="K579" t="str">
            <v/>
          </cell>
          <cell r="L579" t="str">
            <v>STR</v>
          </cell>
          <cell r="M579" t="str">
            <v>Structural</v>
          </cell>
          <cell r="N579" t="str">
            <v>DWG</v>
          </cell>
          <cell r="O579" t="str">
            <v>General Drawing</v>
          </cell>
          <cell r="P579" t="str">
            <v>0</v>
          </cell>
          <cell r="Q579" t="str">
            <v>Submitted</v>
          </cell>
          <cell r="R579" t="str">
            <v>IFA</v>
          </cell>
          <cell r="S579" t="str">
            <v>Issued for Approval</v>
          </cell>
          <cell r="T579" t="str">
            <v/>
          </cell>
          <cell r="U579" t="str">
            <v>27-Jul-2026 09:24:26</v>
          </cell>
          <cell r="V579" t="str">
            <v>wisuda.c@jutal.com</v>
          </cell>
          <cell r="W579" t="str">
            <v>27-Jul-2026 15:48:38</v>
          </cell>
          <cell r="X579" t="str">
            <v>Jumpol Sudjitjul</v>
          </cell>
          <cell r="Y579" t="str">
            <v>05-Aug-2026</v>
          </cell>
          <cell r="Z579" t="str">
            <v/>
          </cell>
          <cell r="AA579" t="str">
            <v>Sompop Singhatiraj</v>
          </cell>
          <cell r="AB579" t="str">
            <v>07-Aug-2026</v>
          </cell>
          <cell r="AC579" t="str">
            <v>03-Aug-2026 11:28:14</v>
          </cell>
          <cell r="AD579" t="str">
            <v>Pornlert Wanaphattharaphan</v>
          </cell>
          <cell r="AE579" t="str">
            <v>10-Aug-2026</v>
          </cell>
          <cell r="AF579" t="str">
            <v>07-Aug-2026 22:04:51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11-Aug-2026</v>
          </cell>
          <cell r="AK579" t="str">
            <v>08-Aug-2026 10:23:13</v>
          </cell>
          <cell r="AL579" t="str">
            <v>08-Aug-2026 04:21:17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MM-ZTK-1F-ZWPX-STR-DWG-1104</v>
          </cell>
          <cell r="C580" t="str">
            <v>TOPSIDE - ELEVATION TRUSS ROW '1'</v>
          </cell>
          <cell r="D580" t="str">
            <v/>
          </cell>
          <cell r="E580" t="str">
            <v>B1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ZWPX</v>
          </cell>
          <cell r="J580" t="str">
            <v/>
          </cell>
          <cell r="K580" t="str">
            <v/>
          </cell>
          <cell r="L580" t="str">
            <v>STR</v>
          </cell>
          <cell r="M580" t="str">
            <v>Structural</v>
          </cell>
          <cell r="N580" t="str">
            <v>DWG</v>
          </cell>
          <cell r="O580" t="str">
            <v>General Drawing</v>
          </cell>
          <cell r="P580" t="str">
            <v>0</v>
          </cell>
          <cell r="Q580" t="str">
            <v>Submitted</v>
          </cell>
          <cell r="R580" t="str">
            <v>IFA</v>
          </cell>
          <cell r="S580" t="str">
            <v>Issued for Approval</v>
          </cell>
          <cell r="T580" t="str">
            <v/>
          </cell>
          <cell r="U580" t="str">
            <v>27-Jul-2026 09:24:51</v>
          </cell>
          <cell r="V580" t="str">
            <v>wisuda.c@jutal.com</v>
          </cell>
          <cell r="W580" t="str">
            <v>27-Jul-2026 15:48:38</v>
          </cell>
          <cell r="X580" t="str">
            <v>Jumpol Sudjitjul</v>
          </cell>
          <cell r="Y580" t="str">
            <v>05-Aug-2026</v>
          </cell>
          <cell r="Z580" t="str">
            <v/>
          </cell>
          <cell r="AA580" t="str">
            <v>Sompop Singhatiraj</v>
          </cell>
          <cell r="AB580" t="str">
            <v>07-Aug-2026</v>
          </cell>
          <cell r="AC580" t="str">
            <v>03-Aug-2026 11:28:21</v>
          </cell>
          <cell r="AD580" t="str">
            <v>Pornlert Wanaphattharaphan</v>
          </cell>
          <cell r="AE580" t="str">
            <v>10-Aug-2026</v>
          </cell>
          <cell r="AF580" t="str">
            <v>07-Aug-2026 22:54:01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  <cell r="AJ580" t="str">
            <v>11-Aug-2026</v>
          </cell>
          <cell r="AK580" t="str">
            <v>08-Aug-2026 10:30:45</v>
          </cell>
          <cell r="AL580" t="str">
            <v>08-Aug-2026 04:27:37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MM-ZTK-1F-ZWPX-STR-DWG-1105</v>
          </cell>
          <cell r="C581" t="str">
            <v>TOPSIDE - ELEVATION TRUSS ROW '2'</v>
          </cell>
          <cell r="D581" t="str">
            <v/>
          </cell>
          <cell r="E581" t="str">
            <v>B1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ZWPX</v>
          </cell>
          <cell r="J581" t="str">
            <v/>
          </cell>
          <cell r="K581" t="str">
            <v/>
          </cell>
          <cell r="L581" t="str">
            <v>STR</v>
          </cell>
          <cell r="M581" t="str">
            <v>Structural</v>
          </cell>
          <cell r="N581" t="str">
            <v>DWG</v>
          </cell>
          <cell r="O581" t="str">
            <v>General Drawing</v>
          </cell>
          <cell r="P581" t="str">
            <v>0</v>
          </cell>
          <cell r="Q581" t="str">
            <v>Submitted</v>
          </cell>
          <cell r="R581" t="str">
            <v>IFA</v>
          </cell>
          <cell r="S581" t="str">
            <v>Issued for Approval</v>
          </cell>
          <cell r="T581" t="str">
            <v/>
          </cell>
          <cell r="U581" t="str">
            <v>27-Jul-2026 09:25:17</v>
          </cell>
          <cell r="V581" t="str">
            <v>wisuda.c@jutal.com</v>
          </cell>
          <cell r="W581" t="str">
            <v>27-Jul-2026 15:48:38</v>
          </cell>
          <cell r="X581" t="str">
            <v>Jumpol Sudjitjul</v>
          </cell>
          <cell r="Y581" t="str">
            <v>05-Aug-2026</v>
          </cell>
          <cell r="Z581" t="str">
            <v/>
          </cell>
          <cell r="AA581" t="str">
            <v>Sompop Singhatiraj</v>
          </cell>
          <cell r="AB581" t="str">
            <v>07-Aug-2026</v>
          </cell>
          <cell r="AC581" t="str">
            <v>03-Aug-2026 11:29:26</v>
          </cell>
          <cell r="AD581" t="str">
            <v>Pornlert Wanaphattharaphan</v>
          </cell>
          <cell r="AE581" t="str">
            <v>10-Aug-2026</v>
          </cell>
          <cell r="AF581" t="str">
            <v>07-Aug-2026 22:56:14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11-Aug-2026</v>
          </cell>
          <cell r="AK581" t="str">
            <v>08-Aug-2026 10:31:11</v>
          </cell>
          <cell r="AL581" t="str">
            <v>08-Aug-2026 04:28:53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MM-ZTK-1F-ZWPX-STR-DWG-1106</v>
          </cell>
          <cell r="C582" t="str">
            <v>TOPSIDE - SECTIONS</v>
          </cell>
          <cell r="D582" t="str">
            <v/>
          </cell>
          <cell r="E582" t="str">
            <v>B1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ZWPX</v>
          </cell>
          <cell r="J582" t="str">
            <v/>
          </cell>
          <cell r="K582" t="str">
            <v/>
          </cell>
          <cell r="L582" t="str">
            <v>STR</v>
          </cell>
          <cell r="M582" t="str">
            <v>Structural</v>
          </cell>
          <cell r="N582" t="str">
            <v>DWG</v>
          </cell>
          <cell r="O582" t="str">
            <v>General Drawing</v>
          </cell>
          <cell r="P582" t="str">
            <v>0</v>
          </cell>
          <cell r="Q582" t="str">
            <v>Submitted</v>
          </cell>
          <cell r="R582" t="str">
            <v>IFA</v>
          </cell>
          <cell r="S582" t="str">
            <v>Issued for Approval</v>
          </cell>
          <cell r="T582" t="str">
            <v/>
          </cell>
          <cell r="U582" t="str">
            <v>27-Jul-2026 09:25:43</v>
          </cell>
          <cell r="V582" t="str">
            <v>wisuda.c@jutal.com</v>
          </cell>
          <cell r="W582" t="str">
            <v>27-Jul-2026 15:48:42</v>
          </cell>
          <cell r="X582" t="str">
            <v>Jumpol Sudjitjul</v>
          </cell>
          <cell r="Y582" t="str">
            <v>05-Aug-2026</v>
          </cell>
          <cell r="Z582" t="str">
            <v/>
          </cell>
          <cell r="AA582" t="str">
            <v>Sompop Singhatiraj</v>
          </cell>
          <cell r="AB582" t="str">
            <v>07-Aug-2026</v>
          </cell>
          <cell r="AC582" t="str">
            <v>03-Aug-2026 13:01:17</v>
          </cell>
          <cell r="AD582" t="str">
            <v>Pornlert Wanaphattharaphan</v>
          </cell>
          <cell r="AE582" t="str">
            <v>10-Aug-2026</v>
          </cell>
          <cell r="AF582" t="str">
            <v>07-Aug-2026 22:59:20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11-Aug-2026</v>
          </cell>
          <cell r="AK582" t="str">
            <v>08-Aug-2026 10:31:33</v>
          </cell>
          <cell r="AL582" t="str">
            <v>08-Aug-2026 04:30:10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MM-ZTK-1F-ZWPX-STR-DWG-1118</v>
          </cell>
          <cell r="C583" t="str">
            <v>TOPSIDE - UPPER DECK JOINT DETAIL MARKING PLAN</v>
          </cell>
          <cell r="D583" t="str">
            <v/>
          </cell>
          <cell r="E583" t="str">
            <v>B1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ZWPX</v>
          </cell>
          <cell r="J583" t="str">
            <v/>
          </cell>
          <cell r="K583" t="str">
            <v/>
          </cell>
          <cell r="L583" t="str">
            <v>STR</v>
          </cell>
          <cell r="M583" t="str">
            <v>Structural</v>
          </cell>
          <cell r="N583" t="str">
            <v>DWG</v>
          </cell>
          <cell r="O583" t="str">
            <v>General Drawing</v>
          </cell>
          <cell r="P583" t="str">
            <v>0</v>
          </cell>
          <cell r="Q583" t="str">
            <v>Submitted</v>
          </cell>
          <cell r="R583" t="str">
            <v>IFA</v>
          </cell>
          <cell r="S583" t="str">
            <v>Issued for Approval</v>
          </cell>
          <cell r="T583" t="str">
            <v/>
          </cell>
          <cell r="U583" t="str">
            <v>27-Jul-2026 09:26:12</v>
          </cell>
          <cell r="V583" t="str">
            <v>wisuda.c@jutal.com</v>
          </cell>
          <cell r="W583" t="str">
            <v>27-Jul-2026 15:48:39</v>
          </cell>
          <cell r="X583" t="str">
            <v>Jumpol Sudjitjul</v>
          </cell>
          <cell r="Y583" t="str">
            <v>05-Aug-2026</v>
          </cell>
          <cell r="Z583" t="str">
            <v/>
          </cell>
          <cell r="AA583" t="str">
            <v>Sompop Singhatiraj</v>
          </cell>
          <cell r="AB583" t="str">
            <v>07-Aug-2026</v>
          </cell>
          <cell r="AC583" t="str">
            <v>03-Aug-2026 14:47:01</v>
          </cell>
          <cell r="AD583" t="str">
            <v>Pornlert Wanaphattharaphan</v>
          </cell>
          <cell r="AE583" t="str">
            <v>10-Aug-2026</v>
          </cell>
          <cell r="AF583" t="str">
            <v>07-Aug-2026 22:59:56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11-Aug-2026</v>
          </cell>
          <cell r="AK583" t="str">
            <v>08-Aug-2026 10:32:20</v>
          </cell>
          <cell r="AL583" t="str">
            <v>08-Aug-2026 04:32:45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MM-ZTK-1F-ZWPX-STR-DWG-1119</v>
          </cell>
          <cell r="C584" t="str">
            <v>TOPSIDE - LOWER DECK JOINT DETAIL MARKING PLAN</v>
          </cell>
          <cell r="D584" t="str">
            <v/>
          </cell>
          <cell r="E584" t="str">
            <v>B1</v>
          </cell>
          <cell r="F584" t="str">
            <v>Project Document</v>
          </cell>
          <cell r="G584" t="str">
            <v>Engineering Document</v>
          </cell>
          <cell r="H584" t="str">
            <v>Part C - Engineering Dwg</v>
          </cell>
          <cell r="I584" t="str">
            <v>ZWPX</v>
          </cell>
          <cell r="J584" t="str">
            <v/>
          </cell>
          <cell r="K584" t="str">
            <v/>
          </cell>
          <cell r="L584" t="str">
            <v>STR</v>
          </cell>
          <cell r="M584" t="str">
            <v>Structural</v>
          </cell>
          <cell r="N584" t="str">
            <v>DWG</v>
          </cell>
          <cell r="O584" t="str">
            <v>General Drawing</v>
          </cell>
          <cell r="P584" t="str">
            <v>0</v>
          </cell>
          <cell r="Q584" t="str">
            <v>Submitted</v>
          </cell>
          <cell r="R584" t="str">
            <v>IFA</v>
          </cell>
          <cell r="S584" t="str">
            <v>Issued for Approval</v>
          </cell>
          <cell r="T584" t="str">
            <v/>
          </cell>
          <cell r="U584" t="str">
            <v>27-Jul-2026 09:26:40</v>
          </cell>
          <cell r="V584" t="str">
            <v>wisuda.c@jutal.com</v>
          </cell>
          <cell r="W584" t="str">
            <v>27-Jul-2026 15:48:45</v>
          </cell>
          <cell r="X584" t="str">
            <v>Jumpol Sudjitjul</v>
          </cell>
          <cell r="Y584" t="str">
            <v>05-Aug-2026</v>
          </cell>
          <cell r="Z584" t="str">
            <v/>
          </cell>
          <cell r="AA584" t="str">
            <v>Sompop Singhatiraj</v>
          </cell>
          <cell r="AB584" t="str">
            <v>07-Aug-2026</v>
          </cell>
          <cell r="AC584" t="str">
            <v>03-Aug-2026 14:49:16</v>
          </cell>
          <cell r="AD584" t="str">
            <v>Pornlert Wanaphattharaphan</v>
          </cell>
          <cell r="AE584" t="str">
            <v>10-Aug-2026</v>
          </cell>
          <cell r="AF584" t="str">
            <v>07-Aug-2026 23:00:20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11-Aug-2026</v>
          </cell>
          <cell r="AK584" t="str">
            <v>08-Aug-2026 10:22:36</v>
          </cell>
          <cell r="AL584" t="str">
            <v>08-Aug-2026 04:19:59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MM-ZTK-1F-ZWPX-STR-DWG-1120</v>
          </cell>
          <cell r="C585" t="str">
            <v>TOPSIDE - MAIN JOINT DETAILS - SHEET 1</v>
          </cell>
          <cell r="D585" t="str">
            <v/>
          </cell>
          <cell r="E585" t="str">
            <v>B1</v>
          </cell>
          <cell r="F585" t="str">
            <v>Project Document</v>
          </cell>
          <cell r="G585" t="str">
            <v>Engineering Document</v>
          </cell>
          <cell r="H585" t="str">
            <v>Part C - Engineering Dwg</v>
          </cell>
          <cell r="I585" t="str">
            <v>ZWPX</v>
          </cell>
          <cell r="J585" t="str">
            <v/>
          </cell>
          <cell r="K585" t="str">
            <v/>
          </cell>
          <cell r="L585" t="str">
            <v>STR</v>
          </cell>
          <cell r="M585" t="str">
            <v>Structural</v>
          </cell>
          <cell r="N585" t="str">
            <v>DWG</v>
          </cell>
          <cell r="O585" t="str">
            <v>General Drawing</v>
          </cell>
          <cell r="P585" t="str">
            <v>0</v>
          </cell>
          <cell r="Q585" t="str">
            <v>Submitted</v>
          </cell>
          <cell r="R585" t="str">
            <v>IFA</v>
          </cell>
          <cell r="S585" t="str">
            <v>Issued for Approval</v>
          </cell>
          <cell r="T585" t="str">
            <v/>
          </cell>
          <cell r="U585" t="str">
            <v>27-Jul-2026 09:27:07</v>
          </cell>
          <cell r="V585" t="str">
            <v>wisuda.c@jutal.com</v>
          </cell>
          <cell r="W585" t="str">
            <v>27-Jul-2026 15:51:18</v>
          </cell>
          <cell r="X585" t="str">
            <v>Jumpol Sudjitjul</v>
          </cell>
          <cell r="Y585" t="str">
            <v>05-Aug-2026</v>
          </cell>
          <cell r="Z585" t="str">
            <v/>
          </cell>
          <cell r="AA585" t="str">
            <v>Sompop Singhatiraj</v>
          </cell>
          <cell r="AB585" t="str">
            <v>07-Aug-2026</v>
          </cell>
          <cell r="AC585" t="str">
            <v>04-Aug-2026 09:45:40</v>
          </cell>
          <cell r="AD585" t="str">
            <v>Pornlert Wanaphattharaphan</v>
          </cell>
          <cell r="AE585" t="str">
            <v>10-Aug-2026</v>
          </cell>
          <cell r="AF585" t="str">
            <v>07-Aug-2026 23:03:19</v>
          </cell>
          <cell r="AG585" t="str">
            <v>AWC</v>
          </cell>
          <cell r="AH585" t="str">
            <v>Approved with Comment</v>
          </cell>
          <cell r="AI585" t="str">
            <v>Jumpol Sudjitjul</v>
          </cell>
          <cell r="AJ585" t="str">
            <v>11-Aug-2026</v>
          </cell>
          <cell r="AK585" t="str">
            <v>08-Aug-2026 10:32:13</v>
          </cell>
          <cell r="AL585" t="str">
            <v>08-Aug-2026 04:31:26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MM-ZTK-1F-ZWPX-STR-DWG-1121</v>
          </cell>
          <cell r="C586" t="str">
            <v>TOPSIDE - MAIN JOINT DETAILS - SHEET 2</v>
          </cell>
          <cell r="D586" t="str">
            <v/>
          </cell>
          <cell r="E586" t="str">
            <v>B1</v>
          </cell>
          <cell r="F586" t="str">
            <v>Project Document</v>
          </cell>
          <cell r="G586" t="str">
            <v>Engineering Document</v>
          </cell>
          <cell r="H586" t="str">
            <v>Part C - Engineering Dwg</v>
          </cell>
          <cell r="I586" t="str">
            <v>ZWPX</v>
          </cell>
          <cell r="J586" t="str">
            <v/>
          </cell>
          <cell r="K586" t="str">
            <v/>
          </cell>
          <cell r="L586" t="str">
            <v>STR</v>
          </cell>
          <cell r="M586" t="str">
            <v>Structural</v>
          </cell>
          <cell r="N586" t="str">
            <v>DWG</v>
          </cell>
          <cell r="O586" t="str">
            <v>General Drawing</v>
          </cell>
          <cell r="P586" t="str">
            <v>0</v>
          </cell>
          <cell r="Q586" t="str">
            <v>Submitted</v>
          </cell>
          <cell r="R586" t="str">
            <v>IFA</v>
          </cell>
          <cell r="S586" t="str">
            <v>Issued for Approval</v>
          </cell>
          <cell r="T586" t="str">
            <v/>
          </cell>
          <cell r="U586" t="str">
            <v>27-Jul-2026 09:27:32</v>
          </cell>
          <cell r="V586" t="str">
            <v>wisuda.c@jutal.com</v>
          </cell>
          <cell r="W586" t="str">
            <v>27-Jul-2026 15:51:21</v>
          </cell>
          <cell r="X586" t="str">
            <v>Jumpol Sudjitjul</v>
          </cell>
          <cell r="Y586" t="str">
            <v>05-Aug-2026</v>
          </cell>
          <cell r="Z586" t="str">
            <v/>
          </cell>
          <cell r="AA586" t="str">
            <v>Sompop Singhatiraj</v>
          </cell>
          <cell r="AB586" t="str">
            <v>07-Aug-2026</v>
          </cell>
          <cell r="AC586" t="str">
            <v>04-Aug-2026 09:44:41</v>
          </cell>
          <cell r="AD586" t="str">
            <v>Pornlert Wanaphattharaphan</v>
          </cell>
          <cell r="AE586" t="str">
            <v>10-Aug-2026</v>
          </cell>
          <cell r="AF586" t="str">
            <v>07-Aug-2026 23:01:55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11-Aug-2026</v>
          </cell>
          <cell r="AK586" t="str">
            <v>08-Aug-2026 10:30:25</v>
          </cell>
          <cell r="AL586" t="str">
            <v>08-Aug-2026 04:26:17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MM-ZTK-1F-ZWPX-STR-DWG-1122</v>
          </cell>
          <cell r="C587" t="str">
            <v>TOPSIDE - MAIN JOINT DETAILS - SHEET 3</v>
          </cell>
          <cell r="D587" t="str">
            <v/>
          </cell>
          <cell r="E587" t="str">
            <v>B1</v>
          </cell>
          <cell r="F587" t="str">
            <v>Project Document</v>
          </cell>
          <cell r="G587" t="str">
            <v>Engineering Document</v>
          </cell>
          <cell r="H587" t="str">
            <v>Part C - Engineering Dwg</v>
          </cell>
          <cell r="I587" t="str">
            <v>ZWPX</v>
          </cell>
          <cell r="J587" t="str">
            <v/>
          </cell>
          <cell r="K587" t="str">
            <v/>
          </cell>
          <cell r="L587" t="str">
            <v>STR</v>
          </cell>
          <cell r="M587" t="str">
            <v>Structural</v>
          </cell>
          <cell r="N587" t="str">
            <v>DWG</v>
          </cell>
          <cell r="O587" t="str">
            <v>General Drawing</v>
          </cell>
          <cell r="P587" t="str">
            <v>0</v>
          </cell>
          <cell r="Q587" t="str">
            <v>Submitted</v>
          </cell>
          <cell r="R587" t="str">
            <v>IFA</v>
          </cell>
          <cell r="S587" t="str">
            <v>Issued for Approval</v>
          </cell>
          <cell r="T587" t="str">
            <v/>
          </cell>
          <cell r="U587" t="str">
            <v>27-Jul-2026 09:28:01</v>
          </cell>
          <cell r="V587" t="str">
            <v>wisuda.c@jutal.com</v>
          </cell>
          <cell r="W587" t="str">
            <v>27-Jul-2026 15:51:28</v>
          </cell>
          <cell r="X587" t="str">
            <v>Jumpol Sudjitjul</v>
          </cell>
          <cell r="Y587" t="str">
            <v>05-Aug-2026</v>
          </cell>
          <cell r="Z587" t="str">
            <v/>
          </cell>
          <cell r="AA587" t="str">
            <v>Sompop Singhatiraj</v>
          </cell>
          <cell r="AB587" t="str">
            <v>07-Aug-2026</v>
          </cell>
          <cell r="AC587" t="str">
            <v>04-Aug-2026 11:32:01</v>
          </cell>
          <cell r="AD587" t="str">
            <v>Pornlert Wanaphattharaphan</v>
          </cell>
          <cell r="AE587" t="str">
            <v>10-Aug-2026</v>
          </cell>
          <cell r="AF587" t="str">
            <v>07-Aug-2026 23:06:38</v>
          </cell>
          <cell r="AG587" t="str">
            <v>AWC</v>
          </cell>
          <cell r="AH587" t="str">
            <v>Approved with Comment</v>
          </cell>
          <cell r="AI587" t="str">
            <v>Jumpol Sudjitjul</v>
          </cell>
          <cell r="AJ587" t="str">
            <v>11-Aug-2026</v>
          </cell>
          <cell r="AK587" t="str">
            <v>08-Aug-2026 10:29:49</v>
          </cell>
          <cell r="AL587" t="str">
            <v>08-Aug-2026 04:07:10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MM-ZTK-1F-ZWPX-STR-DWG-1123</v>
          </cell>
          <cell r="C588" t="str">
            <v>TOPSIDE - MAIN JOINT DETAILS - SHEET 4</v>
          </cell>
          <cell r="D588" t="str">
            <v/>
          </cell>
          <cell r="E588" t="str">
            <v>B1</v>
          </cell>
          <cell r="F588" t="str">
            <v>Project Document</v>
          </cell>
          <cell r="G588" t="str">
            <v>Engineering Document</v>
          </cell>
          <cell r="H588" t="str">
            <v>Part C - Engineering Dwg</v>
          </cell>
          <cell r="I588" t="str">
            <v>ZWPX</v>
          </cell>
          <cell r="J588" t="str">
            <v/>
          </cell>
          <cell r="K588" t="str">
            <v/>
          </cell>
          <cell r="L588" t="str">
            <v>STR</v>
          </cell>
          <cell r="M588" t="str">
            <v>Structural</v>
          </cell>
          <cell r="N588" t="str">
            <v>DWG</v>
          </cell>
          <cell r="O588" t="str">
            <v>General Drawing</v>
          </cell>
          <cell r="P588" t="str">
            <v>0</v>
          </cell>
          <cell r="Q588" t="str">
            <v>Submitted</v>
          </cell>
          <cell r="R588" t="str">
            <v>IFA</v>
          </cell>
          <cell r="S588" t="str">
            <v>Issued for Approval</v>
          </cell>
          <cell r="T588" t="str">
            <v/>
          </cell>
          <cell r="U588" t="str">
            <v>27-Jul-2026 09:28:41</v>
          </cell>
          <cell r="V588" t="str">
            <v>wisuda.c@jutal.com</v>
          </cell>
          <cell r="W588" t="str">
            <v>27-Jul-2026 15:51:17</v>
          </cell>
          <cell r="X588" t="str">
            <v>Jumpol Sudjitjul</v>
          </cell>
          <cell r="Y588" t="str">
            <v>05-Aug-2026</v>
          </cell>
          <cell r="Z588" t="str">
            <v/>
          </cell>
          <cell r="AA588" t="str">
            <v>Sompop Singhatiraj</v>
          </cell>
          <cell r="AB588" t="str">
            <v>07-Aug-2026</v>
          </cell>
          <cell r="AC588" t="str">
            <v>04-Aug-2026 11:32:31</v>
          </cell>
          <cell r="AD588" t="str">
            <v>Pornlert Wanaphattharaphan</v>
          </cell>
          <cell r="AE588" t="str">
            <v>10-Aug-2026</v>
          </cell>
          <cell r="AF588" t="str">
            <v>07-Aug-2026 23:07:11</v>
          </cell>
          <cell r="AG588" t="str">
            <v>AWC</v>
          </cell>
          <cell r="AH588" t="str">
            <v>Approved with Comment</v>
          </cell>
          <cell r="AI588" t="str">
            <v>Jumpol Sudjitjul</v>
          </cell>
          <cell r="AJ588" t="str">
            <v>11-Aug-2026</v>
          </cell>
          <cell r="AK588" t="str">
            <v>08-Aug-2026 10:29:16</v>
          </cell>
          <cell r="AL588" t="str">
            <v>08-Aug-2026 04:05:51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MM-ZTK-1F-ZWPX-STR-DWG-1124</v>
          </cell>
          <cell r="C589" t="str">
            <v>TOPSIDE - MAIN JOINT DETAILS - SHEET 5</v>
          </cell>
          <cell r="D589" t="str">
            <v/>
          </cell>
          <cell r="E589" t="str">
            <v>B1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ZWPX</v>
          </cell>
          <cell r="J589" t="str">
            <v/>
          </cell>
          <cell r="K589" t="str">
            <v/>
          </cell>
          <cell r="L589" t="str">
            <v>STR</v>
          </cell>
          <cell r="M589" t="str">
            <v>Structural</v>
          </cell>
          <cell r="N589" t="str">
            <v>DWG</v>
          </cell>
          <cell r="O589" t="str">
            <v>General Drawing</v>
          </cell>
          <cell r="P589" t="str">
            <v>0</v>
          </cell>
          <cell r="Q589" t="str">
            <v>Submitted</v>
          </cell>
          <cell r="R589" t="str">
            <v>IFA</v>
          </cell>
          <cell r="S589" t="str">
            <v>Issued for Approval</v>
          </cell>
          <cell r="T589" t="str">
            <v/>
          </cell>
          <cell r="U589" t="str">
            <v>27-Jul-2026 09:29:14</v>
          </cell>
          <cell r="V589" t="str">
            <v>wisuda.c@jutal.com</v>
          </cell>
          <cell r="W589" t="str">
            <v>27-Jul-2026 15:51:27</v>
          </cell>
          <cell r="X589" t="str">
            <v>Jumpol Sudjitjul</v>
          </cell>
          <cell r="Y589" t="str">
            <v>05-Aug-2026</v>
          </cell>
          <cell r="Z589" t="str">
            <v/>
          </cell>
          <cell r="AA589" t="str">
            <v>Sompop Singhatiraj</v>
          </cell>
          <cell r="AB589" t="str">
            <v>07-Aug-2026</v>
          </cell>
          <cell r="AC589" t="str">
            <v>04-Aug-2026 11:31:25</v>
          </cell>
          <cell r="AD589" t="str">
            <v>Pornlert Wanaphattharaphan</v>
          </cell>
          <cell r="AE589" t="str">
            <v>10-Aug-2026</v>
          </cell>
          <cell r="AF589" t="str">
            <v>07-Aug-2026 23:06:03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11-Aug-2026</v>
          </cell>
          <cell r="AK589" t="str">
            <v>08-Aug-2026 10:25:02</v>
          </cell>
          <cell r="AL589" t="str">
            <v>08-Aug-2026 04:00:30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MM-ZTK-1F-ZWPX-STR-DWG-1125</v>
          </cell>
          <cell r="C590" t="str">
            <v>TOPSIDE - MAIN JOINT DETAILS - SHEET 6</v>
          </cell>
          <cell r="D590" t="str">
            <v/>
          </cell>
          <cell r="E590" t="str">
            <v>B1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ZWPX</v>
          </cell>
          <cell r="J590" t="str">
            <v/>
          </cell>
          <cell r="K590" t="str">
            <v/>
          </cell>
          <cell r="L590" t="str">
            <v>STR</v>
          </cell>
          <cell r="M590" t="str">
            <v>Structural</v>
          </cell>
          <cell r="N590" t="str">
            <v>DWG</v>
          </cell>
          <cell r="O590" t="str">
            <v>General Drawing</v>
          </cell>
          <cell r="P590" t="str">
            <v>0</v>
          </cell>
          <cell r="Q590" t="str">
            <v>Submitted</v>
          </cell>
          <cell r="R590" t="str">
            <v>IFA</v>
          </cell>
          <cell r="S590" t="str">
            <v>Issued for Approval</v>
          </cell>
          <cell r="T590" t="str">
            <v/>
          </cell>
          <cell r="U590" t="str">
            <v>27-Jul-2026 09:29:44</v>
          </cell>
          <cell r="V590" t="str">
            <v>wisuda.c@jutal.com</v>
          </cell>
          <cell r="W590" t="str">
            <v>27-Jul-2026 15:51:27</v>
          </cell>
          <cell r="X590" t="str">
            <v>Jumpol Sudjitjul</v>
          </cell>
          <cell r="Y590" t="str">
            <v>05-Aug-2026</v>
          </cell>
          <cell r="Z590" t="str">
            <v/>
          </cell>
          <cell r="AA590" t="str">
            <v>Sompop Singhatiraj</v>
          </cell>
          <cell r="AB590" t="str">
            <v>07-Aug-2026</v>
          </cell>
          <cell r="AC590" t="str">
            <v>04-Aug-2026 11:30:07</v>
          </cell>
          <cell r="AD590" t="str">
            <v>Pornlert Wanaphattharaphan</v>
          </cell>
          <cell r="AE590" t="str">
            <v>10-Aug-2026</v>
          </cell>
          <cell r="AF590" t="str">
            <v>07-Aug-2026 23:05:24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11-Aug-2026</v>
          </cell>
          <cell r="AK590" t="str">
            <v>08-Aug-2026 10:28:45</v>
          </cell>
          <cell r="AL590" t="str">
            <v>08-Aug-2026 04:04:33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MM-ZTK-1F-ZWPX-STR-DWG-1126</v>
          </cell>
          <cell r="C591" t="str">
            <v>TOPSIDE - MAIN JOINT DETAILS - SHEET 7</v>
          </cell>
          <cell r="D591" t="str">
            <v/>
          </cell>
          <cell r="E591" t="str">
            <v>B1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ZWPX</v>
          </cell>
          <cell r="J591" t="str">
            <v/>
          </cell>
          <cell r="K591" t="str">
            <v/>
          </cell>
          <cell r="L591" t="str">
            <v>STR</v>
          </cell>
          <cell r="M591" t="str">
            <v>Structural</v>
          </cell>
          <cell r="N591" t="str">
            <v>DWG</v>
          </cell>
          <cell r="O591" t="str">
            <v>General Drawing</v>
          </cell>
          <cell r="P591" t="str">
            <v>0</v>
          </cell>
          <cell r="Q591" t="str">
            <v>Submitted</v>
          </cell>
          <cell r="R591" t="str">
            <v>IFA</v>
          </cell>
          <cell r="S591" t="str">
            <v>Issued for Approval</v>
          </cell>
          <cell r="T591" t="str">
            <v/>
          </cell>
          <cell r="U591" t="str">
            <v>27-Jul-2026 09:30:15</v>
          </cell>
          <cell r="V591" t="str">
            <v>wisuda.c@jutal.com</v>
          </cell>
          <cell r="W591" t="str">
            <v>27-Jul-2026 15:51:25</v>
          </cell>
          <cell r="X591" t="str">
            <v>Jumpol Sudjitjul</v>
          </cell>
          <cell r="Y591" t="str">
            <v>05-Aug-2026</v>
          </cell>
          <cell r="Z591" t="str">
            <v/>
          </cell>
          <cell r="AA591" t="str">
            <v>Sompop Singhatiraj</v>
          </cell>
          <cell r="AB591" t="str">
            <v>07-Aug-2026</v>
          </cell>
          <cell r="AC591" t="str">
            <v>05-Aug-2026 14:19:51</v>
          </cell>
          <cell r="AD591" t="str">
            <v>Pornlert Wanaphattharaphan</v>
          </cell>
          <cell r="AE591" t="str">
            <v>10-Aug-2026</v>
          </cell>
          <cell r="AF591" t="str">
            <v>10-Aug-2026 01:11:00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  <cell r="AJ591" t="str">
            <v>11-Aug-2026</v>
          </cell>
          <cell r="AK591" t="str">
            <v>10-Aug-2026 14:10:33</v>
          </cell>
          <cell r="AL591" t="str">
            <v>10-Aug-2026 07:47:24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MM-ZTK-1F-ZWPX-STR-DWG-1127</v>
          </cell>
          <cell r="C592" t="str">
            <v>TOPSIDE - MAIN JOINT DETAILS - SHEET 8</v>
          </cell>
          <cell r="D592" t="str">
            <v/>
          </cell>
          <cell r="E592" t="str">
            <v>B1</v>
          </cell>
          <cell r="F592" t="str">
            <v>Project Document</v>
          </cell>
          <cell r="G592" t="str">
            <v>Engineering Document</v>
          </cell>
          <cell r="H592" t="str">
            <v>Part C - Engineering Dwg</v>
          </cell>
          <cell r="I592" t="str">
            <v>ZWPX</v>
          </cell>
          <cell r="J592" t="str">
            <v/>
          </cell>
          <cell r="K592" t="str">
            <v/>
          </cell>
          <cell r="L592" t="str">
            <v>STR</v>
          </cell>
          <cell r="M592" t="str">
            <v>Structural</v>
          </cell>
          <cell r="N592" t="str">
            <v>DWG</v>
          </cell>
          <cell r="O592" t="str">
            <v>General Drawing</v>
          </cell>
          <cell r="P592" t="str">
            <v>0</v>
          </cell>
          <cell r="Q592" t="str">
            <v>Submitted</v>
          </cell>
          <cell r="R592" t="str">
            <v>IFA</v>
          </cell>
          <cell r="S592" t="str">
            <v>Issued for Approval</v>
          </cell>
          <cell r="T592" t="str">
            <v/>
          </cell>
          <cell r="U592" t="str">
            <v>27-Jul-2026 09:30:46</v>
          </cell>
          <cell r="V592" t="str">
            <v>wisuda.c@jutal.com</v>
          </cell>
          <cell r="W592" t="str">
            <v>27-Jul-2026 15:51:23</v>
          </cell>
          <cell r="X592" t="str">
            <v>Jumpol Sudjitjul</v>
          </cell>
          <cell r="Y592" t="str">
            <v>05-Aug-2026</v>
          </cell>
          <cell r="Z592" t="str">
            <v/>
          </cell>
          <cell r="AA592" t="str">
            <v>Sompop Singhatiraj</v>
          </cell>
          <cell r="AB592" t="str">
            <v>07-Aug-2026</v>
          </cell>
          <cell r="AC592" t="str">
            <v>05-Aug-2026 14:22:58</v>
          </cell>
          <cell r="AD592" t="str">
            <v>Pornlert Wanaphattharaphan</v>
          </cell>
          <cell r="AE592" t="str">
            <v>10-Aug-2026</v>
          </cell>
          <cell r="AF592" t="str">
            <v>10-Aug-2026 01:11:33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11-Aug-2026</v>
          </cell>
          <cell r="AK592" t="str">
            <v>10-Aug-2026 14:09:26</v>
          </cell>
          <cell r="AL592" t="str">
            <v>10-Aug-2026 07:45:59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MM-ZTK-1F-ZWPX-STR-DWG-1128</v>
          </cell>
          <cell r="C593" t="str">
            <v>TOPSIDE - MAIN JOINT DETAILS - SHEET 9</v>
          </cell>
          <cell r="D593" t="str">
            <v/>
          </cell>
          <cell r="E593" t="str">
            <v>B1</v>
          </cell>
          <cell r="F593" t="str">
            <v>Project Document</v>
          </cell>
          <cell r="G593" t="str">
            <v>Engineering Document</v>
          </cell>
          <cell r="H593" t="str">
            <v>Part C - Engineering Dwg</v>
          </cell>
          <cell r="I593" t="str">
            <v>ZWPX</v>
          </cell>
          <cell r="J593" t="str">
            <v/>
          </cell>
          <cell r="K593" t="str">
            <v/>
          </cell>
          <cell r="L593" t="str">
            <v>STR</v>
          </cell>
          <cell r="M593" t="str">
            <v>Structural</v>
          </cell>
          <cell r="N593" t="str">
            <v>DWG</v>
          </cell>
          <cell r="O593" t="str">
            <v>General Drawing</v>
          </cell>
          <cell r="P593" t="str">
            <v>0</v>
          </cell>
          <cell r="Q593" t="str">
            <v>Submitted</v>
          </cell>
          <cell r="R593" t="str">
            <v>IFA</v>
          </cell>
          <cell r="S593" t="str">
            <v>Issued for Approval</v>
          </cell>
          <cell r="T593" t="str">
            <v/>
          </cell>
          <cell r="U593" t="str">
            <v>27-Jul-2026 09:31:16</v>
          </cell>
          <cell r="V593" t="str">
            <v>wisuda.c@jutal.com</v>
          </cell>
          <cell r="W593" t="str">
            <v>27-Jul-2026 15:51:26</v>
          </cell>
          <cell r="X593" t="str">
            <v>Jumpol Sudjitjul</v>
          </cell>
          <cell r="Y593" t="str">
            <v>05-Aug-2026</v>
          </cell>
          <cell r="Z593" t="str">
            <v/>
          </cell>
          <cell r="AA593" t="str">
            <v>Sompop Singhatiraj</v>
          </cell>
          <cell r="AB593" t="str">
            <v>07-Aug-2026</v>
          </cell>
          <cell r="AC593" t="str">
            <v>05-Aug-2026 14:23:05</v>
          </cell>
          <cell r="AD593" t="str">
            <v>Pornlert Wanaphattharaphan</v>
          </cell>
          <cell r="AE593" t="str">
            <v>10-Aug-2026</v>
          </cell>
          <cell r="AF593" t="str">
            <v>10-Aug-2026 01:12:03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11-Aug-2026</v>
          </cell>
          <cell r="AK593" t="str">
            <v>10-Aug-2026 14:08:40</v>
          </cell>
          <cell r="AL593" t="str">
            <v>10-Aug-2026 07:44:37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MM-ZTK-1F-ZWPX-STR-DWG-1129</v>
          </cell>
          <cell r="C594" t="str">
            <v>TOPSIDE - MAIN JOINT DETAILS - SHEET 10</v>
          </cell>
          <cell r="D594" t="str">
            <v/>
          </cell>
          <cell r="E594" t="str">
            <v>B1</v>
          </cell>
          <cell r="F594" t="str">
            <v>Project Document</v>
          </cell>
          <cell r="G594" t="str">
            <v>Engineering Document</v>
          </cell>
          <cell r="H594" t="str">
            <v>Part C - Engineering Dwg</v>
          </cell>
          <cell r="I594" t="str">
            <v>ZWPX</v>
          </cell>
          <cell r="J594" t="str">
            <v/>
          </cell>
          <cell r="K594" t="str">
            <v/>
          </cell>
          <cell r="L594" t="str">
            <v>STR</v>
          </cell>
          <cell r="M594" t="str">
            <v>Structural</v>
          </cell>
          <cell r="N594" t="str">
            <v>DWG</v>
          </cell>
          <cell r="O594" t="str">
            <v>General Drawing</v>
          </cell>
          <cell r="P594" t="str">
            <v>0</v>
          </cell>
          <cell r="Q594" t="str">
            <v>Submitted</v>
          </cell>
          <cell r="R594" t="str">
            <v>IFA</v>
          </cell>
          <cell r="S594" t="str">
            <v>Issued for Approval</v>
          </cell>
          <cell r="T594" t="str">
            <v/>
          </cell>
          <cell r="U594" t="str">
            <v>27-Jul-2026 09:31:44</v>
          </cell>
          <cell r="V594" t="str">
            <v>wisuda.c@jutal.com</v>
          </cell>
          <cell r="W594" t="str">
            <v>27-Jul-2026 15:51:32</v>
          </cell>
          <cell r="X594" t="str">
            <v>Jumpol Sudjitjul</v>
          </cell>
          <cell r="Y594" t="str">
            <v>05-Aug-2026</v>
          </cell>
          <cell r="Z594" t="str">
            <v/>
          </cell>
          <cell r="AA594" t="str">
            <v>Sompop Singhatiraj</v>
          </cell>
          <cell r="AB594" t="str">
            <v>07-Aug-2026</v>
          </cell>
          <cell r="AC594" t="str">
            <v>05-Aug-2026 14:27:31</v>
          </cell>
          <cell r="AD594" t="str">
            <v>Pornlert Wanaphattharaphan</v>
          </cell>
          <cell r="AE594" t="str">
            <v>10-Aug-2026</v>
          </cell>
          <cell r="AF594" t="str">
            <v>10-Aug-2026 01:12:34</v>
          </cell>
          <cell r="AG594" t="str">
            <v>AWC</v>
          </cell>
          <cell r="AH594" t="str">
            <v>Approved with Comment</v>
          </cell>
          <cell r="AI594" t="str">
            <v>Jumpol Sudjitjul</v>
          </cell>
          <cell r="AJ594" t="str">
            <v>11-Aug-2026</v>
          </cell>
          <cell r="AK594" t="str">
            <v>10-Aug-2026 14:07:48</v>
          </cell>
          <cell r="AL594" t="str">
            <v>10-Aug-2026 07:43:15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MM-ZTK-1F-ZWPX-STR-DWG-1130</v>
          </cell>
          <cell r="C595" t="str">
            <v>TOPSIDE - MAIN JOINT DETAILS - SHEET 11</v>
          </cell>
          <cell r="D595" t="str">
            <v/>
          </cell>
          <cell r="E595" t="str">
            <v>B1</v>
          </cell>
          <cell r="F595" t="str">
            <v>Project Document</v>
          </cell>
          <cell r="G595" t="str">
            <v>Engineering Document</v>
          </cell>
          <cell r="H595" t="str">
            <v>Part C - Engineering Dwg</v>
          </cell>
          <cell r="I595" t="str">
            <v>ZWPX</v>
          </cell>
          <cell r="J595" t="str">
            <v/>
          </cell>
          <cell r="K595" t="str">
            <v/>
          </cell>
          <cell r="L595" t="str">
            <v>STR</v>
          </cell>
          <cell r="M595" t="str">
            <v>Structural</v>
          </cell>
          <cell r="N595" t="str">
            <v>DWG</v>
          </cell>
          <cell r="O595" t="str">
            <v>General Drawing</v>
          </cell>
          <cell r="P595" t="str">
            <v>0</v>
          </cell>
          <cell r="Q595" t="str">
            <v>Submitted</v>
          </cell>
          <cell r="R595" t="str">
            <v>IFA</v>
          </cell>
          <cell r="S595" t="str">
            <v>Issued for Approval</v>
          </cell>
          <cell r="T595" t="str">
            <v/>
          </cell>
          <cell r="U595" t="str">
            <v>27-Jul-2026 09:32:17</v>
          </cell>
          <cell r="V595" t="str">
            <v>wisuda.c@jutal.com</v>
          </cell>
          <cell r="W595" t="str">
            <v>27-Jul-2026 15:51:28</v>
          </cell>
          <cell r="X595" t="str">
            <v>Jumpol Sudjitjul</v>
          </cell>
          <cell r="Y595" t="str">
            <v>05-Aug-2026</v>
          </cell>
          <cell r="Z595" t="str">
            <v/>
          </cell>
          <cell r="AA595" t="str">
            <v>Sompop Singhatiraj</v>
          </cell>
          <cell r="AB595" t="str">
            <v>07-Aug-2026</v>
          </cell>
          <cell r="AC595" t="str">
            <v>04-Aug-2026 09:45:05</v>
          </cell>
          <cell r="AD595" t="str">
            <v>Pornlert Wanaphattharaphan</v>
          </cell>
          <cell r="AE595" t="str">
            <v>10-Aug-2026</v>
          </cell>
          <cell r="AF595" t="str">
            <v>07-Aug-2026 23:02:31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11-Aug-2026</v>
          </cell>
          <cell r="AK595" t="str">
            <v>08-Aug-2026 10:28:11</v>
          </cell>
          <cell r="AL595" t="str">
            <v>08-Aug-2026 04:01:49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MM-ZTK-1F-ZWPX-STR-DWG-1131</v>
          </cell>
          <cell r="C596" t="str">
            <v>TOPSIDE - MAIN JOINT DETAILS - SHEET 12</v>
          </cell>
          <cell r="D596" t="str">
            <v/>
          </cell>
          <cell r="E596" t="str">
            <v>B1</v>
          </cell>
          <cell r="F596" t="str">
            <v>Project Document</v>
          </cell>
          <cell r="G596" t="str">
            <v>Engineering Document</v>
          </cell>
          <cell r="H596" t="str">
            <v>Part C - Engineering Dwg</v>
          </cell>
          <cell r="I596" t="str">
            <v>ZWPX</v>
          </cell>
          <cell r="J596" t="str">
            <v/>
          </cell>
          <cell r="K596" t="str">
            <v/>
          </cell>
          <cell r="L596" t="str">
            <v>STR</v>
          </cell>
          <cell r="M596" t="str">
            <v>Structural</v>
          </cell>
          <cell r="N596" t="str">
            <v>DWG</v>
          </cell>
          <cell r="O596" t="str">
            <v>General Drawing</v>
          </cell>
          <cell r="P596" t="str">
            <v>0</v>
          </cell>
          <cell r="Q596" t="str">
            <v>Submitted</v>
          </cell>
          <cell r="R596" t="str">
            <v>IFA</v>
          </cell>
          <cell r="S596" t="str">
            <v>Issued for Approval</v>
          </cell>
          <cell r="T596" t="str">
            <v/>
          </cell>
          <cell r="U596" t="str">
            <v>27-Jul-2026 09:32:48</v>
          </cell>
          <cell r="V596" t="str">
            <v>wisuda.c@jutal.com</v>
          </cell>
          <cell r="W596" t="str">
            <v>27-Jul-2026 15:51:29</v>
          </cell>
          <cell r="X596" t="str">
            <v>Jumpol Sudjitjul</v>
          </cell>
          <cell r="Y596" t="str">
            <v>05-Aug-2026</v>
          </cell>
          <cell r="Z596" t="str">
            <v/>
          </cell>
          <cell r="AA596" t="str">
            <v>Sompop Singhatiraj</v>
          </cell>
          <cell r="AB596" t="str">
            <v>07-Aug-2026</v>
          </cell>
          <cell r="AC596" t="str">
            <v>05-Aug-2026 14:23:18</v>
          </cell>
          <cell r="AD596" t="str">
            <v>Pornlert Wanaphattharaphan</v>
          </cell>
          <cell r="AE596" t="str">
            <v>10-Aug-2026</v>
          </cell>
          <cell r="AF596" t="str">
            <v>10-Aug-2026 01:14:57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11-Aug-2026</v>
          </cell>
          <cell r="AK596" t="str">
            <v>10-Aug-2026 14:05:46</v>
          </cell>
          <cell r="AL596" t="str">
            <v>10-Aug-2026 07:41:54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MM-ZTK-1F-ZWPX-STR-DWG-1132</v>
          </cell>
          <cell r="C597" t="str">
            <v>TOPSIDE - MAIN JOINT DETAILS - SHEET 13</v>
          </cell>
          <cell r="D597" t="str">
            <v/>
          </cell>
          <cell r="E597" t="str">
            <v>B1</v>
          </cell>
          <cell r="F597" t="str">
            <v>Project Document</v>
          </cell>
          <cell r="G597" t="str">
            <v>Engineering Document</v>
          </cell>
          <cell r="H597" t="str">
            <v>Part C - Engineering Dwg</v>
          </cell>
          <cell r="I597" t="str">
            <v>ZWPX</v>
          </cell>
          <cell r="J597" t="str">
            <v/>
          </cell>
          <cell r="K597" t="str">
            <v/>
          </cell>
          <cell r="L597" t="str">
            <v>STR</v>
          </cell>
          <cell r="M597" t="str">
            <v>Structural</v>
          </cell>
          <cell r="N597" t="str">
            <v>DWG</v>
          </cell>
          <cell r="O597" t="str">
            <v>General Drawing</v>
          </cell>
          <cell r="P597" t="str">
            <v>0</v>
          </cell>
          <cell r="Q597" t="str">
            <v>Submitted</v>
          </cell>
          <cell r="R597" t="str">
            <v>IFA</v>
          </cell>
          <cell r="S597" t="str">
            <v>Issued for Approval</v>
          </cell>
          <cell r="T597" t="str">
            <v/>
          </cell>
          <cell r="U597" t="str">
            <v>27-Jul-2026 09:33:19</v>
          </cell>
          <cell r="V597" t="str">
            <v>wisuda.c@jutal.com</v>
          </cell>
          <cell r="W597" t="str">
            <v>27-Jul-2026 15:51:26</v>
          </cell>
          <cell r="X597" t="str">
            <v>Jumpol Sudjitjul</v>
          </cell>
          <cell r="Y597" t="str">
            <v>05-Aug-2026</v>
          </cell>
          <cell r="Z597" t="str">
            <v/>
          </cell>
          <cell r="AA597" t="str">
            <v>Sompop Singhatiraj</v>
          </cell>
          <cell r="AB597" t="str">
            <v>07-Aug-2026</v>
          </cell>
          <cell r="AC597" t="str">
            <v>05-Aug-2026 16:15:05</v>
          </cell>
          <cell r="AD597" t="str">
            <v>Pornlert Wanaphattharaphan</v>
          </cell>
          <cell r="AE597" t="str">
            <v>10-Aug-2026</v>
          </cell>
          <cell r="AF597" t="str">
            <v>10-Aug-2026 01:16:53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11-Aug-2026</v>
          </cell>
          <cell r="AK597" t="str">
            <v>10-Aug-2026 13:50:49</v>
          </cell>
          <cell r="AL597" t="str">
            <v>10-Aug-2026 07:36:27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MM-ZTK-1F-ZWPX-STR-DWG-1133</v>
          </cell>
          <cell r="C598" t="str">
            <v>TOPSIDE - MAIN JOINT DETAILS - SHEET 14</v>
          </cell>
          <cell r="D598" t="str">
            <v/>
          </cell>
          <cell r="E598" t="str">
            <v>B1</v>
          </cell>
          <cell r="F598" t="str">
            <v>Project Document</v>
          </cell>
          <cell r="G598" t="str">
            <v>Engineering Document</v>
          </cell>
          <cell r="H598" t="str">
            <v>Part C - Engineering Dwg</v>
          </cell>
          <cell r="I598" t="str">
            <v>ZWPX</v>
          </cell>
          <cell r="J598" t="str">
            <v/>
          </cell>
          <cell r="K598" t="str">
            <v/>
          </cell>
          <cell r="L598" t="str">
            <v>STR</v>
          </cell>
          <cell r="M598" t="str">
            <v>Structural</v>
          </cell>
          <cell r="N598" t="str">
            <v>DWG</v>
          </cell>
          <cell r="O598" t="str">
            <v>General Drawing</v>
          </cell>
          <cell r="P598" t="str">
            <v>0</v>
          </cell>
          <cell r="Q598" t="str">
            <v>Submitted</v>
          </cell>
          <cell r="R598" t="str">
            <v>IFA</v>
          </cell>
          <cell r="S598" t="str">
            <v>Issued for Approval</v>
          </cell>
          <cell r="T598" t="str">
            <v/>
          </cell>
          <cell r="U598" t="str">
            <v>27-Jul-2026 09:33:54</v>
          </cell>
          <cell r="V598" t="str">
            <v>wisuda.c@jutal.com</v>
          </cell>
          <cell r="W598" t="str">
            <v>27-Jul-2026 15:51:32</v>
          </cell>
          <cell r="X598" t="str">
            <v>Jumpol Sudjitjul</v>
          </cell>
          <cell r="Y598" t="str">
            <v>05-Aug-2026</v>
          </cell>
          <cell r="Z598" t="str">
            <v/>
          </cell>
          <cell r="AA598" t="str">
            <v>Sompop Singhatiraj</v>
          </cell>
          <cell r="AB598" t="str">
            <v>07-Aug-2026</v>
          </cell>
          <cell r="AC598" t="str">
            <v>05-Aug-2026 16:15:16</v>
          </cell>
          <cell r="AD598" t="str">
            <v>Pornlert Wanaphattharaphan</v>
          </cell>
          <cell r="AE598" t="str">
            <v>10-Aug-2026</v>
          </cell>
          <cell r="AF598" t="str">
            <v>10-Aug-2026 01:21:05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11-Aug-2026</v>
          </cell>
          <cell r="AK598" t="str">
            <v>10-Aug-2026 14:03:50</v>
          </cell>
          <cell r="AL598" t="str">
            <v>10-Aug-2026 07:40:29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MM-ZTK-1F-ZWPX-STR-DWG-1134</v>
          </cell>
          <cell r="C599" t="str">
            <v>TOPSIDE - MAIN JOINT DETAILS - SHEET 15</v>
          </cell>
          <cell r="D599" t="str">
            <v/>
          </cell>
          <cell r="E599" t="str">
            <v>B1</v>
          </cell>
          <cell r="F599" t="str">
            <v>Project Document</v>
          </cell>
          <cell r="G599" t="str">
            <v>Engineering Document</v>
          </cell>
          <cell r="H599" t="str">
            <v>Part C - Engineering Dwg</v>
          </cell>
          <cell r="I599" t="str">
            <v>ZWPX</v>
          </cell>
          <cell r="J599" t="str">
            <v/>
          </cell>
          <cell r="K599" t="str">
            <v/>
          </cell>
          <cell r="L599" t="str">
            <v>STR</v>
          </cell>
          <cell r="M599" t="str">
            <v>Structural</v>
          </cell>
          <cell r="N599" t="str">
            <v>DWG</v>
          </cell>
          <cell r="O599" t="str">
            <v>General Drawing</v>
          </cell>
          <cell r="P599" t="str">
            <v>0</v>
          </cell>
          <cell r="Q599" t="str">
            <v>Submitted</v>
          </cell>
          <cell r="R599" t="str">
            <v>IFA</v>
          </cell>
          <cell r="S599" t="str">
            <v>Issued for Approval</v>
          </cell>
          <cell r="T599" t="str">
            <v/>
          </cell>
          <cell r="U599" t="str">
            <v>27-Jul-2026 09:34:27</v>
          </cell>
          <cell r="V599" t="str">
            <v>wisuda.c@jutal.com</v>
          </cell>
          <cell r="W599" t="str">
            <v>27-Jul-2026 15:51:28</v>
          </cell>
          <cell r="X599" t="str">
            <v>Jumpol Sudjitjul</v>
          </cell>
          <cell r="Y599" t="str">
            <v>05-Aug-2026</v>
          </cell>
          <cell r="Z599" t="str">
            <v/>
          </cell>
          <cell r="AA599" t="str">
            <v>Sompop Singhatiraj</v>
          </cell>
          <cell r="AB599" t="str">
            <v>07-Aug-2026</v>
          </cell>
          <cell r="AC599" t="str">
            <v>05-Aug-2026 16:18:50</v>
          </cell>
          <cell r="AD599" t="str">
            <v>Pornlert Wanaphattharaphan</v>
          </cell>
          <cell r="AE599" t="str">
            <v>10-Aug-2026</v>
          </cell>
          <cell r="AF599" t="str">
            <v>10-Aug-2026 01:13:05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11-Aug-2026</v>
          </cell>
          <cell r="AK599" t="str">
            <v>10-Aug-2026 13:53:28</v>
          </cell>
          <cell r="AL599" t="str">
            <v>10-Aug-2026 07:39:06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MM-ZTK-1F-ZWPX-STR-DWG-1135</v>
          </cell>
          <cell r="C600" t="str">
            <v>TOPSIDE - MAIN JOINT DETAILS - SHEET 16</v>
          </cell>
          <cell r="D600" t="str">
            <v/>
          </cell>
          <cell r="E600" t="str">
            <v>B1</v>
          </cell>
          <cell r="F600" t="str">
            <v>Project Document</v>
          </cell>
          <cell r="G600" t="str">
            <v>Engineering Document</v>
          </cell>
          <cell r="H600" t="str">
            <v>Part C - Engineering Dwg</v>
          </cell>
          <cell r="I600" t="str">
            <v>ZWPX</v>
          </cell>
          <cell r="J600" t="str">
            <v/>
          </cell>
          <cell r="K600" t="str">
            <v/>
          </cell>
          <cell r="L600" t="str">
            <v>STR</v>
          </cell>
          <cell r="M600" t="str">
            <v>Structural</v>
          </cell>
          <cell r="N600" t="str">
            <v>DWG</v>
          </cell>
          <cell r="O600" t="str">
            <v>General Drawing</v>
          </cell>
          <cell r="P600" t="str">
            <v>0</v>
          </cell>
          <cell r="Q600" t="str">
            <v>Submitted</v>
          </cell>
          <cell r="R600" t="str">
            <v>IFA</v>
          </cell>
          <cell r="S600" t="str">
            <v>Issued for Approval</v>
          </cell>
          <cell r="T600" t="str">
            <v/>
          </cell>
          <cell r="U600" t="str">
            <v>27-Jul-2026 09:34:55</v>
          </cell>
          <cell r="V600" t="str">
            <v>wisuda.c@jutal.com</v>
          </cell>
          <cell r="W600" t="str">
            <v>27-Jul-2026 15:51:26</v>
          </cell>
          <cell r="X600" t="str">
            <v>Jumpol Sudjitjul</v>
          </cell>
          <cell r="Y600" t="str">
            <v>05-Aug-2026</v>
          </cell>
          <cell r="Z600" t="str">
            <v/>
          </cell>
          <cell r="AA600" t="str">
            <v>Sompop Singhatiraj</v>
          </cell>
          <cell r="AB600" t="str">
            <v>07-Aug-2026</v>
          </cell>
          <cell r="AC600" t="str">
            <v>05-Aug-2026 16:15:55</v>
          </cell>
          <cell r="AD600" t="str">
            <v>Pornlert Wanaphattharaphan</v>
          </cell>
          <cell r="AE600" t="str">
            <v>10-Aug-2026</v>
          </cell>
          <cell r="AF600" t="str">
            <v>10-Aug-2026 01:10:32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11-Aug-2026</v>
          </cell>
          <cell r="AK600" t="str">
            <v>10-Aug-2026 13:51:34</v>
          </cell>
          <cell r="AL600" t="str">
            <v>10-Aug-2026 07:37:45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MM-ZTK-1F-ZWPX-STR-DWG-1136</v>
          </cell>
          <cell r="C601" t="str">
            <v>TOPSIDE - MAIN JOINT DETAILS - SHEET 17</v>
          </cell>
          <cell r="D601" t="str">
            <v/>
          </cell>
          <cell r="E601" t="str">
            <v>B1</v>
          </cell>
          <cell r="F601" t="str">
            <v>Project Document</v>
          </cell>
          <cell r="G601" t="str">
            <v>Engineering Document</v>
          </cell>
          <cell r="H601" t="str">
            <v>Part C - Engineering Dwg</v>
          </cell>
          <cell r="I601" t="str">
            <v>ZWPX</v>
          </cell>
          <cell r="J601" t="str">
            <v/>
          </cell>
          <cell r="K601" t="str">
            <v/>
          </cell>
          <cell r="L601" t="str">
            <v>STR</v>
          </cell>
          <cell r="M601" t="str">
            <v>Structural</v>
          </cell>
          <cell r="N601" t="str">
            <v>DWG</v>
          </cell>
          <cell r="O601" t="str">
            <v>General Drawing</v>
          </cell>
          <cell r="P601" t="str">
            <v>0</v>
          </cell>
          <cell r="Q601" t="str">
            <v>Submitted</v>
          </cell>
          <cell r="R601" t="str">
            <v>IFA</v>
          </cell>
          <cell r="S601" t="str">
            <v>Issued for Approval</v>
          </cell>
          <cell r="T601" t="str">
            <v/>
          </cell>
          <cell r="U601" t="str">
            <v>27-Jul-2026 09:35:23</v>
          </cell>
          <cell r="V601" t="str">
            <v>wisuda.c@jutal.com</v>
          </cell>
          <cell r="W601" t="str">
            <v>27-Jul-2026 15:51:31</v>
          </cell>
          <cell r="X601" t="str">
            <v>Jumpol Sudjitjul</v>
          </cell>
          <cell r="Y601" t="str">
            <v>05-Aug-2026</v>
          </cell>
          <cell r="Z601" t="str">
            <v/>
          </cell>
          <cell r="AA601" t="str">
            <v>Sompop Singhatiraj</v>
          </cell>
          <cell r="AB601" t="str">
            <v>07-Aug-2026</v>
          </cell>
          <cell r="AC601" t="str">
            <v>06-Aug-2026 15:05:49</v>
          </cell>
          <cell r="AD601" t="str">
            <v>Pornlert Wanaphattharaphan</v>
          </cell>
          <cell r="AE601" t="str">
            <v>10-Aug-2026</v>
          </cell>
          <cell r="AF601" t="str">
            <v>10-Aug-2026 01:10:00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11-Aug-2026</v>
          </cell>
          <cell r="AK601" t="str">
            <v>10-Aug-2026 13:49:52</v>
          </cell>
          <cell r="AL601" t="str">
            <v>10-Aug-2026 07:34:59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MM-ZTK-1F-ZWPX-STR-DWG-1137</v>
          </cell>
          <cell r="C602" t="str">
            <v>TOPSIDE - MAIN JOINT DETAILS - SHEET 18</v>
          </cell>
          <cell r="D602" t="str">
            <v/>
          </cell>
          <cell r="E602" t="str">
            <v>B1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ZWPX</v>
          </cell>
          <cell r="J602" t="str">
            <v/>
          </cell>
          <cell r="K602" t="str">
            <v/>
          </cell>
          <cell r="L602" t="str">
            <v>STR</v>
          </cell>
          <cell r="M602" t="str">
            <v>Structural</v>
          </cell>
          <cell r="N602" t="str">
            <v>DWG</v>
          </cell>
          <cell r="O602" t="str">
            <v>General Drawing</v>
          </cell>
          <cell r="P602" t="str">
            <v>0</v>
          </cell>
          <cell r="Q602" t="str">
            <v>Submitted</v>
          </cell>
          <cell r="R602" t="str">
            <v>IFA</v>
          </cell>
          <cell r="S602" t="str">
            <v>Issued for Approval</v>
          </cell>
          <cell r="T602" t="str">
            <v/>
          </cell>
          <cell r="U602" t="str">
            <v>27-Jul-2026 09:35:50</v>
          </cell>
          <cell r="V602" t="str">
            <v>wisuda.c@jutal.com</v>
          </cell>
          <cell r="W602" t="str">
            <v>27-Jul-2026 15:51:35</v>
          </cell>
          <cell r="X602" t="str">
            <v>Jumpol Sudjitjul</v>
          </cell>
          <cell r="Y602" t="str">
            <v>05-Aug-2026</v>
          </cell>
          <cell r="Z602" t="str">
            <v/>
          </cell>
          <cell r="AA602" t="str">
            <v>Sompop Singhatiraj</v>
          </cell>
          <cell r="AB602" t="str">
            <v>07-Aug-2026</v>
          </cell>
          <cell r="AC602" t="str">
            <v>06-Aug-2026 15:05:59</v>
          </cell>
          <cell r="AD602" t="str">
            <v>Pornlert Wanaphattharaphan</v>
          </cell>
          <cell r="AE602" t="str">
            <v>10-Aug-2026</v>
          </cell>
          <cell r="AF602" t="str">
            <v>10-Aug-2026 01:09:24</v>
          </cell>
          <cell r="AG602" t="str">
            <v>AWC</v>
          </cell>
          <cell r="AH602" t="str">
            <v>Approved with Comment</v>
          </cell>
          <cell r="AI602" t="str">
            <v>Jumpol Sudjitjul</v>
          </cell>
          <cell r="AJ602" t="str">
            <v>11-Aug-2026</v>
          </cell>
          <cell r="AK602" t="str">
            <v>10-Aug-2026 13:48:24</v>
          </cell>
          <cell r="AL602" t="str">
            <v>10-Aug-2026 07:33:36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MM-ZTK-1F-ZWPX-STR-DWG-1138</v>
          </cell>
          <cell r="C603" t="str">
            <v>TOPSIDE - MAIN JOINT DETAILS - SHEET 19</v>
          </cell>
          <cell r="D603" t="str">
            <v/>
          </cell>
          <cell r="E603" t="str">
            <v>B1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ZWPX</v>
          </cell>
          <cell r="J603" t="str">
            <v/>
          </cell>
          <cell r="K603" t="str">
            <v/>
          </cell>
          <cell r="L603" t="str">
            <v>STR</v>
          </cell>
          <cell r="M603" t="str">
            <v>Structural</v>
          </cell>
          <cell r="N603" t="str">
            <v>DWG</v>
          </cell>
          <cell r="O603" t="str">
            <v>General Drawing</v>
          </cell>
          <cell r="P603" t="str">
            <v>0</v>
          </cell>
          <cell r="Q603" t="str">
            <v>Submitted</v>
          </cell>
          <cell r="R603" t="str">
            <v>IFA</v>
          </cell>
          <cell r="S603" t="str">
            <v>Issued for Approval</v>
          </cell>
          <cell r="T603" t="str">
            <v/>
          </cell>
          <cell r="U603" t="str">
            <v>27-Jul-2026 09:36:15</v>
          </cell>
          <cell r="V603" t="str">
            <v>wisuda.c@jutal.com</v>
          </cell>
          <cell r="W603" t="str">
            <v>27-Jul-2026 15:51:34</v>
          </cell>
          <cell r="X603" t="str">
            <v>Jumpol Sudjitjul</v>
          </cell>
          <cell r="Y603" t="str">
            <v>05-Aug-2026</v>
          </cell>
          <cell r="Z603" t="str">
            <v/>
          </cell>
          <cell r="AA603" t="str">
            <v>Sompop Singhatiraj</v>
          </cell>
          <cell r="AB603" t="str">
            <v>07-Aug-2026</v>
          </cell>
          <cell r="AC603" t="str">
            <v>06-Aug-2026 15:06:09</v>
          </cell>
          <cell r="AD603" t="str">
            <v>Pornlert Wanaphattharaphan</v>
          </cell>
          <cell r="AE603" t="str">
            <v>10-Aug-2026</v>
          </cell>
          <cell r="AF603" t="str">
            <v>10-Aug-2026 01:08:59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11-Aug-2026</v>
          </cell>
          <cell r="AK603" t="str">
            <v>10-Aug-2026 13:46:59</v>
          </cell>
          <cell r="AL603" t="str">
            <v>10-Aug-2026 07:32:12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MM-ZTK-1F-ZWPX-STR-DWG-1139</v>
          </cell>
          <cell r="C604" t="str">
            <v>TOPSIDE - MAIN JOINT DETAILS - SHEET 20</v>
          </cell>
          <cell r="D604" t="str">
            <v/>
          </cell>
          <cell r="E604" t="str">
            <v>B1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ZWPX</v>
          </cell>
          <cell r="J604" t="str">
            <v/>
          </cell>
          <cell r="K604" t="str">
            <v/>
          </cell>
          <cell r="L604" t="str">
            <v>STR</v>
          </cell>
          <cell r="M604" t="str">
            <v>Structural</v>
          </cell>
          <cell r="N604" t="str">
            <v>DWG</v>
          </cell>
          <cell r="O604" t="str">
            <v>General Drawing</v>
          </cell>
          <cell r="P604" t="str">
            <v>0</v>
          </cell>
          <cell r="Q604" t="str">
            <v>Submitted</v>
          </cell>
          <cell r="R604" t="str">
            <v>IFA</v>
          </cell>
          <cell r="S604" t="str">
            <v>Issued for Approval</v>
          </cell>
          <cell r="T604" t="str">
            <v/>
          </cell>
          <cell r="U604" t="str">
            <v>27-Jul-2026 09:36:41</v>
          </cell>
          <cell r="V604" t="str">
            <v>wisuda.c@jutal.com</v>
          </cell>
          <cell r="W604" t="str">
            <v>27-Jul-2026 15:51:31</v>
          </cell>
          <cell r="X604" t="str">
            <v>Jumpol Sudjitjul</v>
          </cell>
          <cell r="Y604" t="str">
            <v>05-Aug-2026</v>
          </cell>
          <cell r="Z604" t="str">
            <v/>
          </cell>
          <cell r="AA604" t="str">
            <v>Sompop Singhatiraj</v>
          </cell>
          <cell r="AB604" t="str">
            <v>07-Aug-2026</v>
          </cell>
          <cell r="AC604" t="str">
            <v>06-Aug-2026 15:06:20</v>
          </cell>
          <cell r="AD604" t="str">
            <v>Pornlert Wanaphattharaphan</v>
          </cell>
          <cell r="AE604" t="str">
            <v>10-Aug-2026</v>
          </cell>
          <cell r="AF604" t="str">
            <v>10-Aug-2026 01:08:30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11-Aug-2026</v>
          </cell>
          <cell r="AK604" t="str">
            <v>10-Aug-2026 13:42:39</v>
          </cell>
          <cell r="AL604" t="str">
            <v>10-Aug-2026 07:29:24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MM-ZTK-1F-ZWPX-STR-DWG-1140</v>
          </cell>
          <cell r="C605" t="str">
            <v>TOPSIDE - MAIN JOINT DETAILS - SHEET 21</v>
          </cell>
          <cell r="D605" t="str">
            <v/>
          </cell>
          <cell r="E605" t="str">
            <v>B1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ZWPX</v>
          </cell>
          <cell r="J605" t="str">
            <v/>
          </cell>
          <cell r="K605" t="str">
            <v/>
          </cell>
          <cell r="L605" t="str">
            <v>STR</v>
          </cell>
          <cell r="M605" t="str">
            <v>Structural</v>
          </cell>
          <cell r="N605" t="str">
            <v>DWG</v>
          </cell>
          <cell r="O605" t="str">
            <v>General Drawing</v>
          </cell>
          <cell r="P605" t="str">
            <v>0</v>
          </cell>
          <cell r="Q605" t="str">
            <v>Submitted</v>
          </cell>
          <cell r="R605" t="str">
            <v>IFA</v>
          </cell>
          <cell r="S605" t="str">
            <v>Issued for Approval</v>
          </cell>
          <cell r="T605" t="str">
            <v/>
          </cell>
          <cell r="U605" t="str">
            <v>27-Jul-2026 09:37:11</v>
          </cell>
          <cell r="V605" t="str">
            <v>wisuda.c@jutal.com</v>
          </cell>
          <cell r="W605" t="str">
            <v>27-Jul-2026 15:51:35</v>
          </cell>
          <cell r="X605" t="str">
            <v>Jumpol Sudjitjul</v>
          </cell>
          <cell r="Y605" t="str">
            <v>05-Aug-2026</v>
          </cell>
          <cell r="Z605" t="str">
            <v/>
          </cell>
          <cell r="AA605" t="str">
            <v>Sompop Singhatiraj</v>
          </cell>
          <cell r="AB605" t="str">
            <v>07-Aug-2026</v>
          </cell>
          <cell r="AC605" t="str">
            <v>06-Aug-2026 15:06:30</v>
          </cell>
          <cell r="AD605" t="str">
            <v>Pornlert Wanaphattharaphan</v>
          </cell>
          <cell r="AE605" t="str">
            <v>10-Aug-2026</v>
          </cell>
          <cell r="AF605" t="str">
            <v>10-Aug-2026 01:07:46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11-Aug-2026</v>
          </cell>
          <cell r="AK605" t="str">
            <v>10-Aug-2026 13:35:03</v>
          </cell>
          <cell r="AL605" t="str">
            <v>10-Aug-2026 07:28:01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MM-ZTK-1F-ZWPX-STR-DWG-1200</v>
          </cell>
          <cell r="C606" t="str">
            <v>TOPSIDE - UPPER DECK SECONDARY STEEL - FRAMING PLAN</v>
          </cell>
          <cell r="D606" t="str">
            <v/>
          </cell>
          <cell r="E606" t="str">
            <v>B1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ZWPX</v>
          </cell>
          <cell r="J606" t="str">
            <v/>
          </cell>
          <cell r="K606" t="str">
            <v/>
          </cell>
          <cell r="L606" t="str">
            <v>STR</v>
          </cell>
          <cell r="M606" t="str">
            <v>Structural</v>
          </cell>
          <cell r="N606" t="str">
            <v>DWG</v>
          </cell>
          <cell r="O606" t="str">
            <v>General Drawing</v>
          </cell>
          <cell r="P606" t="str">
            <v>0</v>
          </cell>
          <cell r="Q606" t="str">
            <v>Submitted</v>
          </cell>
          <cell r="R606" t="str">
            <v>IFA</v>
          </cell>
          <cell r="S606" t="str">
            <v>Issued for Approval</v>
          </cell>
          <cell r="T606" t="str">
            <v/>
          </cell>
          <cell r="U606" t="str">
            <v>24-Aug-2026 10:53:18</v>
          </cell>
          <cell r="V606" t="str">
            <v>wisuda.c@jutal.com</v>
          </cell>
          <cell r="W606" t="str">
            <v>24-Aug-2026 20:32:57</v>
          </cell>
          <cell r="X606" t="str">
            <v>Jumpol Sudjitjul</v>
          </cell>
          <cell r="Y606" t="str">
            <v>01-Sep-2026</v>
          </cell>
          <cell r="Z606" t="str">
            <v/>
          </cell>
          <cell r="AA606" t="str">
            <v>Sompop Singhatiraj</v>
          </cell>
          <cell r="AB606" t="str">
            <v>03-Sep-2026</v>
          </cell>
          <cell r="AC606" t="str">
            <v>04-Sep-2026 13:30:45</v>
          </cell>
          <cell r="AD606" t="str">
            <v>Pornlert Wanaphattharaphan</v>
          </cell>
          <cell r="AE606" t="str">
            <v>04-Sep-2026</v>
          </cell>
          <cell r="AF606" t="str">
            <v>05-Sep-2026 18:13:58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07-Sep-2026</v>
          </cell>
          <cell r="AK606" t="str">
            <v>05-Sep-2026 18:33:51</v>
          </cell>
          <cell r="AL606" t="str">
            <v>05-Sep-2026 12:19:02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MM-ZTK-1F-ZWPX-STR-DWG-1201</v>
          </cell>
          <cell r="C607" t="str">
            <v>TOPSIDE - LOWER DECK SECONDARY STEEL - FRAMING PLAN</v>
          </cell>
          <cell r="D607" t="str">
            <v/>
          </cell>
          <cell r="E607" t="str">
            <v>B1</v>
          </cell>
          <cell r="F607" t="str">
            <v>Project Document</v>
          </cell>
          <cell r="G607" t="str">
            <v>Engineering Document</v>
          </cell>
          <cell r="H607" t="str">
            <v>Part C - Engineering Dwg</v>
          </cell>
          <cell r="I607" t="str">
            <v>ZWPX</v>
          </cell>
          <cell r="J607" t="str">
            <v/>
          </cell>
          <cell r="K607" t="str">
            <v/>
          </cell>
          <cell r="L607" t="str">
            <v>STR</v>
          </cell>
          <cell r="M607" t="str">
            <v>Structural</v>
          </cell>
          <cell r="N607" t="str">
            <v>DWG</v>
          </cell>
          <cell r="O607" t="str">
            <v>General Drawing</v>
          </cell>
          <cell r="P607" t="str">
            <v>0</v>
          </cell>
          <cell r="Q607" t="str">
            <v>Submitted</v>
          </cell>
          <cell r="R607" t="str">
            <v>IFA</v>
          </cell>
          <cell r="S607" t="str">
            <v>Issued for Approval</v>
          </cell>
          <cell r="T607" t="str">
            <v/>
          </cell>
          <cell r="U607" t="str">
            <v>24-Aug-2026 09:54:29</v>
          </cell>
          <cell r="V607" t="str">
            <v>wisuda.c@jutal.com</v>
          </cell>
          <cell r="W607" t="str">
            <v>24-Aug-2026 20:33:02</v>
          </cell>
          <cell r="X607" t="str">
            <v>Jumpol Sudjitjul</v>
          </cell>
          <cell r="Y607" t="str">
            <v>01-Sep-2026</v>
          </cell>
          <cell r="Z607" t="str">
            <v/>
          </cell>
          <cell r="AA607" t="str">
            <v>Sompop Singhatiraj</v>
          </cell>
          <cell r="AB607" t="str">
            <v>03-Sep-2026</v>
          </cell>
          <cell r="AC607" t="str">
            <v>04-Sep-2026 13:32:33</v>
          </cell>
          <cell r="AD607" t="str">
            <v>Pornlert Wanaphattharaphan</v>
          </cell>
          <cell r="AE607" t="str">
            <v>04-Sep-2026</v>
          </cell>
          <cell r="AF607" t="str">
            <v>05-Sep-2026 18:13:36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07-Sep-2026</v>
          </cell>
          <cell r="AK607" t="str">
            <v>05-Sep-2026 18:34:53</v>
          </cell>
          <cell r="AL607" t="str">
            <v>05-Sep-2026 12:20:41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MM-ZTK-1F-ZWPX-STR-DWG-1211</v>
          </cell>
          <cell r="C608" t="str">
            <v>TOPSIDES - MEZZANINE DECK FRAMING PLAN</v>
          </cell>
          <cell r="D608" t="str">
            <v/>
          </cell>
          <cell r="E608" t="str">
            <v>B1</v>
          </cell>
          <cell r="F608" t="str">
            <v>Project Document</v>
          </cell>
          <cell r="G608" t="str">
            <v>Engineering Document</v>
          </cell>
          <cell r="H608" t="str">
            <v>Part C - Engineering Dwg</v>
          </cell>
          <cell r="I608" t="str">
            <v>ZWPX</v>
          </cell>
          <cell r="J608" t="str">
            <v/>
          </cell>
          <cell r="K608" t="str">
            <v/>
          </cell>
          <cell r="L608" t="str">
            <v>STR</v>
          </cell>
          <cell r="M608" t="str">
            <v>Structural</v>
          </cell>
          <cell r="N608" t="str">
            <v>DWG</v>
          </cell>
          <cell r="O608" t="str">
            <v>General Drawing</v>
          </cell>
          <cell r="P608" t="str">
            <v>0</v>
          </cell>
          <cell r="Q608" t="str">
            <v>Submitted</v>
          </cell>
          <cell r="R608" t="str">
            <v>IFA</v>
          </cell>
          <cell r="S608" t="str">
            <v>Issued for Approval</v>
          </cell>
          <cell r="T608" t="str">
            <v/>
          </cell>
          <cell r="U608" t="str">
            <v>03-Aug-2026 10:10:18</v>
          </cell>
          <cell r="V608" t="str">
            <v>wisuda.c@jutal.com</v>
          </cell>
          <cell r="W608" t="str">
            <v>03-Aug-2026 13:05:42</v>
          </cell>
          <cell r="X608" t="str">
            <v>Jumpol Sudjitjul</v>
          </cell>
          <cell r="Y608" t="str">
            <v>10-Aug-2026</v>
          </cell>
          <cell r="Z608" t="str">
            <v/>
          </cell>
          <cell r="AA608" t="str">
            <v>Sompop Singhatiraj</v>
          </cell>
          <cell r="AB608" t="str">
            <v>13-Aug-2026</v>
          </cell>
          <cell r="AC608" t="str">
            <v>07-Aug-2026 15:27:19</v>
          </cell>
          <cell r="AD608" t="str">
            <v>Pornlert Wanaphattharaphan</v>
          </cell>
          <cell r="AE608" t="str">
            <v>14-Aug-2026</v>
          </cell>
          <cell r="AF608" t="str">
            <v>10-Aug-2026 01:06:58</v>
          </cell>
          <cell r="AG608" t="str">
            <v>AWC</v>
          </cell>
          <cell r="AH608" t="str">
            <v>Approved with Comment</v>
          </cell>
          <cell r="AI608" t="str">
            <v>Jumpol Sudjitjul</v>
          </cell>
          <cell r="AJ608" t="str">
            <v>17-Aug-2026</v>
          </cell>
          <cell r="AK608" t="str">
            <v>10-Aug-2026 13:42:13</v>
          </cell>
          <cell r="AL608" t="str">
            <v>10-Aug-2026 08:23:42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MM-ZTK-1F-ZWPX-STR-DWG-1212</v>
          </cell>
          <cell r="C609" t="str">
            <v xml:space="preserve"> TOPSIDES - MEZZANINE DECK FRAMING SECTIONS - SHEET 1</v>
          </cell>
          <cell r="D609" t="str">
            <v/>
          </cell>
          <cell r="E609" t="str">
            <v>B1</v>
          </cell>
          <cell r="F609" t="str">
            <v>Project Document</v>
          </cell>
          <cell r="G609" t="str">
            <v>Engineering Document</v>
          </cell>
          <cell r="H609" t="str">
            <v>Part C - Engineering Dwg</v>
          </cell>
          <cell r="I609" t="str">
            <v>ZWPX</v>
          </cell>
          <cell r="J609" t="str">
            <v/>
          </cell>
          <cell r="K609" t="str">
            <v/>
          </cell>
          <cell r="L609" t="str">
            <v>STR</v>
          </cell>
          <cell r="M609" t="str">
            <v>Structural</v>
          </cell>
          <cell r="N609" t="str">
            <v>DWG</v>
          </cell>
          <cell r="O609" t="str">
            <v>General Drawing</v>
          </cell>
          <cell r="P609" t="str">
            <v>0</v>
          </cell>
          <cell r="Q609" t="str">
            <v>Submitted</v>
          </cell>
          <cell r="R609" t="str">
            <v>IFA</v>
          </cell>
          <cell r="S609" t="str">
            <v>Issued for Approval</v>
          </cell>
          <cell r="T609" t="str">
            <v/>
          </cell>
          <cell r="U609" t="str">
            <v>03-Aug-2026 10:10:54</v>
          </cell>
          <cell r="V609" t="str">
            <v>wisuda.c@jutal.com</v>
          </cell>
          <cell r="W609" t="str">
            <v>03-Aug-2026 13:05:40</v>
          </cell>
          <cell r="X609" t="str">
            <v>Jumpol Sudjitjul</v>
          </cell>
          <cell r="Y609" t="str">
            <v>10-Aug-2026</v>
          </cell>
          <cell r="Z609" t="str">
            <v/>
          </cell>
          <cell r="AA609" t="str">
            <v>Sompop Singhatiraj</v>
          </cell>
          <cell r="AB609" t="str">
            <v>13-Aug-2026</v>
          </cell>
          <cell r="AC609" t="str">
            <v>07-Aug-2026 15:25:43</v>
          </cell>
          <cell r="AD609" t="str">
            <v>Pornlert Wanaphattharaphan</v>
          </cell>
          <cell r="AE609" t="str">
            <v>14-Aug-2026</v>
          </cell>
          <cell r="AF609" t="str">
            <v>10-Aug-2026 01:06:28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17-Aug-2026</v>
          </cell>
          <cell r="AK609" t="str">
            <v>10-Aug-2026 13:41:39</v>
          </cell>
          <cell r="AL609" t="str">
            <v>10-Aug-2026 08:22:16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MM-ZTK-1F-ZWPX-STR-DWG-1213</v>
          </cell>
          <cell r="C610" t="str">
            <v>TOPSIDES - MEZZANINE DECK FRAMING SECTIONS - SHEET 2</v>
          </cell>
          <cell r="D610" t="str">
            <v/>
          </cell>
          <cell r="E610" t="str">
            <v>B1</v>
          </cell>
          <cell r="F610" t="str">
            <v>Project Document</v>
          </cell>
          <cell r="G610" t="str">
            <v>Engineering Document</v>
          </cell>
          <cell r="H610" t="str">
            <v>Part C - Engineering Dwg</v>
          </cell>
          <cell r="I610" t="str">
            <v>ZWPX</v>
          </cell>
          <cell r="J610" t="str">
            <v/>
          </cell>
          <cell r="K610" t="str">
            <v/>
          </cell>
          <cell r="L610" t="str">
            <v>STR</v>
          </cell>
          <cell r="M610" t="str">
            <v>Structural</v>
          </cell>
          <cell r="N610" t="str">
            <v>DWG</v>
          </cell>
          <cell r="O610" t="str">
            <v>General Drawing</v>
          </cell>
          <cell r="P610" t="str">
            <v>0</v>
          </cell>
          <cell r="Q610" t="str">
            <v>Submitted</v>
          </cell>
          <cell r="R610" t="str">
            <v>IFA</v>
          </cell>
          <cell r="S610" t="str">
            <v>Issued for Approval</v>
          </cell>
          <cell r="T610" t="str">
            <v/>
          </cell>
          <cell r="U610" t="str">
            <v>03-Aug-2026 10:11:22</v>
          </cell>
          <cell r="V610" t="str">
            <v>wisuda.c@jutal.com</v>
          </cell>
          <cell r="W610" t="str">
            <v>03-Aug-2026 13:05:37</v>
          </cell>
          <cell r="X610" t="str">
            <v>Jumpol Sudjitjul</v>
          </cell>
          <cell r="Y610" t="str">
            <v>10-Aug-2026</v>
          </cell>
          <cell r="Z610" t="str">
            <v/>
          </cell>
          <cell r="AA610" t="str">
            <v>Sompop Singhatiraj</v>
          </cell>
          <cell r="AB610" t="str">
            <v>13-Aug-2026</v>
          </cell>
          <cell r="AC610" t="str">
            <v>07-Aug-2026 15:25:54</v>
          </cell>
          <cell r="AD610" t="str">
            <v>Pornlert Wanaphattharaphan</v>
          </cell>
          <cell r="AE610" t="str">
            <v>14-Aug-2026</v>
          </cell>
          <cell r="AF610" t="str">
            <v>10-Aug-2026 01:06:04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  <cell r="AJ610" t="str">
            <v>17-Aug-2026</v>
          </cell>
          <cell r="AK610" t="str">
            <v>10-Aug-2026 13:40:56</v>
          </cell>
          <cell r="AL610" t="str">
            <v>10-Aug-2026 08:20:52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MM-ZTK-1F-ZWPX-STR-DWG-1214</v>
          </cell>
          <cell r="C611" t="str">
            <v>TOPSIDES - MEZZANINE DECK JOINT DETAILS - SHEET 1</v>
          </cell>
          <cell r="D611" t="str">
            <v/>
          </cell>
          <cell r="E611" t="str">
            <v>B1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ZWPX</v>
          </cell>
          <cell r="J611" t="str">
            <v/>
          </cell>
          <cell r="K611" t="str">
            <v/>
          </cell>
          <cell r="L611" t="str">
            <v>STR</v>
          </cell>
          <cell r="M611" t="str">
            <v>Structural</v>
          </cell>
          <cell r="N611" t="str">
            <v>DWG</v>
          </cell>
          <cell r="O611" t="str">
            <v>General Drawing</v>
          </cell>
          <cell r="P611" t="str">
            <v>0</v>
          </cell>
          <cell r="Q611" t="str">
            <v>Submitted</v>
          </cell>
          <cell r="R611" t="str">
            <v>IFA</v>
          </cell>
          <cell r="S611" t="str">
            <v>Issued for Approval</v>
          </cell>
          <cell r="T611" t="str">
            <v/>
          </cell>
          <cell r="U611" t="str">
            <v>03-Aug-2026 10:11:55</v>
          </cell>
          <cell r="V611" t="str">
            <v>wisuda.c@jutal.com</v>
          </cell>
          <cell r="W611" t="str">
            <v>03-Aug-2026 13:05:38</v>
          </cell>
          <cell r="X611" t="str">
            <v>Jumpol Sudjitjul</v>
          </cell>
          <cell r="Y611" t="str">
            <v>10-Aug-2026</v>
          </cell>
          <cell r="Z611" t="str">
            <v/>
          </cell>
          <cell r="AA611" t="str">
            <v>Sompop Singhatiraj</v>
          </cell>
          <cell r="AB611" t="str">
            <v>13-Aug-2026</v>
          </cell>
          <cell r="AC611" t="str">
            <v>07-Aug-2026 15:26:02</v>
          </cell>
          <cell r="AD611" t="str">
            <v>Pornlert Wanaphattharaphan</v>
          </cell>
          <cell r="AE611" t="str">
            <v>14-Aug-2026</v>
          </cell>
          <cell r="AF611" t="str">
            <v>10-Aug-2026 01:05:25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17-Aug-2026</v>
          </cell>
          <cell r="AK611" t="str">
            <v>10-Aug-2026 13:32:53</v>
          </cell>
          <cell r="AL611" t="str">
            <v>10-Aug-2026 08:19:32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MM-ZTK-1F-ZWPX-STR-DWG-1215</v>
          </cell>
          <cell r="C612" t="str">
            <v>TOPSIDES - MEZZANINE DECK JOINT DETAILS - SHEET 2</v>
          </cell>
          <cell r="D612" t="str">
            <v/>
          </cell>
          <cell r="E612" t="str">
            <v>B1</v>
          </cell>
          <cell r="F612" t="str">
            <v>Project Document</v>
          </cell>
          <cell r="G612" t="str">
            <v>Engineering Document</v>
          </cell>
          <cell r="H612" t="str">
            <v>Part C - Engineering Dwg</v>
          </cell>
          <cell r="I612" t="str">
            <v>ZWPX</v>
          </cell>
          <cell r="J612" t="str">
            <v/>
          </cell>
          <cell r="K612" t="str">
            <v/>
          </cell>
          <cell r="L612" t="str">
            <v>STR</v>
          </cell>
          <cell r="M612" t="str">
            <v>Structural</v>
          </cell>
          <cell r="N612" t="str">
            <v>DWG</v>
          </cell>
          <cell r="O612" t="str">
            <v>General Drawing</v>
          </cell>
          <cell r="P612" t="str">
            <v>0</v>
          </cell>
          <cell r="Q612" t="str">
            <v>Submitted</v>
          </cell>
          <cell r="R612" t="str">
            <v>IFA</v>
          </cell>
          <cell r="S612" t="str">
            <v>Issued for Approval</v>
          </cell>
          <cell r="T612" t="str">
            <v/>
          </cell>
          <cell r="U612" t="str">
            <v>03-Aug-2026 10:12:36</v>
          </cell>
          <cell r="V612" t="str">
            <v>wisuda.c@jutal.com</v>
          </cell>
          <cell r="W612" t="str">
            <v>03-Aug-2026 13:05:46</v>
          </cell>
          <cell r="X612" t="str">
            <v>Jumpol Sudjitjul</v>
          </cell>
          <cell r="Y612" t="str">
            <v>10-Aug-2026</v>
          </cell>
          <cell r="Z612" t="str">
            <v/>
          </cell>
          <cell r="AA612" t="str">
            <v>Sompop Singhatiraj</v>
          </cell>
          <cell r="AB612" t="str">
            <v>13-Aug-2026</v>
          </cell>
          <cell r="AC612" t="str">
            <v>07-Aug-2026 15:26:12</v>
          </cell>
          <cell r="AD612" t="str">
            <v>Pornlert Wanaphattharaphan</v>
          </cell>
          <cell r="AE612" t="str">
            <v>14-Aug-2026</v>
          </cell>
          <cell r="AF612" t="str">
            <v>10-Aug-2026 01:04:53</v>
          </cell>
          <cell r="AG612" t="str">
            <v>AWC</v>
          </cell>
          <cell r="AH612" t="str">
            <v>Approved with Comment</v>
          </cell>
          <cell r="AI612" t="str">
            <v>Jumpol Sudjitjul</v>
          </cell>
          <cell r="AJ612" t="str">
            <v>17-Aug-2026</v>
          </cell>
          <cell r="AK612" t="str">
            <v>10-Aug-2026 10:52:25</v>
          </cell>
          <cell r="AL612" t="str">
            <v>10-Aug-2026 05:01:49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MM-ZTK-1F-ZWPX-STR-DWG-1216</v>
          </cell>
          <cell r="C613" t="str">
            <v>TOPSIDES - MEZZANINE DECK JOINT DETAILS - SHEET 3</v>
          </cell>
          <cell r="D613" t="str">
            <v/>
          </cell>
          <cell r="E613" t="str">
            <v>B1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ZWPX</v>
          </cell>
          <cell r="J613" t="str">
            <v/>
          </cell>
          <cell r="K613" t="str">
            <v/>
          </cell>
          <cell r="L613" t="str">
            <v>STR</v>
          </cell>
          <cell r="M613" t="str">
            <v>Structural</v>
          </cell>
          <cell r="N613" t="str">
            <v>DWG</v>
          </cell>
          <cell r="O613" t="str">
            <v>General Drawing</v>
          </cell>
          <cell r="P613" t="str">
            <v>0</v>
          </cell>
          <cell r="Q613" t="str">
            <v>Submitted</v>
          </cell>
          <cell r="R613" t="str">
            <v>IFA</v>
          </cell>
          <cell r="S613" t="str">
            <v>Issued for Approval</v>
          </cell>
          <cell r="T613" t="str">
            <v/>
          </cell>
          <cell r="U613" t="str">
            <v>03-Aug-2026 10:13:31</v>
          </cell>
          <cell r="V613" t="str">
            <v>wisuda.c@jutal.com</v>
          </cell>
          <cell r="W613" t="str">
            <v>03-Aug-2026 13:05:38</v>
          </cell>
          <cell r="X613" t="str">
            <v>Jumpol Sudjitjul</v>
          </cell>
          <cell r="Y613" t="str">
            <v>10-Aug-2026</v>
          </cell>
          <cell r="Z613" t="str">
            <v/>
          </cell>
          <cell r="AA613" t="str">
            <v>Sompop Singhatiraj</v>
          </cell>
          <cell r="AB613" t="str">
            <v>13-Aug-2026</v>
          </cell>
          <cell r="AC613" t="str">
            <v>07-Aug-2026 15:26:19</v>
          </cell>
          <cell r="AD613" t="str">
            <v>Pornlert Wanaphattharaphan</v>
          </cell>
          <cell r="AE613" t="str">
            <v>14-Aug-2026</v>
          </cell>
          <cell r="AF613" t="str">
            <v>10-Aug-2026 01:04:19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17-Aug-2026</v>
          </cell>
          <cell r="AK613" t="str">
            <v>10-Aug-2026 10:21:53</v>
          </cell>
          <cell r="AL613" t="str">
            <v>10-Aug-2026 04:44:11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MM-ZTK-1F-ZWPX-STR-DWG-1221</v>
          </cell>
          <cell r="C614" t="str">
            <v>TOPSIDES - SUMP DECK - FRAMING PLAN AT TOS EL(+) 14700</v>
          </cell>
          <cell r="D614" t="str">
            <v/>
          </cell>
          <cell r="E614" t="str">
            <v>B1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ZWPX</v>
          </cell>
          <cell r="J614" t="str">
            <v/>
          </cell>
          <cell r="K614" t="str">
            <v/>
          </cell>
          <cell r="L614" t="str">
            <v>STR</v>
          </cell>
          <cell r="M614" t="str">
            <v>Structural</v>
          </cell>
          <cell r="N614" t="str">
            <v>DWG</v>
          </cell>
          <cell r="O614" t="str">
            <v>General Drawing</v>
          </cell>
          <cell r="P614" t="str">
            <v>0</v>
          </cell>
          <cell r="Q614" t="str">
            <v>Submitted</v>
          </cell>
          <cell r="R614" t="str">
            <v>IFA</v>
          </cell>
          <cell r="S614" t="str">
            <v>Issued for Approval</v>
          </cell>
          <cell r="T614" t="str">
            <v/>
          </cell>
          <cell r="U614" t="str">
            <v>03-Aug-2026 10:14:16</v>
          </cell>
          <cell r="V614" t="str">
            <v>wisuda.c@jutal.com</v>
          </cell>
          <cell r="W614" t="str">
            <v>03-Aug-2026 13:06:50</v>
          </cell>
          <cell r="X614" t="str">
            <v>Jumpol Sudjitjul</v>
          </cell>
          <cell r="Y614" t="str">
            <v>10-Aug-2026</v>
          </cell>
          <cell r="Z614" t="str">
            <v/>
          </cell>
          <cell r="AA614" t="str">
            <v>Sompop Singhatiraj</v>
          </cell>
          <cell r="AB614" t="str">
            <v>13-Aug-2026</v>
          </cell>
          <cell r="AC614" t="str">
            <v>09-Aug-2026 10:43:17</v>
          </cell>
          <cell r="AD614" t="str">
            <v>Pornlert Wanaphattharaphan</v>
          </cell>
          <cell r="AE614" t="str">
            <v>14-Aug-2026</v>
          </cell>
          <cell r="AF614" t="str">
            <v>10-Aug-2026 01:03:52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17-Aug-2026</v>
          </cell>
          <cell r="AK614" t="str">
            <v>10-Aug-2026 10:22:38</v>
          </cell>
          <cell r="AL614" t="str">
            <v>10-Aug-2026 04:45:44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MM-ZTK-1F-ZWPX-STR-DWG-1222</v>
          </cell>
          <cell r="C615" t="str">
            <v>TOPSIDES - SUMP DECK SECTIONS - SHEET 1</v>
          </cell>
          <cell r="D615" t="str">
            <v/>
          </cell>
          <cell r="E615" t="str">
            <v>B1</v>
          </cell>
          <cell r="F615" t="str">
            <v>Project Document</v>
          </cell>
          <cell r="G615" t="str">
            <v>Engineering Document</v>
          </cell>
          <cell r="H615" t="str">
            <v>Part C - Engineering Dwg</v>
          </cell>
          <cell r="I615" t="str">
            <v>ZWPX</v>
          </cell>
          <cell r="J615" t="str">
            <v/>
          </cell>
          <cell r="K615" t="str">
            <v/>
          </cell>
          <cell r="L615" t="str">
            <v>STR</v>
          </cell>
          <cell r="M615" t="str">
            <v>Structural</v>
          </cell>
          <cell r="N615" t="str">
            <v>DWG</v>
          </cell>
          <cell r="O615" t="str">
            <v>General Drawing</v>
          </cell>
          <cell r="P615" t="str">
            <v>0</v>
          </cell>
          <cell r="Q615" t="str">
            <v>Submitted</v>
          </cell>
          <cell r="R615" t="str">
            <v>IFA</v>
          </cell>
          <cell r="S615" t="str">
            <v>Issued for Approval</v>
          </cell>
          <cell r="T615" t="str">
            <v/>
          </cell>
          <cell r="U615" t="str">
            <v>03-Aug-2026 10:15:01</v>
          </cell>
          <cell r="V615" t="str">
            <v>wisuda.c@jutal.com</v>
          </cell>
          <cell r="W615" t="str">
            <v>03-Aug-2026 13:06:50</v>
          </cell>
          <cell r="X615" t="str">
            <v>Jumpol Sudjitjul</v>
          </cell>
          <cell r="Y615" t="str">
            <v>10-Aug-2026</v>
          </cell>
          <cell r="Z615" t="str">
            <v/>
          </cell>
          <cell r="AA615" t="str">
            <v>Sompop Singhatiraj</v>
          </cell>
          <cell r="AB615" t="str">
            <v>13-Aug-2026</v>
          </cell>
          <cell r="AC615" t="str">
            <v>09-Aug-2026 10:46:22</v>
          </cell>
          <cell r="AD615" t="str">
            <v>Pornlert Wanaphattharaphan</v>
          </cell>
          <cell r="AE615" t="str">
            <v>14-Aug-2026</v>
          </cell>
          <cell r="AF615" t="str">
            <v>10-Aug-2026 01:03:13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17-Aug-2026</v>
          </cell>
          <cell r="AK615" t="str">
            <v>10-Aug-2026 10:20:36</v>
          </cell>
          <cell r="AL615" t="str">
            <v>10-Aug-2026 04:42:33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MM-ZTK-1F-ZWPX-STR-DWG-1223</v>
          </cell>
          <cell r="C616" t="str">
            <v>TOPSIDES - SUMP DECK SECTIONS - SHEET 2</v>
          </cell>
          <cell r="D616" t="str">
            <v/>
          </cell>
          <cell r="E616" t="str">
            <v>B1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ZWPX</v>
          </cell>
          <cell r="J616" t="str">
            <v/>
          </cell>
          <cell r="K616" t="str">
            <v/>
          </cell>
          <cell r="L616" t="str">
            <v>STR</v>
          </cell>
          <cell r="M616" t="str">
            <v>Structural</v>
          </cell>
          <cell r="N616" t="str">
            <v>DWG</v>
          </cell>
          <cell r="O616" t="str">
            <v>General Drawing</v>
          </cell>
          <cell r="P616" t="str">
            <v>0</v>
          </cell>
          <cell r="Q616" t="str">
            <v>Submitted</v>
          </cell>
          <cell r="R616" t="str">
            <v>IFA</v>
          </cell>
          <cell r="S616" t="str">
            <v>Issued for Approval</v>
          </cell>
          <cell r="T616" t="str">
            <v/>
          </cell>
          <cell r="U616" t="str">
            <v>03-Aug-2026 10:16:02</v>
          </cell>
          <cell r="V616" t="str">
            <v>wisuda.c@jutal.com</v>
          </cell>
          <cell r="W616" t="str">
            <v>03-Aug-2026 13:06:51</v>
          </cell>
          <cell r="X616" t="str">
            <v>Jumpol Sudjitjul</v>
          </cell>
          <cell r="Y616" t="str">
            <v>10-Aug-2026</v>
          </cell>
          <cell r="Z616" t="str">
            <v/>
          </cell>
          <cell r="AA616" t="str">
            <v>Sompop Singhatiraj</v>
          </cell>
          <cell r="AB616" t="str">
            <v>13-Aug-2026</v>
          </cell>
          <cell r="AC616" t="str">
            <v>16-Aug-2026 08:52:35</v>
          </cell>
          <cell r="AD616" t="str">
            <v>Pornlert Wanaphattharaphan</v>
          </cell>
          <cell r="AE616" t="str">
            <v>14-Aug-2026</v>
          </cell>
          <cell r="AF616" t="str">
            <v>16-Aug-2026 23:20:20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17-Aug-2026</v>
          </cell>
          <cell r="AK616" t="str">
            <v>17-Aug-2026 14:14:35</v>
          </cell>
          <cell r="AL616" t="str">
            <v>17-Aug-2026 08:57:41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MM-ZTK-1F-ZWPX-STR-DWG-1224</v>
          </cell>
          <cell r="C617" t="str">
            <v>TOPSIDES - SUMP DECK JOINT DETAILS SHEET 1</v>
          </cell>
          <cell r="D617" t="str">
            <v/>
          </cell>
          <cell r="E617" t="str">
            <v>B1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ZWPX</v>
          </cell>
          <cell r="J617" t="str">
            <v/>
          </cell>
          <cell r="K617" t="str">
            <v/>
          </cell>
          <cell r="L617" t="str">
            <v>STR</v>
          </cell>
          <cell r="M617" t="str">
            <v>Structural</v>
          </cell>
          <cell r="N617" t="str">
            <v>DWG</v>
          </cell>
          <cell r="O617" t="str">
            <v>General Drawing</v>
          </cell>
          <cell r="P617" t="str">
            <v>0</v>
          </cell>
          <cell r="Q617" t="str">
            <v>Submitted</v>
          </cell>
          <cell r="R617" t="str">
            <v>IFA</v>
          </cell>
          <cell r="S617" t="str">
            <v>Issued for Approval</v>
          </cell>
          <cell r="T617" t="str">
            <v/>
          </cell>
          <cell r="U617" t="str">
            <v>03-Aug-2026 10:16:53</v>
          </cell>
          <cell r="V617" t="str">
            <v>wisuda.c@jutal.com</v>
          </cell>
          <cell r="W617" t="str">
            <v>03-Aug-2026 13:06:51</v>
          </cell>
          <cell r="X617" t="str">
            <v>Jumpol Sudjitjul</v>
          </cell>
          <cell r="Y617" t="str">
            <v>10-Aug-2026</v>
          </cell>
          <cell r="Z617" t="str">
            <v/>
          </cell>
          <cell r="AA617" t="str">
            <v>Sompop Singhatiraj</v>
          </cell>
          <cell r="AB617" t="str">
            <v>13-Aug-2026</v>
          </cell>
          <cell r="AC617" t="str">
            <v>09-Aug-2026 10:44:57</v>
          </cell>
          <cell r="AD617" t="str">
            <v>Pornlert Wanaphattharaphan</v>
          </cell>
          <cell r="AE617" t="str">
            <v>14-Aug-2026</v>
          </cell>
          <cell r="AF617" t="str">
            <v>10-Aug-2026 01:02:40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17-Aug-2026</v>
          </cell>
          <cell r="AK617" t="str">
            <v>10-Aug-2026 10:15:08</v>
          </cell>
          <cell r="AL617" t="str">
            <v>10-Aug-2026 04:41:03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MM-ZTK-1F-ZWPX-STR-DWG-1225</v>
          </cell>
          <cell r="C618" t="str">
            <v>TOPSIDES - SUMP DECK JOINT DETAILS SHEET 2</v>
          </cell>
          <cell r="D618" t="str">
            <v/>
          </cell>
          <cell r="E618" t="str">
            <v>B1</v>
          </cell>
          <cell r="F618" t="str">
            <v>Project Document</v>
          </cell>
          <cell r="G618" t="str">
            <v>Engineering Document</v>
          </cell>
          <cell r="H618" t="str">
            <v>Part C - Engineering Dwg</v>
          </cell>
          <cell r="I618" t="str">
            <v>ZWPX</v>
          </cell>
          <cell r="J618" t="str">
            <v/>
          </cell>
          <cell r="K618" t="str">
            <v/>
          </cell>
          <cell r="L618" t="str">
            <v>STR</v>
          </cell>
          <cell r="M618" t="str">
            <v>Structural</v>
          </cell>
          <cell r="N618" t="str">
            <v>DWG</v>
          </cell>
          <cell r="O618" t="str">
            <v>General Drawing</v>
          </cell>
          <cell r="P618" t="str">
            <v>0</v>
          </cell>
          <cell r="Q618" t="str">
            <v>Submitted</v>
          </cell>
          <cell r="R618" t="str">
            <v>IFA</v>
          </cell>
          <cell r="S618" t="str">
            <v>Issued for Approval</v>
          </cell>
          <cell r="T618" t="str">
            <v/>
          </cell>
          <cell r="U618" t="str">
            <v>03-Aug-2026 10:17:25</v>
          </cell>
          <cell r="V618" t="str">
            <v>wisuda.c@jutal.com</v>
          </cell>
          <cell r="W618" t="str">
            <v>03-Aug-2026 13:06:52</v>
          </cell>
          <cell r="X618" t="str">
            <v>Jumpol Sudjitjul</v>
          </cell>
          <cell r="Y618" t="str">
            <v>10-Aug-2026</v>
          </cell>
          <cell r="Z618" t="str">
            <v/>
          </cell>
          <cell r="AA618" t="str">
            <v>Sompop Singhatiraj</v>
          </cell>
          <cell r="AB618" t="str">
            <v>13-Aug-2026</v>
          </cell>
          <cell r="AC618" t="str">
            <v>09-Aug-2026 10:43:44</v>
          </cell>
          <cell r="AD618" t="str">
            <v>Pornlert Wanaphattharaphan</v>
          </cell>
          <cell r="AE618" t="str">
            <v>14-Aug-2026</v>
          </cell>
          <cell r="AF618" t="str">
            <v>10-Aug-2026 01:02:16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17-Aug-2026</v>
          </cell>
          <cell r="AK618" t="str">
            <v>10-Aug-2026 10:14:12</v>
          </cell>
          <cell r="AL618" t="str">
            <v>10-Aug-2026 04:39:22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MM-ZTK-1F-ZWPX-STR-DWG-1226</v>
          </cell>
          <cell r="C619" t="str">
            <v>TOPSIDES - SUMP DECK JOINT DETAILS SHEET 3</v>
          </cell>
          <cell r="D619" t="str">
            <v/>
          </cell>
          <cell r="E619" t="str">
            <v>B1</v>
          </cell>
          <cell r="F619" t="str">
            <v>Project Document</v>
          </cell>
          <cell r="G619" t="str">
            <v>Engineering Document</v>
          </cell>
          <cell r="H619" t="str">
            <v>Part C - Engineering Dwg</v>
          </cell>
          <cell r="I619" t="str">
            <v>ZWPX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DWG</v>
          </cell>
          <cell r="O619" t="str">
            <v>General Drawing</v>
          </cell>
          <cell r="P619" t="str">
            <v>0</v>
          </cell>
          <cell r="Q619" t="str">
            <v>Submitted</v>
          </cell>
          <cell r="R619" t="str">
            <v>IFA</v>
          </cell>
          <cell r="S619" t="str">
            <v>Issued for Approval</v>
          </cell>
          <cell r="T619" t="str">
            <v/>
          </cell>
          <cell r="U619" t="str">
            <v>03-Aug-2026 10:17:55</v>
          </cell>
          <cell r="V619" t="str">
            <v>wisuda.c@jutal.com</v>
          </cell>
          <cell r="W619" t="str">
            <v>03-Aug-2026 13:06:53</v>
          </cell>
          <cell r="X619" t="str">
            <v>Jumpol Sudjitjul</v>
          </cell>
          <cell r="Y619" t="str">
            <v>10-Aug-2026</v>
          </cell>
          <cell r="Z619" t="str">
            <v/>
          </cell>
          <cell r="AA619" t="str">
            <v>Sompop Singhatiraj</v>
          </cell>
          <cell r="AB619" t="str">
            <v>13-Aug-2026</v>
          </cell>
          <cell r="AC619" t="str">
            <v>07-Aug-2026 13:24:01</v>
          </cell>
          <cell r="AD619" t="str">
            <v>Pornlert Wanaphattharaphan</v>
          </cell>
          <cell r="AE619" t="str">
            <v>14-Aug-2026</v>
          </cell>
          <cell r="AF619" t="str">
            <v>10-Aug-2026 01:01:39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17-Aug-2026</v>
          </cell>
          <cell r="AK619" t="str">
            <v>10-Aug-2026 10:13:22</v>
          </cell>
          <cell r="AL619" t="str">
            <v>10-Aug-2026 04:37:58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MM-ZTK-1F-ZWPX-STR-DWG-1231</v>
          </cell>
          <cell r="C620" t="str">
            <v xml:space="preserve"> TOPSIDES - CASING SLOT ARRANGEMENT</v>
          </cell>
          <cell r="D620" t="str">
            <v/>
          </cell>
          <cell r="E620" t="str">
            <v>B1</v>
          </cell>
          <cell r="F620" t="str">
            <v>Project Document</v>
          </cell>
          <cell r="G620" t="str">
            <v>Engineering Document</v>
          </cell>
          <cell r="H620" t="str">
            <v>Part C - Engineering Dwg</v>
          </cell>
          <cell r="I620" t="str">
            <v>ZWPX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DWG</v>
          </cell>
          <cell r="O620" t="str">
            <v>General Drawing</v>
          </cell>
          <cell r="P620" t="str">
            <v>0</v>
          </cell>
          <cell r="Q620" t="str">
            <v>Submitted</v>
          </cell>
          <cell r="R620" t="str">
            <v>IFA</v>
          </cell>
          <cell r="S620" t="str">
            <v>Issued for Approval</v>
          </cell>
          <cell r="T620" t="str">
            <v/>
          </cell>
          <cell r="U620" t="str">
            <v>24-Aug-2026 10:53:51</v>
          </cell>
          <cell r="V620" t="str">
            <v>wisuda.c@jutal.com</v>
          </cell>
          <cell r="W620" t="str">
            <v>24-Aug-2026 20:33:01</v>
          </cell>
          <cell r="X620" t="str">
            <v>Jumpol Sudjitjul</v>
          </cell>
          <cell r="Y620" t="str">
            <v>01-Sep-2026</v>
          </cell>
          <cell r="Z620" t="str">
            <v/>
          </cell>
          <cell r="AA620" t="str">
            <v>Sompop Singhatiraj</v>
          </cell>
          <cell r="AB620" t="str">
            <v>03-Sep-2026</v>
          </cell>
          <cell r="AC620" t="str">
            <v>26-Aug-2026 14:21:32</v>
          </cell>
          <cell r="AD620" t="str">
            <v>Pornlert Wanaphattharaphan</v>
          </cell>
          <cell r="AE620" t="str">
            <v>04-Sep-2026</v>
          </cell>
          <cell r="AF620" t="str">
            <v>30-Aug-2026 18:29:29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07-Sep-2026</v>
          </cell>
          <cell r="AK620" t="str">
            <v>30-Aug-2026 21:24:58</v>
          </cell>
          <cell r="AL620" t="str">
            <v>30-Aug-2026 14:58:01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MM-ZTK-1F-ZWPX-STR-DWG-1232</v>
          </cell>
          <cell r="C621" t="str">
            <v xml:space="preserve"> TOPSIDES - UNIHEAD SPACER ARRANGEMENT AND DETAILS SHEET 1</v>
          </cell>
          <cell r="D621" t="str">
            <v/>
          </cell>
          <cell r="E621" t="str">
            <v>B1</v>
          </cell>
          <cell r="F621" t="str">
            <v>Project Document</v>
          </cell>
          <cell r="G621" t="str">
            <v>Engineering Document</v>
          </cell>
          <cell r="H621" t="str">
            <v>Part C - Engineering Dwg</v>
          </cell>
          <cell r="I621" t="str">
            <v>ZWPX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DWG</v>
          </cell>
          <cell r="O621" t="str">
            <v>General Drawing</v>
          </cell>
          <cell r="P621" t="str">
            <v>0</v>
          </cell>
          <cell r="Q621" t="str">
            <v>Submitted</v>
          </cell>
          <cell r="R621" t="str">
            <v>IFA</v>
          </cell>
          <cell r="S621" t="str">
            <v>Issued for Approval</v>
          </cell>
          <cell r="T621" t="str">
            <v/>
          </cell>
          <cell r="U621" t="str">
            <v>24-Aug-2026 09:54:59</v>
          </cell>
          <cell r="V621" t="str">
            <v>wisuda.c@jutal.com</v>
          </cell>
          <cell r="W621" t="str">
            <v>24-Aug-2026 20:32:58</v>
          </cell>
          <cell r="X621" t="str">
            <v>Jumpol Sudjitjul</v>
          </cell>
          <cell r="Y621" t="str">
            <v>01-Sep-2026</v>
          </cell>
          <cell r="Z621" t="str">
            <v/>
          </cell>
          <cell r="AA621" t="str">
            <v>Sompop Singhatiraj</v>
          </cell>
          <cell r="AB621" t="str">
            <v>03-Sep-2026</v>
          </cell>
          <cell r="AC621" t="str">
            <v>26-Aug-2026 14:27:06</v>
          </cell>
          <cell r="AD621" t="str">
            <v>Pornlert Wanaphattharaphan</v>
          </cell>
          <cell r="AE621" t="str">
            <v>04-Sep-2026</v>
          </cell>
          <cell r="AF621" t="str">
            <v>30-Aug-2026 18:34:55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07-Sep-2026</v>
          </cell>
          <cell r="AK621" t="str">
            <v>30-Aug-2026 21:25:37</v>
          </cell>
          <cell r="AL621" t="str">
            <v>30-Aug-2026 14:54:25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MM-ZTK-1F-ZWPX-STR-DWG-1241</v>
          </cell>
          <cell r="C622" t="str">
            <v>TOPSIDE - VENT BOOM PLAN AND ELEVATION</v>
          </cell>
          <cell r="D622" t="str">
            <v/>
          </cell>
          <cell r="E622" t="str">
            <v>B1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ZWPX</v>
          </cell>
          <cell r="J622" t="str">
            <v/>
          </cell>
          <cell r="K622" t="str">
            <v/>
          </cell>
          <cell r="L622" t="str">
            <v>STR</v>
          </cell>
          <cell r="M622" t="str">
            <v>Structural</v>
          </cell>
          <cell r="N622" t="str">
            <v>DWG</v>
          </cell>
          <cell r="O622" t="str">
            <v>General Drawing</v>
          </cell>
          <cell r="P622" t="str">
            <v>0</v>
          </cell>
          <cell r="Q622" t="str">
            <v>Submitted</v>
          </cell>
          <cell r="R622" t="str">
            <v>IFA</v>
          </cell>
          <cell r="S622" t="str">
            <v>Issued for Approval</v>
          </cell>
          <cell r="T622" t="str">
            <v/>
          </cell>
          <cell r="U622" t="str">
            <v>17-Aug-2026 14:31:37</v>
          </cell>
          <cell r="V622" t="str">
            <v>wisuda.c@jutal.com</v>
          </cell>
          <cell r="W622" t="str">
            <v>17-Aug-2026 15:23:28</v>
          </cell>
          <cell r="X622" t="str">
            <v>Jumpol Sudjitjul</v>
          </cell>
          <cell r="Y622" t="str">
            <v>24-Aug-2026</v>
          </cell>
          <cell r="Z622" t="str">
            <v/>
          </cell>
          <cell r="AA622" t="str">
            <v>Sompop Singhatiraj</v>
          </cell>
          <cell r="AB622" t="str">
            <v>26-Aug-2026</v>
          </cell>
          <cell r="AC622" t="str">
            <v>24-Aug-2026 15:34:30</v>
          </cell>
          <cell r="AD622" t="str">
            <v>Pornlert Wanaphattharaphan</v>
          </cell>
          <cell r="AE622" t="str">
            <v>27-Aug-2026</v>
          </cell>
          <cell r="AF622" t="str">
            <v>29-Aug-2026 21:32:19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28-Aug-2026</v>
          </cell>
          <cell r="AK622" t="str">
            <v>30-Aug-2026 17:00:54</v>
          </cell>
          <cell r="AL622" t="str">
            <v>30-Aug-2026 11:04:38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MM-ZTK-1F-ZWPX-STR-DWG-1242</v>
          </cell>
          <cell r="C623" t="str">
            <v>TOPSIDE - VENT BOOM SECTIONS</v>
          </cell>
          <cell r="D623" t="str">
            <v/>
          </cell>
          <cell r="E623" t="str">
            <v>B1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ZWPX</v>
          </cell>
          <cell r="J623" t="str">
            <v/>
          </cell>
          <cell r="K623" t="str">
            <v/>
          </cell>
          <cell r="L623" t="str">
            <v>STR</v>
          </cell>
          <cell r="M623" t="str">
            <v>Structural</v>
          </cell>
          <cell r="N623" t="str">
            <v>DWG</v>
          </cell>
          <cell r="O623" t="str">
            <v>General Drawing</v>
          </cell>
          <cell r="P623" t="str">
            <v>0</v>
          </cell>
          <cell r="Q623" t="str">
            <v>Submitted</v>
          </cell>
          <cell r="R623" t="str">
            <v>IFA</v>
          </cell>
          <cell r="S623" t="str">
            <v>Issued for Approval</v>
          </cell>
          <cell r="T623" t="str">
            <v/>
          </cell>
          <cell r="U623" t="str">
            <v>17-Aug-2026 14:32:18</v>
          </cell>
          <cell r="V623" t="str">
            <v>wisuda.c@jutal.com</v>
          </cell>
          <cell r="W623" t="str">
            <v>17-Aug-2026 15:23:29</v>
          </cell>
          <cell r="X623" t="str">
            <v>Jumpol Sudjitjul</v>
          </cell>
          <cell r="Y623" t="str">
            <v>24-Aug-2026</v>
          </cell>
          <cell r="Z623" t="str">
            <v/>
          </cell>
          <cell r="AA623" t="str">
            <v>Sompop Singhatiraj</v>
          </cell>
          <cell r="AB623" t="str">
            <v>26-Aug-2026</v>
          </cell>
          <cell r="AC623" t="str">
            <v>24-Aug-2026 15:34:19</v>
          </cell>
          <cell r="AD623" t="str">
            <v>Pornlert Wanaphattharaphan</v>
          </cell>
          <cell r="AE623" t="str">
            <v>27-Aug-2026</v>
          </cell>
          <cell r="AF623" t="str">
            <v>29-Aug-2026 21:31:55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28-Aug-2026</v>
          </cell>
          <cell r="AK623" t="str">
            <v>30-Aug-2026 17:04:37</v>
          </cell>
          <cell r="AL623" t="str">
            <v>30-Aug-2026 11:11:05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MM-ZTK-1F-ZWPX-STR-DWG-1243</v>
          </cell>
          <cell r="C624" t="str">
            <v>TOPSIDE - VENT BOOM WALKWAY PLAN AND SECTIONS</v>
          </cell>
          <cell r="D624" t="str">
            <v/>
          </cell>
          <cell r="E624" t="str">
            <v>B1</v>
          </cell>
          <cell r="F624" t="str">
            <v>Project Document</v>
          </cell>
          <cell r="G624" t="str">
            <v>Engineering Document</v>
          </cell>
          <cell r="H624" t="str">
            <v>Part C - Engineering Dwg</v>
          </cell>
          <cell r="I624" t="str">
            <v>ZWPX</v>
          </cell>
          <cell r="J624" t="str">
            <v/>
          </cell>
          <cell r="K624" t="str">
            <v/>
          </cell>
          <cell r="L624" t="str">
            <v>STR</v>
          </cell>
          <cell r="M624" t="str">
            <v>Structural</v>
          </cell>
          <cell r="N624" t="str">
            <v>DWG</v>
          </cell>
          <cell r="O624" t="str">
            <v>General Drawing</v>
          </cell>
          <cell r="P624" t="str">
            <v>0</v>
          </cell>
          <cell r="Q624" t="str">
            <v>Submitted</v>
          </cell>
          <cell r="R624" t="str">
            <v>IFA</v>
          </cell>
          <cell r="S624" t="str">
            <v>Issued for Approval</v>
          </cell>
          <cell r="T624" t="str">
            <v/>
          </cell>
          <cell r="U624" t="str">
            <v>17-Aug-2026 14:32:51</v>
          </cell>
          <cell r="V624" t="str">
            <v>wisuda.c@jutal.com</v>
          </cell>
          <cell r="W624" t="str">
            <v>17-Aug-2026 15:23:31</v>
          </cell>
          <cell r="X624" t="str">
            <v>Jumpol Sudjitjul</v>
          </cell>
          <cell r="Y624" t="str">
            <v>24-Aug-2026</v>
          </cell>
          <cell r="Z624" t="str">
            <v/>
          </cell>
          <cell r="AA624" t="str">
            <v>Sompop Singhatiraj</v>
          </cell>
          <cell r="AB624" t="str">
            <v>26-Aug-2026</v>
          </cell>
          <cell r="AC624" t="str">
            <v>24-Aug-2026 15:36:01</v>
          </cell>
          <cell r="AD624" t="str">
            <v>Pornlert Wanaphattharaphan</v>
          </cell>
          <cell r="AE624" t="str">
            <v>27-Aug-2026</v>
          </cell>
          <cell r="AF624" t="str">
            <v>29-Aug-2026 21:33:39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28-Aug-2026</v>
          </cell>
          <cell r="AK624" t="str">
            <v>30-Aug-2026 17:05:23</v>
          </cell>
          <cell r="AL624" t="str">
            <v>30-Aug-2026 11:12:20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MM-ZTK-1F-ZWPX-STR-DWG-1244</v>
          </cell>
          <cell r="C625" t="str">
            <v>TOPSIDE - VENT BOOM WALKWAY SECTIONS AND DETAILS - SHEET 1</v>
          </cell>
          <cell r="D625" t="str">
            <v/>
          </cell>
          <cell r="E625" t="str">
            <v>B1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ZWPX</v>
          </cell>
          <cell r="J625" t="str">
            <v/>
          </cell>
          <cell r="K625" t="str">
            <v/>
          </cell>
          <cell r="L625" t="str">
            <v>STR</v>
          </cell>
          <cell r="M625" t="str">
            <v>Structural</v>
          </cell>
          <cell r="N625" t="str">
            <v>DWG</v>
          </cell>
          <cell r="O625" t="str">
            <v>General Drawing</v>
          </cell>
          <cell r="P625" t="str">
            <v>0</v>
          </cell>
          <cell r="Q625" t="str">
            <v>Submitted</v>
          </cell>
          <cell r="R625" t="str">
            <v>IFA</v>
          </cell>
          <cell r="S625" t="str">
            <v>Issued for Approval</v>
          </cell>
          <cell r="T625" t="str">
            <v/>
          </cell>
          <cell r="U625" t="str">
            <v>17-Aug-2026 14:33:26</v>
          </cell>
          <cell r="V625" t="str">
            <v>wisuda.c@jutal.com</v>
          </cell>
          <cell r="W625" t="str">
            <v>17-Aug-2026 15:23:29</v>
          </cell>
          <cell r="X625" t="str">
            <v>Jumpol Sudjitjul</v>
          </cell>
          <cell r="Y625" t="str">
            <v>24-Aug-2026</v>
          </cell>
          <cell r="Z625" t="str">
            <v/>
          </cell>
          <cell r="AA625" t="str">
            <v>Sompop Singhatiraj</v>
          </cell>
          <cell r="AB625" t="str">
            <v>26-Aug-2026</v>
          </cell>
          <cell r="AC625" t="str">
            <v>24-Aug-2026 15:35:52</v>
          </cell>
          <cell r="AD625" t="str">
            <v>Pornlert Wanaphattharaphan</v>
          </cell>
          <cell r="AE625" t="str">
            <v>27-Aug-2026</v>
          </cell>
          <cell r="AF625" t="str">
            <v>29-Aug-2026 21:32:56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28-Aug-2026</v>
          </cell>
          <cell r="AK625" t="str">
            <v>30-Aug-2026 17:02:42</v>
          </cell>
          <cell r="AL625" t="str">
            <v>30-Aug-2026 11:05:52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MM-ZTK-1F-ZWPX-STR-DWG-1245</v>
          </cell>
          <cell r="C626" t="str">
            <v>TOPSIDE - VENT BOOM WALKWAY SECTIONS AND DETAILS - SHEET 2</v>
          </cell>
          <cell r="D626" t="str">
            <v/>
          </cell>
          <cell r="E626" t="str">
            <v>B1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ZWPX</v>
          </cell>
          <cell r="J626" t="str">
            <v/>
          </cell>
          <cell r="K626" t="str">
            <v/>
          </cell>
          <cell r="L626" t="str">
            <v>STR</v>
          </cell>
          <cell r="M626" t="str">
            <v>Structural</v>
          </cell>
          <cell r="N626" t="str">
            <v>DWG</v>
          </cell>
          <cell r="O626" t="str">
            <v>General Drawing</v>
          </cell>
          <cell r="P626" t="str">
            <v>0</v>
          </cell>
          <cell r="Q626" t="str">
            <v>Submitted</v>
          </cell>
          <cell r="R626" t="str">
            <v>IFA</v>
          </cell>
          <cell r="S626" t="str">
            <v>Issued for Approval</v>
          </cell>
          <cell r="T626" t="str">
            <v/>
          </cell>
          <cell r="U626" t="str">
            <v>17-Aug-2026 14:34:00</v>
          </cell>
          <cell r="V626" t="str">
            <v>wisuda.c@jutal.com</v>
          </cell>
          <cell r="W626" t="str">
            <v>17-Aug-2026 15:23:33</v>
          </cell>
          <cell r="X626" t="str">
            <v>Jumpol Sudjitjul</v>
          </cell>
          <cell r="Y626" t="str">
            <v>24-Aug-2026</v>
          </cell>
          <cell r="Z626" t="str">
            <v/>
          </cell>
          <cell r="AA626" t="str">
            <v>Sompop Singhatiraj</v>
          </cell>
          <cell r="AB626" t="str">
            <v>26-Aug-2026</v>
          </cell>
          <cell r="AC626" t="str">
            <v>24-Aug-2026 15:37:32</v>
          </cell>
          <cell r="AD626" t="str">
            <v>Pornlert Wanaphattharaphan</v>
          </cell>
          <cell r="AE626" t="str">
            <v>27-Aug-2026</v>
          </cell>
          <cell r="AF626" t="str">
            <v>29-Aug-2026 21:34:03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28-Aug-2026</v>
          </cell>
          <cell r="AK626" t="str">
            <v>30-Aug-2026 17:07:30</v>
          </cell>
          <cell r="AL626" t="str">
            <v>30-Aug-2026 11:13:35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MM-ZTK-1F-ZWPX-STR-DWG-1246</v>
          </cell>
          <cell r="C627" t="str">
            <v>TOPSIDES - SOLAR PANEL SUPPORT DETAILS</v>
          </cell>
          <cell r="D627" t="str">
            <v/>
          </cell>
          <cell r="E627" t="str">
            <v>B1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ZWPX</v>
          </cell>
          <cell r="J627" t="str">
            <v/>
          </cell>
          <cell r="K627" t="str">
            <v/>
          </cell>
          <cell r="L627" t="str">
            <v>STR</v>
          </cell>
          <cell r="M627" t="str">
            <v>Structural</v>
          </cell>
          <cell r="N627" t="str">
            <v>DWG</v>
          </cell>
          <cell r="O627" t="str">
            <v>General Drawing</v>
          </cell>
          <cell r="P627" t="str">
            <v>0</v>
          </cell>
          <cell r="Q627" t="str">
            <v>Submitted</v>
          </cell>
          <cell r="R627" t="str">
            <v>IFA</v>
          </cell>
          <cell r="S627" t="str">
            <v>Issued for Approval</v>
          </cell>
          <cell r="T627" t="str">
            <v/>
          </cell>
          <cell r="U627" t="str">
            <v>17-Aug-2026 14:34:39</v>
          </cell>
          <cell r="V627" t="str">
            <v>wisuda.c@jutal.com</v>
          </cell>
          <cell r="W627" t="str">
            <v>17-Aug-2026 15:23:36</v>
          </cell>
          <cell r="X627" t="str">
            <v>Jumpol Sudjitjul</v>
          </cell>
          <cell r="Y627" t="str">
            <v>24-Aug-2026</v>
          </cell>
          <cell r="Z627" t="str">
            <v/>
          </cell>
          <cell r="AA627" t="str">
            <v>Sompop Singhatiraj</v>
          </cell>
          <cell r="AB627" t="str">
            <v>26-Aug-2026</v>
          </cell>
          <cell r="AC627" t="str">
            <v>24-Aug-2026 14:30:38</v>
          </cell>
          <cell r="AD627" t="str">
            <v>Pornlert Wanaphattharaphan</v>
          </cell>
          <cell r="AE627" t="str">
            <v>27-Aug-2026</v>
          </cell>
          <cell r="AF627" t="str">
            <v>29-Aug-2026 21:26:18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28-Aug-2026</v>
          </cell>
          <cell r="AK627" t="str">
            <v>30-Aug-2026 17:03:38</v>
          </cell>
          <cell r="AL627" t="str">
            <v>30-Aug-2026 11:07:06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MM-ZTK-1F-ZWPX-STR-DWG-1247</v>
          </cell>
          <cell r="C628" t="str">
            <v>TOPSIDES - SOLAR PANEL SECTIONS</v>
          </cell>
          <cell r="D628" t="str">
            <v/>
          </cell>
          <cell r="E628" t="str">
            <v>B1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ZWPX</v>
          </cell>
          <cell r="J628" t="str">
            <v/>
          </cell>
          <cell r="K628" t="str">
            <v/>
          </cell>
          <cell r="L628" t="str">
            <v>STR</v>
          </cell>
          <cell r="M628" t="str">
            <v>Structural</v>
          </cell>
          <cell r="N628" t="str">
            <v>DWG</v>
          </cell>
          <cell r="O628" t="str">
            <v>General Drawing</v>
          </cell>
          <cell r="P628" t="str">
            <v>0</v>
          </cell>
          <cell r="Q628" t="str">
            <v>Submitted</v>
          </cell>
          <cell r="R628" t="str">
            <v>IFA</v>
          </cell>
          <cell r="S628" t="str">
            <v>Issued for Approval</v>
          </cell>
          <cell r="T628" t="str">
            <v/>
          </cell>
          <cell r="U628" t="str">
            <v>17-Aug-2026 14:35:13</v>
          </cell>
          <cell r="V628" t="str">
            <v>wisuda.c@jutal.com</v>
          </cell>
          <cell r="W628" t="str">
            <v>17-Aug-2026 15:23:40</v>
          </cell>
          <cell r="X628" t="str">
            <v>Jumpol Sudjitjul</v>
          </cell>
          <cell r="Y628" t="str">
            <v>24-Aug-2026</v>
          </cell>
          <cell r="Z628" t="str">
            <v/>
          </cell>
          <cell r="AA628" t="str">
            <v>Sompop Singhatiraj</v>
          </cell>
          <cell r="AB628" t="str">
            <v>26-Aug-2026</v>
          </cell>
          <cell r="AC628" t="str">
            <v>24-Aug-2026 14:31:54</v>
          </cell>
          <cell r="AD628" t="str">
            <v>Pornlert Wanaphattharaphan</v>
          </cell>
          <cell r="AE628" t="str">
            <v>27-Aug-2026</v>
          </cell>
          <cell r="AF628" t="str">
            <v>29-Aug-2026 21:30:25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28-Aug-2026</v>
          </cell>
          <cell r="AK628" t="str">
            <v>30-Aug-2026 17:08:47</v>
          </cell>
          <cell r="AL628" t="str">
            <v>30-Aug-2026 11:14:48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MM-ZTK-1F-ZWPX-STR-DWG-1300</v>
          </cell>
          <cell r="C629" t="str">
            <v xml:space="preserve"> TOPSIDES - UPPER DECK FLOORING AND HANDRAIL - LAYOUT PLAN AT TOS EL(+) 24810</v>
          </cell>
          <cell r="D629" t="str">
            <v/>
          </cell>
          <cell r="E629" t="str">
            <v>B1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ZWPX</v>
          </cell>
          <cell r="J629" t="str">
            <v/>
          </cell>
          <cell r="K629" t="str">
            <v/>
          </cell>
          <cell r="L629" t="str">
            <v>STR</v>
          </cell>
          <cell r="M629" t="str">
            <v>Structural</v>
          </cell>
          <cell r="N629" t="str">
            <v>DWG</v>
          </cell>
          <cell r="O629" t="str">
            <v>General Drawing</v>
          </cell>
          <cell r="P629" t="str">
            <v>0</v>
          </cell>
          <cell r="Q629" t="str">
            <v>In Approval</v>
          </cell>
          <cell r="R629" t="str">
            <v>IFA</v>
          </cell>
          <cell r="S629" t="str">
            <v>Issued for Approval</v>
          </cell>
          <cell r="T629" t="str">
            <v/>
          </cell>
          <cell r="U629" t="str">
            <v>31-Aug-2026 09:34:57</v>
          </cell>
          <cell r="V629" t="str">
            <v>wisuda.c@jutal.com</v>
          </cell>
          <cell r="W629" t="str">
            <v>31-Aug-2026 11:08:04</v>
          </cell>
          <cell r="X629" t="str">
            <v>Jumpol Sudjitjul</v>
          </cell>
          <cell r="Y629" t="str">
            <v>07-Sep-2026</v>
          </cell>
          <cell r="Z629" t="str">
            <v/>
          </cell>
          <cell r="AA629" t="str">
            <v>Sompop Singhatiraj</v>
          </cell>
          <cell r="AB629" t="str">
            <v>09-Sep-2026</v>
          </cell>
          <cell r="AC629" t="str">
            <v>09-Sep-2026 13:44:39</v>
          </cell>
          <cell r="AD629" t="str">
            <v>Pornlert Wanaphattharaphan</v>
          </cell>
          <cell r="AE629" t="str">
            <v>10-Sep-2026</v>
          </cell>
          <cell r="AF629" t="str">
            <v>11-Sep-2026 23:40:21</v>
          </cell>
          <cell r="AG629" t="str">
            <v>AWC</v>
          </cell>
          <cell r="AJ629" t="str">
            <v>11-Sep-2026</v>
          </cell>
          <cell r="AK629" t="str">
            <v/>
          </cell>
          <cell r="AL629" t="str">
            <v/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MM-ZTK-1F-ZWPX-STR-DWG-1301</v>
          </cell>
          <cell r="C630" t="str">
            <v xml:space="preserve"> TOPSIDES - LOWER DECK FLOORING AND HANDRAIL - LAYOUT PLAN AT TOS EL(+) 18300</v>
          </cell>
          <cell r="D630" t="str">
            <v/>
          </cell>
          <cell r="E630" t="str">
            <v>B1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ZWPX</v>
          </cell>
          <cell r="J630" t="str">
            <v/>
          </cell>
          <cell r="K630" t="str">
            <v/>
          </cell>
          <cell r="L630" t="str">
            <v>STR</v>
          </cell>
          <cell r="M630" t="str">
            <v>Structural</v>
          </cell>
          <cell r="N630" t="str">
            <v>DWG</v>
          </cell>
          <cell r="O630" t="str">
            <v>General Drawing</v>
          </cell>
          <cell r="P630" t="str">
            <v>0</v>
          </cell>
          <cell r="Q630" t="str">
            <v>In Approval</v>
          </cell>
          <cell r="R630" t="str">
            <v>IFA</v>
          </cell>
          <cell r="S630" t="str">
            <v>Issued for Approval</v>
          </cell>
          <cell r="T630" t="str">
            <v/>
          </cell>
          <cell r="U630" t="str">
            <v>31-Aug-2026 09:35:23</v>
          </cell>
          <cell r="V630" t="str">
            <v>wisuda.c@jutal.com</v>
          </cell>
          <cell r="W630" t="str">
            <v>31-Aug-2026 11:08:04</v>
          </cell>
          <cell r="X630" t="str">
            <v>Jumpol Sudjitjul</v>
          </cell>
          <cell r="Y630" t="str">
            <v>07-Sep-2026</v>
          </cell>
          <cell r="Z630" t="str">
            <v/>
          </cell>
          <cell r="AA630" t="str">
            <v>Sompop Singhatiraj</v>
          </cell>
          <cell r="AB630" t="str">
            <v>09-Sep-2026</v>
          </cell>
          <cell r="AC630" t="str">
            <v>09-Sep-2026 13:44:50</v>
          </cell>
          <cell r="AD630" t="str">
            <v>Pornlert Wanaphattharaphan</v>
          </cell>
          <cell r="AE630" t="str">
            <v>10-Sep-2026</v>
          </cell>
          <cell r="AF630" t="str">
            <v>11-Sep-2026 23:45:28</v>
          </cell>
          <cell r="AG630" t="str">
            <v>AWC</v>
          </cell>
          <cell r="AJ630" t="str">
            <v>11-Sep-2026</v>
          </cell>
          <cell r="AK630" t="str">
            <v/>
          </cell>
          <cell r="AL630" t="str">
            <v/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MM-ZTK-1F-ZWPX-STR-DWG-1302</v>
          </cell>
          <cell r="C631" t="str">
            <v xml:space="preserve"> TOPSIDES - MEZZANINE DECK FLOORING AND HANDRAIL - LAYOUT PLAN AT TOS EL(+) 21100 &amp; 21300</v>
          </cell>
          <cell r="D631" t="str">
            <v/>
          </cell>
          <cell r="E631" t="str">
            <v>B1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ZWPX</v>
          </cell>
          <cell r="J631" t="str">
            <v/>
          </cell>
          <cell r="K631" t="str">
            <v/>
          </cell>
          <cell r="L631" t="str">
            <v>STR</v>
          </cell>
          <cell r="M631" t="str">
            <v>Structural</v>
          </cell>
          <cell r="N631" t="str">
            <v>DWG</v>
          </cell>
          <cell r="O631" t="str">
            <v>General Drawing</v>
          </cell>
          <cell r="P631" t="str">
            <v>0</v>
          </cell>
          <cell r="Q631" t="str">
            <v>In Approval</v>
          </cell>
          <cell r="R631" t="str">
            <v>IFA</v>
          </cell>
          <cell r="S631" t="str">
            <v>Issued for Approval</v>
          </cell>
          <cell r="T631" t="str">
            <v/>
          </cell>
          <cell r="U631" t="str">
            <v>31-Aug-2026 09:36:01</v>
          </cell>
          <cell r="V631" t="str">
            <v>wisuda.c@jutal.com</v>
          </cell>
          <cell r="W631" t="str">
            <v>31-Aug-2026 11:08:15</v>
          </cell>
          <cell r="X631" t="str">
            <v>Jumpol Sudjitjul</v>
          </cell>
          <cell r="Y631" t="str">
            <v>07-Sep-2026</v>
          </cell>
          <cell r="Z631" t="str">
            <v/>
          </cell>
          <cell r="AA631" t="str">
            <v>Sompop Singhatiraj</v>
          </cell>
          <cell r="AB631" t="str">
            <v>09-Sep-2026</v>
          </cell>
          <cell r="AC631" t="str">
            <v>10-Sep-2026 10:28:04</v>
          </cell>
          <cell r="AD631" t="str">
            <v>Pornlert Wanaphattharaphan</v>
          </cell>
          <cell r="AE631" t="str">
            <v>10-Sep-2026</v>
          </cell>
          <cell r="AF631" t="str">
            <v/>
          </cell>
          <cell r="AG631" t="str">
            <v>AWC</v>
          </cell>
          <cell r="AJ631" t="str">
            <v>11-Sep-2026</v>
          </cell>
          <cell r="AK631" t="str">
            <v/>
          </cell>
          <cell r="AL631" t="str">
            <v/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MM-ZTK-1F-ZWPX-STR-DWG-1303</v>
          </cell>
          <cell r="C632" t="str">
            <v xml:space="preserve"> TOPSIDES - SUMP DECK FLOORING AND HANDRAIL - LAYOUT PLAN AT TOS EL(+) 14700 &amp; 8450</v>
          </cell>
          <cell r="D632" t="str">
            <v/>
          </cell>
          <cell r="E632" t="str">
            <v>B1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ZWPX</v>
          </cell>
          <cell r="J632" t="str">
            <v/>
          </cell>
          <cell r="K632" t="str">
            <v/>
          </cell>
          <cell r="L632" t="str">
            <v>STR</v>
          </cell>
          <cell r="M632" t="str">
            <v>Structural</v>
          </cell>
          <cell r="N632" t="str">
            <v>DWG</v>
          </cell>
          <cell r="O632" t="str">
            <v>General Drawing</v>
          </cell>
          <cell r="P632" t="str">
            <v>0</v>
          </cell>
          <cell r="Q632" t="str">
            <v>In Approval</v>
          </cell>
          <cell r="R632" t="str">
            <v>IFA</v>
          </cell>
          <cell r="S632" t="str">
            <v>Issued for Approval</v>
          </cell>
          <cell r="T632" t="str">
            <v/>
          </cell>
          <cell r="U632" t="str">
            <v>31-Aug-2026 09:36:44</v>
          </cell>
          <cell r="V632" t="str">
            <v>wisuda.c@jutal.com</v>
          </cell>
          <cell r="W632" t="str">
            <v>31-Aug-2026 11:08:12</v>
          </cell>
          <cell r="X632" t="str">
            <v>Jumpol Sudjitjul</v>
          </cell>
          <cell r="Y632" t="str">
            <v>07-Sep-2026</v>
          </cell>
          <cell r="Z632" t="str">
            <v/>
          </cell>
          <cell r="AA632" t="str">
            <v>Sompop Singhatiraj</v>
          </cell>
          <cell r="AB632" t="str">
            <v>09-Sep-2026</v>
          </cell>
          <cell r="AC632" t="str">
            <v>09-Sep-2026 13:44:58</v>
          </cell>
          <cell r="AD632" t="str">
            <v>Pornlert Wanaphattharaphan</v>
          </cell>
          <cell r="AE632" t="str">
            <v>10-Sep-2026</v>
          </cell>
          <cell r="AF632" t="str">
            <v>11-Sep-2026 23:46:10</v>
          </cell>
          <cell r="AG632" t="str">
            <v>AWC</v>
          </cell>
          <cell r="AJ632" t="str">
            <v>11-Sep-2026</v>
          </cell>
          <cell r="AK632" t="str">
            <v/>
          </cell>
          <cell r="AL632" t="str">
            <v/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MM-ZTK-1F-ZWPX-STR-DWG-1311</v>
          </cell>
          <cell r="C633" t="str">
            <v>TOPSIDE - STAIR - LAYOUT AND DETAILS - SHEET 1</v>
          </cell>
          <cell r="D633" t="str">
            <v/>
          </cell>
          <cell r="E633" t="str">
            <v>B1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ZWPX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DWG</v>
          </cell>
          <cell r="O633" t="str">
            <v>General Drawing</v>
          </cell>
          <cell r="P633" t="str">
            <v>0</v>
          </cell>
          <cell r="Q633" t="str">
            <v>Submitted</v>
          </cell>
          <cell r="R633" t="str">
            <v>IFA</v>
          </cell>
          <cell r="S633" t="str">
            <v>Issued for Approval</v>
          </cell>
          <cell r="T633" t="str">
            <v/>
          </cell>
          <cell r="U633" t="str">
            <v>10-Aug-2026 11:51:59</v>
          </cell>
          <cell r="V633" t="str">
            <v>wisuda.c@jutal.com</v>
          </cell>
          <cell r="W633" t="str">
            <v>10-Aug-2026 14:32:40</v>
          </cell>
          <cell r="X633" t="str">
            <v>Jumpol Sudjitjul</v>
          </cell>
          <cell r="Y633" t="str">
            <v>18-Aug-2026</v>
          </cell>
          <cell r="Z633" t="str">
            <v/>
          </cell>
          <cell r="AA633" t="str">
            <v>Sompop Singhatiraj</v>
          </cell>
          <cell r="AB633" t="str">
            <v>20-Aug-2026</v>
          </cell>
          <cell r="AC633" t="str">
            <v>18-Aug-2026 12:44:03</v>
          </cell>
          <cell r="AD633" t="str">
            <v>Pornlert Wanaphattharaphan</v>
          </cell>
          <cell r="AE633" t="str">
            <v>21-Aug-2026</v>
          </cell>
          <cell r="AF633" t="str">
            <v>21-Aug-2026 19:30:12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24-Aug-2026</v>
          </cell>
          <cell r="AK633" t="str">
            <v>24-Aug-2026 17:38:05</v>
          </cell>
          <cell r="AL633" t="str">
            <v>24-Aug-2026 11:29:56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MM-ZTK-1F-ZWPX-STR-DWG-1312</v>
          </cell>
          <cell r="C634" t="str">
            <v>TOPSIDE - STAIR - LAYOUT AND DETAILS - SHEET 2</v>
          </cell>
          <cell r="D634" t="str">
            <v/>
          </cell>
          <cell r="E634" t="str">
            <v>B1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ZWPX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DWG</v>
          </cell>
          <cell r="O634" t="str">
            <v>General Drawing</v>
          </cell>
          <cell r="P634" t="str">
            <v>0</v>
          </cell>
          <cell r="Q634" t="str">
            <v>Submitted</v>
          </cell>
          <cell r="R634" t="str">
            <v>IFA</v>
          </cell>
          <cell r="S634" t="str">
            <v>Issued for Approval</v>
          </cell>
          <cell r="T634" t="str">
            <v/>
          </cell>
          <cell r="U634" t="str">
            <v>10-Aug-2026 11:52:30</v>
          </cell>
          <cell r="V634" t="str">
            <v>wisuda.c@jutal.com</v>
          </cell>
          <cell r="W634" t="str">
            <v>10-Aug-2026 14:32:40</v>
          </cell>
          <cell r="X634" t="str">
            <v>Jumpol Sudjitjul</v>
          </cell>
          <cell r="Y634" t="str">
            <v>18-Aug-2026</v>
          </cell>
          <cell r="Z634" t="str">
            <v/>
          </cell>
          <cell r="AA634" t="str">
            <v>Sompop Singhatiraj</v>
          </cell>
          <cell r="AB634" t="str">
            <v>20-Aug-2026</v>
          </cell>
          <cell r="AC634" t="str">
            <v>18-Aug-2026 12:45:07</v>
          </cell>
          <cell r="AD634" t="str">
            <v>Pornlert Wanaphattharaphan</v>
          </cell>
          <cell r="AE634" t="str">
            <v>21-Aug-2026</v>
          </cell>
          <cell r="AF634" t="str">
            <v>21-Aug-2026 19:30:32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24-Aug-2026</v>
          </cell>
          <cell r="AK634" t="str">
            <v>24-Aug-2026 17:36:37</v>
          </cell>
          <cell r="AL634" t="str">
            <v>24-Aug-2026 11:27:19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MM-ZTK-1F-ZWPX-STR-DWG-1313</v>
          </cell>
          <cell r="C635" t="str">
            <v>TOPSIDE - STAIR - LAYOUT AND DETAILS - SHEET 3</v>
          </cell>
          <cell r="D635" t="str">
            <v/>
          </cell>
          <cell r="E635" t="str">
            <v>B1</v>
          </cell>
          <cell r="F635" t="str">
            <v>Project Document</v>
          </cell>
          <cell r="G635" t="str">
            <v>Engineering Document</v>
          </cell>
          <cell r="H635" t="str">
            <v>Part C - Engineering Dwg</v>
          </cell>
          <cell r="I635" t="str">
            <v>ZWPX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DWG</v>
          </cell>
          <cell r="O635" t="str">
            <v>General Drawing</v>
          </cell>
          <cell r="P635" t="str">
            <v>0</v>
          </cell>
          <cell r="Q635" t="str">
            <v>Submitted</v>
          </cell>
          <cell r="R635" t="str">
            <v>IFA</v>
          </cell>
          <cell r="S635" t="str">
            <v>Issued for Approval</v>
          </cell>
          <cell r="T635" t="str">
            <v/>
          </cell>
          <cell r="U635" t="str">
            <v>10-Aug-2026 11:53:00</v>
          </cell>
          <cell r="V635" t="str">
            <v>wisuda.c@jutal.com</v>
          </cell>
          <cell r="W635" t="str">
            <v>10-Aug-2026 14:32:37</v>
          </cell>
          <cell r="X635" t="str">
            <v>Jumpol Sudjitjul</v>
          </cell>
          <cell r="Y635" t="str">
            <v>18-Aug-2026</v>
          </cell>
          <cell r="Z635" t="str">
            <v/>
          </cell>
          <cell r="AA635" t="str">
            <v>Sompop Singhatiraj</v>
          </cell>
          <cell r="AB635" t="str">
            <v>20-Aug-2026</v>
          </cell>
          <cell r="AC635" t="str">
            <v>18-Aug-2026 12:45:14</v>
          </cell>
          <cell r="AD635" t="str">
            <v>Pornlert Wanaphattharaphan</v>
          </cell>
          <cell r="AE635" t="str">
            <v>21-Aug-2026</v>
          </cell>
          <cell r="AF635" t="str">
            <v>21-Aug-2026 19:31:00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  <cell r="AJ635" t="str">
            <v>24-Aug-2026</v>
          </cell>
          <cell r="AK635" t="str">
            <v>24-Aug-2026 17:35:24</v>
          </cell>
          <cell r="AL635" t="str">
            <v>24-Aug-2026 11:26:06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MM-ZTK-1F-ZWPX-STR-DWG-1317</v>
          </cell>
          <cell r="C636" t="str">
            <v>TOPSIDE - STAIR - LAYOUT AND DETAILS - SHEET 7</v>
          </cell>
          <cell r="D636" t="str">
            <v/>
          </cell>
          <cell r="E636" t="str">
            <v>B1</v>
          </cell>
          <cell r="F636" t="str">
            <v>Project Document</v>
          </cell>
          <cell r="G636" t="str">
            <v>Engineering Document</v>
          </cell>
          <cell r="H636" t="str">
            <v>Part C - Engineering Dwg</v>
          </cell>
          <cell r="I636" t="str">
            <v>ZWPX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DWG</v>
          </cell>
          <cell r="O636" t="str">
            <v>General Drawing</v>
          </cell>
          <cell r="P636" t="str">
            <v>0</v>
          </cell>
          <cell r="Q636" t="str">
            <v>Submitted</v>
          </cell>
          <cell r="R636" t="str">
            <v>IFA</v>
          </cell>
          <cell r="S636" t="str">
            <v>Issued for Approval</v>
          </cell>
          <cell r="T636" t="str">
            <v/>
          </cell>
          <cell r="U636" t="str">
            <v>10-Aug-2026 11:55:07</v>
          </cell>
          <cell r="V636" t="str">
            <v>wisuda.c@jutal.com</v>
          </cell>
          <cell r="W636" t="str">
            <v>10-Aug-2026 14:32:42</v>
          </cell>
          <cell r="X636" t="str">
            <v>Jumpol Sudjitjul</v>
          </cell>
          <cell r="Y636" t="str">
            <v>18-Aug-2026</v>
          </cell>
          <cell r="Z636" t="str">
            <v/>
          </cell>
          <cell r="AA636" t="str">
            <v>Sompop Singhatiraj</v>
          </cell>
          <cell r="AB636" t="str">
            <v>20-Aug-2026</v>
          </cell>
          <cell r="AC636" t="str">
            <v>18-Aug-2026 12:33:50</v>
          </cell>
          <cell r="AD636" t="str">
            <v>Pornlert Wanaphattharaphan</v>
          </cell>
          <cell r="AE636" t="str">
            <v>21-Aug-2026</v>
          </cell>
          <cell r="AF636" t="str">
            <v>21-Aug-2026 19:29:44</v>
          </cell>
          <cell r="AG636" t="str">
            <v>APPR</v>
          </cell>
          <cell r="AH636" t="str">
            <v>Approved</v>
          </cell>
          <cell r="AI636" t="str">
            <v>Jumpol Sudjitjul</v>
          </cell>
          <cell r="AJ636" t="str">
            <v>24-Aug-2026</v>
          </cell>
          <cell r="AK636" t="str">
            <v>24-Aug-2026 17:46:14</v>
          </cell>
          <cell r="AL636" t="str">
            <v>24-Aug-2026 11:31:04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MM-ZTK-1F-ZWPX-STR-DWG-1318</v>
          </cell>
          <cell r="C637" t="str">
            <v>TOPSIDE - STAIR - LAYOUT AND DETAILS - SHEET 8</v>
          </cell>
          <cell r="D637" t="str">
            <v/>
          </cell>
          <cell r="E637" t="str">
            <v>B1</v>
          </cell>
          <cell r="F637" t="str">
            <v>Project Document</v>
          </cell>
          <cell r="G637" t="str">
            <v>Engineering Document</v>
          </cell>
          <cell r="H637" t="str">
            <v>Part C - Engineering Dwg</v>
          </cell>
          <cell r="I637" t="str">
            <v>ZWPX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DWG</v>
          </cell>
          <cell r="O637" t="str">
            <v>General Drawing</v>
          </cell>
          <cell r="P637" t="str">
            <v>0</v>
          </cell>
          <cell r="Q637" t="str">
            <v>Submitted</v>
          </cell>
          <cell r="R637" t="str">
            <v>IFA</v>
          </cell>
          <cell r="S637" t="str">
            <v>Issued for Approval</v>
          </cell>
          <cell r="T637" t="str">
            <v/>
          </cell>
          <cell r="U637" t="str">
            <v>10-Aug-2026 11:55:34</v>
          </cell>
          <cell r="V637" t="str">
            <v>wisuda.c@jutal.com</v>
          </cell>
          <cell r="W637" t="str">
            <v>10-Aug-2026 14:32:45</v>
          </cell>
          <cell r="X637" t="str">
            <v>Jumpol Sudjitjul</v>
          </cell>
          <cell r="Y637" t="str">
            <v>18-Aug-2026</v>
          </cell>
          <cell r="Z637" t="str">
            <v/>
          </cell>
          <cell r="AA637" t="str">
            <v>Sompop Singhatiraj</v>
          </cell>
          <cell r="AB637" t="str">
            <v>20-Aug-2026</v>
          </cell>
          <cell r="AC637" t="str">
            <v>18-Aug-2026 12:52:01</v>
          </cell>
          <cell r="AD637" t="str">
            <v>Pornlert Wanaphattharaphan</v>
          </cell>
          <cell r="AE637" t="str">
            <v>21-Aug-2026</v>
          </cell>
          <cell r="AF637" t="str">
            <v>21-Aug-2026 19:32:54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24-Aug-2026</v>
          </cell>
          <cell r="AK637" t="str">
            <v>24-Aug-2026 15:01:46</v>
          </cell>
          <cell r="AL637" t="str">
            <v>24-Aug-2026 08:45:38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MM-ZTK-1F-ZWPX-STR-DWG-1319</v>
          </cell>
          <cell r="C638" t="str">
            <v>TOPSIDE - STAIR - LAYOUT AND DETAILS - SHEET 9</v>
          </cell>
          <cell r="D638" t="str">
            <v/>
          </cell>
          <cell r="E638" t="str">
            <v>B1</v>
          </cell>
          <cell r="F638" t="str">
            <v>Project Document</v>
          </cell>
          <cell r="G638" t="str">
            <v>Engineering Document</v>
          </cell>
          <cell r="H638" t="str">
            <v>Part C - Engineering Dwg</v>
          </cell>
          <cell r="I638" t="str">
            <v>ZWPX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DWG</v>
          </cell>
          <cell r="O638" t="str">
            <v>General Drawing</v>
          </cell>
          <cell r="P638" t="str">
            <v>0</v>
          </cell>
          <cell r="Q638" t="str">
            <v>Submitted</v>
          </cell>
          <cell r="R638" t="str">
            <v>IFA</v>
          </cell>
          <cell r="S638" t="str">
            <v>Issued for Approval</v>
          </cell>
          <cell r="T638" t="str">
            <v/>
          </cell>
          <cell r="U638" t="str">
            <v>10-Aug-2026 11:56:01</v>
          </cell>
          <cell r="V638" t="str">
            <v>wisuda.c@jutal.com</v>
          </cell>
          <cell r="W638" t="str">
            <v>10-Aug-2026 14:32:44</v>
          </cell>
          <cell r="X638" t="str">
            <v>Jumpol Sudjitjul</v>
          </cell>
          <cell r="Y638" t="str">
            <v>18-Aug-2026</v>
          </cell>
          <cell r="Z638" t="str">
            <v/>
          </cell>
          <cell r="AA638" t="str">
            <v>Sompop Singhatiraj</v>
          </cell>
          <cell r="AB638" t="str">
            <v>20-Aug-2026</v>
          </cell>
          <cell r="AC638" t="str">
            <v>20-Aug-2026 07:34:54</v>
          </cell>
          <cell r="AD638" t="str">
            <v>Pornlert Wanaphattharaphan</v>
          </cell>
          <cell r="AE638" t="str">
            <v>21-Aug-2026</v>
          </cell>
          <cell r="AF638" t="str">
            <v>21-Aug-2026 19:48:11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24-Aug-2026</v>
          </cell>
          <cell r="AK638" t="str">
            <v>24-Aug-2026 14:58:59</v>
          </cell>
          <cell r="AL638" t="str">
            <v>24-Aug-2026 09:00:27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MM-ZTK-1F-ZWPX-STR-DWG-1320</v>
          </cell>
          <cell r="C639" t="str">
            <v xml:space="preserve"> TOPSIDES - LADDER DETAILS - FROM JACKET ACCESS PLATFORM TO SUMP DECK</v>
          </cell>
          <cell r="D639" t="str">
            <v/>
          </cell>
          <cell r="E639" t="str">
            <v>B1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ZWPX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IFA</v>
          </cell>
          <cell r="S639" t="str">
            <v>Issued for Approval</v>
          </cell>
          <cell r="T639" t="str">
            <v/>
          </cell>
          <cell r="U639" t="str">
            <v>10-Aug-2026 11:56:30</v>
          </cell>
          <cell r="V639" t="str">
            <v>wisuda.c@jutal.com</v>
          </cell>
          <cell r="W639" t="str">
            <v>10-Aug-2026 14:34:03</v>
          </cell>
          <cell r="X639" t="str">
            <v>Jumpol Sudjitjul</v>
          </cell>
          <cell r="Y639" t="str">
            <v>18-Aug-2026</v>
          </cell>
          <cell r="Z639" t="str">
            <v/>
          </cell>
          <cell r="AA639" t="str">
            <v>Sompop Singhatiraj</v>
          </cell>
          <cell r="AB639" t="str">
            <v>20-Aug-2026</v>
          </cell>
          <cell r="AC639" t="str">
            <v>18-Aug-2026 15:12:11</v>
          </cell>
          <cell r="AD639" t="str">
            <v>Pornlert Wanaphattharaphan</v>
          </cell>
          <cell r="AE639" t="str">
            <v>21-Aug-2026</v>
          </cell>
          <cell r="AF639" t="str">
            <v>21-Aug-2026 19:36:51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  <cell r="AJ639" t="str">
            <v>24-Aug-2026</v>
          </cell>
          <cell r="AK639" t="str">
            <v>24-Aug-2026 14:57:01</v>
          </cell>
          <cell r="AL639" t="str">
            <v>24-Aug-2026 08:59:11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MM-ZTK-1F-ZWPX-STR-DWG-1321</v>
          </cell>
          <cell r="C640" t="str">
            <v xml:space="preserve"> TOPSIDES - LADDER DETAILS - FROM LOWER DECK TO SUMP DECK</v>
          </cell>
          <cell r="D640" t="str">
            <v/>
          </cell>
          <cell r="E640" t="str">
            <v>B1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ZWPX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IFA</v>
          </cell>
          <cell r="S640" t="str">
            <v>Issued for Approval</v>
          </cell>
          <cell r="T640" t="str">
            <v/>
          </cell>
          <cell r="U640" t="str">
            <v>10-Aug-2026 11:56:59</v>
          </cell>
          <cell r="V640" t="str">
            <v>wisuda.c@jutal.com</v>
          </cell>
          <cell r="W640" t="str">
            <v>10-Aug-2026 14:34:30</v>
          </cell>
          <cell r="X640" t="str">
            <v>Jumpol Sudjitjul</v>
          </cell>
          <cell r="Y640" t="str">
            <v>18-Aug-2026</v>
          </cell>
          <cell r="Z640" t="str">
            <v/>
          </cell>
          <cell r="AA640" t="str">
            <v>Sompop Singhatiraj</v>
          </cell>
          <cell r="AB640" t="str">
            <v>20-Aug-2026</v>
          </cell>
          <cell r="AC640" t="str">
            <v>18-Aug-2026 15:10:50</v>
          </cell>
          <cell r="AD640" t="str">
            <v>Pornlert Wanaphattharaphan</v>
          </cell>
          <cell r="AE640" t="str">
            <v>21-Aug-2026</v>
          </cell>
          <cell r="AF640" t="str">
            <v>21-Aug-2026 19:35:59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24-Aug-2026</v>
          </cell>
          <cell r="AK640" t="str">
            <v>24-Aug-2026 14:54:52</v>
          </cell>
          <cell r="AL640" t="str">
            <v>24-Aug-2026 08:57:51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MM-ZTK-1F-ZWPX-STR-DWG-1322</v>
          </cell>
          <cell r="C641" t="str">
            <v xml:space="preserve"> TOPSIDES - LADDER DETAILS - FROM MEZZANINE DECK TO LOWER DECK SHEET 1</v>
          </cell>
          <cell r="D641" t="str">
            <v/>
          </cell>
          <cell r="E641" t="str">
            <v>B1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ZWPX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DWG</v>
          </cell>
          <cell r="O641" t="str">
            <v>General Drawing</v>
          </cell>
          <cell r="P641" t="str">
            <v>0</v>
          </cell>
          <cell r="Q641" t="str">
            <v>Submitted</v>
          </cell>
          <cell r="R641" t="str">
            <v>IFA</v>
          </cell>
          <cell r="S641" t="str">
            <v>Issued for Approval</v>
          </cell>
          <cell r="T641" t="str">
            <v/>
          </cell>
          <cell r="U641" t="str">
            <v>10-Aug-2026 11:57:26</v>
          </cell>
          <cell r="V641" t="str">
            <v>wisuda.c@jutal.com</v>
          </cell>
          <cell r="W641" t="str">
            <v>10-Aug-2026 14:34:56</v>
          </cell>
          <cell r="X641" t="str">
            <v>Jumpol Sudjitjul</v>
          </cell>
          <cell r="Y641" t="str">
            <v>18-Aug-2026</v>
          </cell>
          <cell r="Z641" t="str">
            <v/>
          </cell>
          <cell r="AA641" t="str">
            <v>Sompop Singhatiraj</v>
          </cell>
          <cell r="AB641" t="str">
            <v>20-Aug-2026</v>
          </cell>
          <cell r="AC641" t="str">
            <v>18-Aug-2026 15:12:18</v>
          </cell>
          <cell r="AD641" t="str">
            <v>Pornlert Wanaphattharaphan</v>
          </cell>
          <cell r="AE641" t="str">
            <v>21-Aug-2026</v>
          </cell>
          <cell r="AF641" t="str">
            <v>21-Aug-2026 19:38:12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24-Aug-2026</v>
          </cell>
          <cell r="AK641" t="str">
            <v>24-Aug-2026 14:53:25</v>
          </cell>
          <cell r="AL641" t="str">
            <v>24-Aug-2026 08:56:39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MM-ZTK-1F-ZWPX-STR-DWG-1323</v>
          </cell>
          <cell r="C642" t="str">
            <v xml:space="preserve"> TOPSIDES - LADDER DETAILS - FROM MEZZANINE DECK TO LOWER DECK SHEET 2</v>
          </cell>
          <cell r="D642" t="str">
            <v/>
          </cell>
          <cell r="E642" t="str">
            <v>B1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ZWPX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DWG</v>
          </cell>
          <cell r="O642" t="str">
            <v>General Drawing</v>
          </cell>
          <cell r="P642" t="str">
            <v>0</v>
          </cell>
          <cell r="Q642" t="str">
            <v>Submitted</v>
          </cell>
          <cell r="R642" t="str">
            <v>IFA</v>
          </cell>
          <cell r="S642" t="str">
            <v>Issued for Approval</v>
          </cell>
          <cell r="T642" t="str">
            <v/>
          </cell>
          <cell r="U642" t="str">
            <v>10-Aug-2026 11:57:53</v>
          </cell>
          <cell r="V642" t="str">
            <v>wisuda.c@jutal.com</v>
          </cell>
          <cell r="W642" t="str">
            <v>10-Aug-2026 14:35:24</v>
          </cell>
          <cell r="X642" t="str">
            <v>Jumpol Sudjitjul</v>
          </cell>
          <cell r="Y642" t="str">
            <v>18-Aug-2026</v>
          </cell>
          <cell r="Z642" t="str">
            <v/>
          </cell>
          <cell r="AA642" t="str">
            <v>Sompop Singhatiraj</v>
          </cell>
          <cell r="AB642" t="str">
            <v>20-Aug-2026</v>
          </cell>
          <cell r="AC642" t="str">
            <v>18-Aug-2026 15:12:27</v>
          </cell>
          <cell r="AD642" t="str">
            <v>Pornlert Wanaphattharaphan</v>
          </cell>
          <cell r="AE642" t="str">
            <v>21-Aug-2026</v>
          </cell>
          <cell r="AF642" t="str">
            <v>21-Aug-2026 19:38:40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24-Aug-2026</v>
          </cell>
          <cell r="AK642" t="str">
            <v>24-Aug-2026 14:51:31</v>
          </cell>
          <cell r="AL642" t="str">
            <v>24-Aug-2026 08:55:25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MM-ZTK-1F-ZWPX-STR-DWG-1351</v>
          </cell>
          <cell r="C643" t="str">
            <v>TOPSIDE - UPPER DECK DRAIN LAYOUT PLAN</v>
          </cell>
          <cell r="D643" t="str">
            <v/>
          </cell>
          <cell r="E643" t="str">
            <v>B1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ZWPX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DWG</v>
          </cell>
          <cell r="O643" t="str">
            <v>General Drawing</v>
          </cell>
          <cell r="P643" t="str">
            <v>0</v>
          </cell>
          <cell r="Q643" t="str">
            <v>Submitted</v>
          </cell>
          <cell r="R643" t="str">
            <v>IFA</v>
          </cell>
          <cell r="S643" t="str">
            <v>Issued for Approval</v>
          </cell>
          <cell r="T643" t="str">
            <v/>
          </cell>
          <cell r="U643" t="str">
            <v>17-Aug-2026 14:35:56</v>
          </cell>
          <cell r="V643" t="str">
            <v>wisuda.c@jutal.com</v>
          </cell>
          <cell r="W643" t="str">
            <v>17-Aug-2026 15:25:04</v>
          </cell>
          <cell r="X643" t="str">
            <v>Jumpol Sudjitjul</v>
          </cell>
          <cell r="Y643" t="str">
            <v>24-Aug-2026</v>
          </cell>
          <cell r="Z643" t="str">
            <v/>
          </cell>
          <cell r="AA643" t="str">
            <v>Sompop Singhatiraj</v>
          </cell>
          <cell r="AB643" t="str">
            <v>26-Aug-2026</v>
          </cell>
          <cell r="AC643" t="str">
            <v>24-Aug-2026 13:51:34</v>
          </cell>
          <cell r="AD643" t="str">
            <v>Pornlert Wanaphattharaphan</v>
          </cell>
          <cell r="AE643" t="str">
            <v>27-Aug-2026</v>
          </cell>
          <cell r="AF643" t="str">
            <v>29-Aug-2026 21:16:18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28-Aug-2026</v>
          </cell>
          <cell r="AK643" t="str">
            <v>30-Aug-2026 17:13:55</v>
          </cell>
          <cell r="AL643" t="str">
            <v>30-Aug-2026 11:18:39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MM-ZTK-1F-ZWPX-STR-DWG-1352</v>
          </cell>
          <cell r="C644" t="str">
            <v>TOPSIDE - LOWER DECK DRAIN LAYOUT PLAN</v>
          </cell>
          <cell r="D644" t="str">
            <v/>
          </cell>
          <cell r="E644" t="str">
            <v>B1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ZWPX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DWG</v>
          </cell>
          <cell r="O644" t="str">
            <v>General Drawing</v>
          </cell>
          <cell r="P644" t="str">
            <v>0</v>
          </cell>
          <cell r="Q644" t="str">
            <v>Submitted</v>
          </cell>
          <cell r="R644" t="str">
            <v>IFA</v>
          </cell>
          <cell r="S644" t="str">
            <v>Issued for Approval</v>
          </cell>
          <cell r="T644" t="str">
            <v/>
          </cell>
          <cell r="U644" t="str">
            <v>17-Aug-2026 14:36:35</v>
          </cell>
          <cell r="V644" t="str">
            <v>wisuda.c@jutal.com</v>
          </cell>
          <cell r="W644" t="str">
            <v>17-Aug-2026 15:25:00</v>
          </cell>
          <cell r="X644" t="str">
            <v>Jumpol Sudjitjul</v>
          </cell>
          <cell r="Y644" t="str">
            <v>24-Aug-2026</v>
          </cell>
          <cell r="Z644" t="str">
            <v/>
          </cell>
          <cell r="AA644" t="str">
            <v>Sompop Singhatiraj</v>
          </cell>
          <cell r="AB644" t="str">
            <v>26-Aug-2026</v>
          </cell>
          <cell r="AC644" t="str">
            <v>24-Aug-2026 13:49:12</v>
          </cell>
          <cell r="AD644" t="str">
            <v>Pornlert Wanaphattharaphan</v>
          </cell>
          <cell r="AE644" t="str">
            <v>27-Aug-2026</v>
          </cell>
          <cell r="AF644" t="str">
            <v>29-Aug-2026 21:14:26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28-Aug-2026</v>
          </cell>
          <cell r="AK644" t="str">
            <v>30-Aug-2026 17:13:32</v>
          </cell>
          <cell r="AL644" t="str">
            <v>30-Aug-2026 11:17:23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MM-ZTK-1F-ZWPX-STR-DWG-1400</v>
          </cell>
          <cell r="C645" t="str">
            <v>TOPSIDE - DECK HATCH ARRANGEMENT AND DETAILS - SHEET 1</v>
          </cell>
          <cell r="D645" t="str">
            <v/>
          </cell>
          <cell r="E645" t="str">
            <v>B1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ZWPX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DWG</v>
          </cell>
          <cell r="O645" t="str">
            <v>General Drawing</v>
          </cell>
          <cell r="P645" t="str">
            <v>0</v>
          </cell>
          <cell r="Q645" t="str">
            <v>In Approval</v>
          </cell>
          <cell r="R645" t="str">
            <v>IFA</v>
          </cell>
          <cell r="S645" t="str">
            <v>Issued for Approval</v>
          </cell>
          <cell r="T645" t="str">
            <v/>
          </cell>
          <cell r="U645" t="str">
            <v>31-Aug-2026 09:37:43</v>
          </cell>
          <cell r="V645" t="str">
            <v>wisuda.c@jutal.com</v>
          </cell>
          <cell r="W645" t="str">
            <v>31-Aug-2026 11:08:13</v>
          </cell>
          <cell r="X645" t="str">
            <v>Jumpol Sudjitjul</v>
          </cell>
          <cell r="Y645" t="str">
            <v>07-Sep-2026</v>
          </cell>
          <cell r="Z645" t="str">
            <v/>
          </cell>
          <cell r="AA645" t="str">
            <v>Sompop Singhatiraj</v>
          </cell>
          <cell r="AB645" t="str">
            <v>09-Sep-2026</v>
          </cell>
          <cell r="AC645" t="str">
            <v>09-Sep-2026 18:37:55</v>
          </cell>
          <cell r="AD645" t="str">
            <v>Pornlert Wanaphattharaphan</v>
          </cell>
          <cell r="AE645" t="str">
            <v>10-Sep-2026</v>
          </cell>
          <cell r="AF645" t="str">
            <v>11-Sep-2026 23:58:38</v>
          </cell>
          <cell r="AG645" t="str">
            <v>APPR-C</v>
          </cell>
          <cell r="AJ645" t="str">
            <v>11-Sep-2026</v>
          </cell>
          <cell r="AK645" t="str">
            <v/>
          </cell>
          <cell r="AL645" t="str">
            <v/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MM-ZTK-1F-ZWPX-STR-DWG-1401</v>
          </cell>
          <cell r="C646" t="str">
            <v>TOPSIDE - DECK HATCH ARRANGEMENT AND DETAILS - SHEET 2</v>
          </cell>
          <cell r="D646" t="str">
            <v/>
          </cell>
          <cell r="E646" t="str">
            <v>B1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ZWPX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DWG</v>
          </cell>
          <cell r="O646" t="str">
            <v>General Drawing</v>
          </cell>
          <cell r="P646" t="str">
            <v>0</v>
          </cell>
          <cell r="Q646" t="str">
            <v>In Approval</v>
          </cell>
          <cell r="R646" t="str">
            <v>IFA</v>
          </cell>
          <cell r="S646" t="str">
            <v>Issued for Approval</v>
          </cell>
          <cell r="T646" t="str">
            <v/>
          </cell>
          <cell r="U646" t="str">
            <v>31-Aug-2026 09:38:18</v>
          </cell>
          <cell r="V646" t="str">
            <v>wisuda.c@jutal.com</v>
          </cell>
          <cell r="W646" t="str">
            <v>31-Aug-2026 11:08:16</v>
          </cell>
          <cell r="X646" t="str">
            <v>Jumpol Sudjitjul</v>
          </cell>
          <cell r="Y646" t="str">
            <v>07-Sep-2026</v>
          </cell>
          <cell r="Z646" t="str">
            <v/>
          </cell>
          <cell r="AA646" t="str">
            <v>Sompop Singhatiraj</v>
          </cell>
          <cell r="AB646" t="str">
            <v>09-Sep-2026</v>
          </cell>
          <cell r="AC646" t="str">
            <v>09-Sep-2026 18:39:41</v>
          </cell>
          <cell r="AD646" t="str">
            <v>Pornlert Wanaphattharaphan</v>
          </cell>
          <cell r="AE646" t="str">
            <v>10-Sep-2026</v>
          </cell>
          <cell r="AF646" t="str">
            <v/>
          </cell>
          <cell r="AG646" t="str">
            <v>APPR-C</v>
          </cell>
          <cell r="AJ646" t="str">
            <v>11-Sep-2026</v>
          </cell>
          <cell r="AK646" t="str">
            <v/>
          </cell>
          <cell r="AL646" t="str">
            <v/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MM-ZTK-1F-ZWPX-STR-DWG-1402</v>
          </cell>
          <cell r="C647" t="str">
            <v>TOPSIDE - DECK HATCH ARRANGEMENT AND DETAILS - SHEET 3</v>
          </cell>
          <cell r="D647" t="str">
            <v/>
          </cell>
          <cell r="E647" t="str">
            <v>B1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ZWPX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In Approval</v>
          </cell>
          <cell r="R647" t="str">
            <v>IFA</v>
          </cell>
          <cell r="S647" t="str">
            <v>Issued for Approval</v>
          </cell>
          <cell r="T647" t="str">
            <v/>
          </cell>
          <cell r="U647" t="str">
            <v>31-Aug-2026 09:38:52</v>
          </cell>
          <cell r="V647" t="str">
            <v>wisuda.c@jutal.com</v>
          </cell>
          <cell r="W647" t="str">
            <v>31-Aug-2026 11:08:18</v>
          </cell>
          <cell r="X647" t="str">
            <v>Jumpol Sudjitjul</v>
          </cell>
          <cell r="Y647" t="str">
            <v>07-Sep-2026</v>
          </cell>
          <cell r="Z647" t="str">
            <v/>
          </cell>
          <cell r="AA647" t="str">
            <v>Sompop Singhatiraj</v>
          </cell>
          <cell r="AB647" t="str">
            <v>09-Sep-2026</v>
          </cell>
          <cell r="AC647" t="str">
            <v>09-Sep-2026 18:39:17</v>
          </cell>
          <cell r="AD647" t="str">
            <v>Pornlert Wanaphattharaphan</v>
          </cell>
          <cell r="AE647" t="str">
            <v>10-Sep-2026</v>
          </cell>
          <cell r="AF647" t="str">
            <v/>
          </cell>
          <cell r="AG647" t="str">
            <v>AWC</v>
          </cell>
          <cell r="AJ647" t="str">
            <v>11-Sep-2026</v>
          </cell>
          <cell r="AK647" t="str">
            <v/>
          </cell>
          <cell r="AL647" t="str">
            <v/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MM-ZTK-1F-ZWPX-STR-DWG-1403</v>
          </cell>
          <cell r="C648" t="str">
            <v>TOPSIDE - DECK HATCH ARRANGEMENT AND DETAILS - SHEET 4</v>
          </cell>
          <cell r="D648" t="str">
            <v/>
          </cell>
          <cell r="E648" t="str">
            <v>B1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ZWPX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In Approval</v>
          </cell>
          <cell r="R648" t="str">
            <v>IFA</v>
          </cell>
          <cell r="S648" t="str">
            <v>Issued for Approval</v>
          </cell>
          <cell r="T648" t="str">
            <v/>
          </cell>
          <cell r="U648" t="str">
            <v>31-Aug-2026 09:39:36</v>
          </cell>
          <cell r="V648" t="str">
            <v>wisuda.c@jutal.com</v>
          </cell>
          <cell r="W648" t="str">
            <v>31-Aug-2026 11:08:13</v>
          </cell>
          <cell r="X648" t="str">
            <v>Jumpol Sudjitjul</v>
          </cell>
          <cell r="Y648" t="str">
            <v>07-Sep-2026</v>
          </cell>
          <cell r="Z648" t="str">
            <v/>
          </cell>
          <cell r="AA648" t="str">
            <v>Sompop Singhatiraj</v>
          </cell>
          <cell r="AB648" t="str">
            <v>09-Sep-2026</v>
          </cell>
          <cell r="AC648" t="str">
            <v>09-Sep-2026 18:39:49</v>
          </cell>
          <cell r="AD648" t="str">
            <v>Pornlert Wanaphattharaphan</v>
          </cell>
          <cell r="AE648" t="str">
            <v>10-Sep-2026</v>
          </cell>
          <cell r="AF648" t="str">
            <v/>
          </cell>
          <cell r="AG648" t="str">
            <v>AWC</v>
          </cell>
          <cell r="AJ648" t="str">
            <v>11-Sep-2026</v>
          </cell>
          <cell r="AK648" t="str">
            <v/>
          </cell>
          <cell r="AL648" t="str">
            <v/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MM-ZTK-1F-ZWPX-STR-DWG-1404</v>
          </cell>
          <cell r="C649" t="str">
            <v>TOPSIDE - DECK HATCH ARRANGEMENT AND DETAILS - SHEET 5</v>
          </cell>
          <cell r="D649" t="str">
            <v/>
          </cell>
          <cell r="E649" t="str">
            <v>B1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ZWPX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In Approval</v>
          </cell>
          <cell r="R649" t="str">
            <v>IFA</v>
          </cell>
          <cell r="S649" t="str">
            <v>Issued for Approval</v>
          </cell>
          <cell r="T649" t="str">
            <v/>
          </cell>
          <cell r="U649" t="str">
            <v>31-Aug-2026 09:40:05</v>
          </cell>
          <cell r="V649" t="str">
            <v>wisuda.c@jutal.com</v>
          </cell>
          <cell r="W649" t="str">
            <v>31-Aug-2026 11:08:26</v>
          </cell>
          <cell r="X649" t="str">
            <v>Jumpol Sudjitjul</v>
          </cell>
          <cell r="Y649" t="str">
            <v>07-Sep-2026</v>
          </cell>
          <cell r="Z649" t="str">
            <v/>
          </cell>
          <cell r="AA649" t="str">
            <v>Sompop Singhatiraj</v>
          </cell>
          <cell r="AB649" t="str">
            <v>09-Sep-2026</v>
          </cell>
          <cell r="AC649" t="str">
            <v>09-Sep-2026 18:38:16</v>
          </cell>
          <cell r="AD649" t="str">
            <v>Pornlert Wanaphattharaphan</v>
          </cell>
          <cell r="AE649" t="str">
            <v>10-Sep-2026</v>
          </cell>
          <cell r="AF649" t="str">
            <v>11-Sep-2026 23:59:23</v>
          </cell>
          <cell r="AG649" t="str">
            <v>AWC</v>
          </cell>
          <cell r="AJ649" t="str">
            <v>11-Sep-2026</v>
          </cell>
          <cell r="AK649" t="str">
            <v/>
          </cell>
          <cell r="AL649" t="str">
            <v/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MM-ZTK-1F-ZWPX-STR-DWG-1405</v>
          </cell>
          <cell r="C650" t="str">
            <v>TOPSIDE - DECK HATCH ARRANGEMENT AND DETAILS - SHEET 6</v>
          </cell>
          <cell r="D650" t="str">
            <v/>
          </cell>
          <cell r="E650" t="str">
            <v>B1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ZWPX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In Approval</v>
          </cell>
          <cell r="R650" t="str">
            <v>IFA</v>
          </cell>
          <cell r="S650" t="str">
            <v>Issued for Approval</v>
          </cell>
          <cell r="T650" t="str">
            <v/>
          </cell>
          <cell r="U650" t="str">
            <v>31-Aug-2026 09:40:38</v>
          </cell>
          <cell r="V650" t="str">
            <v>wisuda.c@jutal.com</v>
          </cell>
          <cell r="W650" t="str">
            <v>31-Aug-2026 11:08:25</v>
          </cell>
          <cell r="X650" t="str">
            <v>Jumpol Sudjitjul</v>
          </cell>
          <cell r="Y650" t="str">
            <v>07-Sep-2026</v>
          </cell>
          <cell r="Z650" t="str">
            <v/>
          </cell>
          <cell r="AA650" t="str">
            <v>Sompop Singhatiraj</v>
          </cell>
          <cell r="AB650" t="str">
            <v>09-Sep-2026</v>
          </cell>
          <cell r="AC650" t="str">
            <v>10-Sep-2026 10:29:15</v>
          </cell>
          <cell r="AD650" t="str">
            <v>Pornlert Wanaphattharaphan</v>
          </cell>
          <cell r="AE650" t="str">
            <v>10-Sep-2026</v>
          </cell>
          <cell r="AF650" t="str">
            <v/>
          </cell>
          <cell r="AG650" t="str">
            <v>AWC</v>
          </cell>
          <cell r="AJ650" t="str">
            <v>11-Sep-2026</v>
          </cell>
          <cell r="AK650" t="str">
            <v/>
          </cell>
          <cell r="AL650" t="str">
            <v/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MM-ZTK-1F-ZWPX-STR-DWG-1406</v>
          </cell>
          <cell r="C651" t="str">
            <v>TOPSIDE - DECK HATCH ARRANGEMENT AND DETAILS - SHEET 7</v>
          </cell>
          <cell r="D651" t="str">
            <v/>
          </cell>
          <cell r="E651" t="str">
            <v>B1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ZWPX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In Approval</v>
          </cell>
          <cell r="R651" t="str">
            <v>IFA</v>
          </cell>
          <cell r="S651" t="str">
            <v>Issued for Approval</v>
          </cell>
          <cell r="T651" t="str">
            <v/>
          </cell>
          <cell r="U651" t="str">
            <v>31-Aug-2026 09:41:20</v>
          </cell>
          <cell r="V651" t="str">
            <v>wisuda.c@jutal.com</v>
          </cell>
          <cell r="W651" t="str">
            <v>31-Aug-2026 11:08:22</v>
          </cell>
          <cell r="X651" t="str">
            <v>Jumpol Sudjitjul</v>
          </cell>
          <cell r="Y651" t="str">
            <v>07-Sep-2026</v>
          </cell>
          <cell r="Z651" t="str">
            <v/>
          </cell>
          <cell r="AA651" t="str">
            <v>Sompop Singhatiraj</v>
          </cell>
          <cell r="AB651" t="str">
            <v>09-Sep-2026</v>
          </cell>
          <cell r="AC651" t="str">
            <v>10-Sep-2026 10:32:37</v>
          </cell>
          <cell r="AD651" t="str">
            <v>Pornlert Wanaphattharaphan</v>
          </cell>
          <cell r="AE651" t="str">
            <v>10-Sep-2026</v>
          </cell>
          <cell r="AF651" t="str">
            <v/>
          </cell>
          <cell r="AG651" t="str">
            <v>AWC</v>
          </cell>
          <cell r="AJ651" t="str">
            <v>11-Sep-2026</v>
          </cell>
          <cell r="AK651" t="str">
            <v/>
          </cell>
          <cell r="AL651" t="str">
            <v/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MM-ZTK-1F-ZWPX-STR-DWG-1407</v>
          </cell>
          <cell r="C652" t="str">
            <v>TOPSIDE - DECK HATCH ARRANGEMENT AND DETAILS - SHEET 8</v>
          </cell>
          <cell r="D652" t="str">
            <v/>
          </cell>
          <cell r="E652" t="str">
            <v>B1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ZWPX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In Approval</v>
          </cell>
          <cell r="R652" t="str">
            <v>IFA</v>
          </cell>
          <cell r="S652" t="str">
            <v>Issued for Approval</v>
          </cell>
          <cell r="T652" t="str">
            <v/>
          </cell>
          <cell r="U652" t="str">
            <v>31-Aug-2026 09:42:05</v>
          </cell>
          <cell r="V652" t="str">
            <v>wisuda.c@jutal.com</v>
          </cell>
          <cell r="W652" t="str">
            <v>31-Aug-2026 11:08:27</v>
          </cell>
          <cell r="X652" t="str">
            <v>Jumpol Sudjitjul</v>
          </cell>
          <cell r="Y652" t="str">
            <v>07-Sep-2026</v>
          </cell>
          <cell r="Z652" t="str">
            <v/>
          </cell>
          <cell r="AA652" t="str">
            <v>Sompop Singhatiraj</v>
          </cell>
          <cell r="AB652" t="str">
            <v>09-Sep-2026</v>
          </cell>
          <cell r="AC652" t="str">
            <v>10-Sep-2026 10:30:39</v>
          </cell>
          <cell r="AD652" t="str">
            <v>Pornlert Wanaphattharaphan</v>
          </cell>
          <cell r="AE652" t="str">
            <v>10-Sep-2026</v>
          </cell>
          <cell r="AF652" t="str">
            <v/>
          </cell>
          <cell r="AG652" t="str">
            <v>AWC</v>
          </cell>
          <cell r="AJ652" t="str">
            <v>11-Sep-2026</v>
          </cell>
          <cell r="AK652" t="str">
            <v/>
          </cell>
          <cell r="AL652" t="str">
            <v/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MM-ZTK-1F-ZWPX-STR-DWG-1500</v>
          </cell>
          <cell r="C653" t="str">
            <v>TOPSIDES - E&amp;I ROOM PLAN</v>
          </cell>
          <cell r="D653" t="str">
            <v/>
          </cell>
          <cell r="E653" t="str">
            <v>B1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ZWPX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DWG</v>
          </cell>
          <cell r="O653" t="str">
            <v>General Drawing</v>
          </cell>
          <cell r="P653" t="str">
            <v>0</v>
          </cell>
          <cell r="Q653" t="str">
            <v>Submitted</v>
          </cell>
          <cell r="R653" t="str">
            <v>IFA</v>
          </cell>
          <cell r="S653" t="str">
            <v>Issued for Approval</v>
          </cell>
          <cell r="T653" t="str">
            <v/>
          </cell>
          <cell r="U653" t="str">
            <v>17-Aug-2026 14:37:08</v>
          </cell>
          <cell r="V653" t="str">
            <v>wisuda.c@jutal.com</v>
          </cell>
          <cell r="W653" t="str">
            <v>17-Aug-2026 15:25:05</v>
          </cell>
          <cell r="X653" t="str">
            <v>Jumpol Sudjitjul</v>
          </cell>
          <cell r="Y653" t="str">
            <v>24-Aug-2026</v>
          </cell>
          <cell r="Z653" t="str">
            <v/>
          </cell>
          <cell r="AA653" t="str">
            <v>Sompop Singhatiraj</v>
          </cell>
          <cell r="AB653" t="str">
            <v>26-Aug-2026</v>
          </cell>
          <cell r="AC653" t="str">
            <v>24-Aug-2026 13:21:52</v>
          </cell>
          <cell r="AD653" t="str">
            <v>Pornlert Wanaphattharaphan</v>
          </cell>
          <cell r="AE653" t="str">
            <v>27-Aug-2026</v>
          </cell>
          <cell r="AF653" t="str">
            <v>27-Aug-2026 22:36:20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28-Aug-2026</v>
          </cell>
          <cell r="AK653" t="str">
            <v>28-Aug-2026 11:10:21</v>
          </cell>
          <cell r="AL653" t="str">
            <v>28-Aug-2026 04:59:20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MM-ZTK-1F-ZWPX-STR-DWG-1501</v>
          </cell>
          <cell r="C654" t="str">
            <v>TOPSIDES - E&amp;I ROOM ROOF PLAN</v>
          </cell>
          <cell r="D654" t="str">
            <v/>
          </cell>
          <cell r="E654" t="str">
            <v>B1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ZWPX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DWG</v>
          </cell>
          <cell r="O654" t="str">
            <v>General Drawing</v>
          </cell>
          <cell r="P654" t="str">
            <v>0</v>
          </cell>
          <cell r="Q654" t="str">
            <v>Submitted</v>
          </cell>
          <cell r="R654" t="str">
            <v>IFA</v>
          </cell>
          <cell r="S654" t="str">
            <v>Issued for Approval</v>
          </cell>
          <cell r="T654" t="str">
            <v/>
          </cell>
          <cell r="U654" t="str">
            <v>17-Aug-2026 14:37:45</v>
          </cell>
          <cell r="V654" t="str">
            <v>wisuda.c@jutal.com</v>
          </cell>
          <cell r="W654" t="str">
            <v>17-Aug-2026 15:25:07</v>
          </cell>
          <cell r="X654" t="str">
            <v>Jumpol Sudjitjul</v>
          </cell>
          <cell r="Y654" t="str">
            <v>24-Aug-2026</v>
          </cell>
          <cell r="Z654" t="str">
            <v/>
          </cell>
          <cell r="AA654" t="str">
            <v>Sompop Singhatiraj</v>
          </cell>
          <cell r="AB654" t="str">
            <v>26-Aug-2026</v>
          </cell>
          <cell r="AC654" t="str">
            <v>24-Aug-2026 13:22:49</v>
          </cell>
          <cell r="AD654" t="str">
            <v>Pornlert Wanaphattharaphan</v>
          </cell>
          <cell r="AE654" t="str">
            <v>27-Aug-2026</v>
          </cell>
          <cell r="AF654" t="str">
            <v>29-Aug-2026 17:48:49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28-Aug-2026</v>
          </cell>
          <cell r="AK654" t="str">
            <v>30-Aug-2026 17:15:32</v>
          </cell>
          <cell r="AL654" t="str">
            <v>30-Aug-2026 11:19:54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MM-ZTK-1F-ZWPX-STR-DWG-1502</v>
          </cell>
          <cell r="C655" t="str">
            <v>TOPSIDES - E&amp;I ROOM SECTIONS AND DETAILS - SHEET 1</v>
          </cell>
          <cell r="D655" t="str">
            <v/>
          </cell>
          <cell r="E655" t="str">
            <v>B1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ZWPX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Submitted</v>
          </cell>
          <cell r="R655" t="str">
            <v>IFA</v>
          </cell>
          <cell r="S655" t="str">
            <v>Issued for Approval</v>
          </cell>
          <cell r="T655" t="str">
            <v/>
          </cell>
          <cell r="U655" t="str">
            <v>17-Aug-2026 14:38:15</v>
          </cell>
          <cell r="V655" t="str">
            <v>wisuda.c@jutal.com</v>
          </cell>
          <cell r="W655" t="str">
            <v>17-Aug-2026 15:25:07</v>
          </cell>
          <cell r="X655" t="str">
            <v>Jumpol Sudjitjul</v>
          </cell>
          <cell r="Y655" t="str">
            <v>24-Aug-2026</v>
          </cell>
          <cell r="Z655" t="str">
            <v/>
          </cell>
          <cell r="AA655" t="str">
            <v>Sompop Singhatiraj</v>
          </cell>
          <cell r="AB655" t="str">
            <v>26-Aug-2026</v>
          </cell>
          <cell r="AC655" t="str">
            <v>24-Aug-2026 13:22:57</v>
          </cell>
          <cell r="AD655" t="str">
            <v>Pornlert Wanaphattharaphan</v>
          </cell>
          <cell r="AE655" t="str">
            <v>27-Aug-2026</v>
          </cell>
          <cell r="AF655" t="str">
            <v>29-Aug-2026 17:52:12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28-Aug-2026</v>
          </cell>
          <cell r="AK655" t="str">
            <v>30-Aug-2026 17:17:09</v>
          </cell>
          <cell r="AL655" t="str">
            <v>30-Aug-2026 11:22:28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MM-ZTK-1F-ZWPX-STR-DWG-1503</v>
          </cell>
          <cell r="C656" t="str">
            <v>TOPSIDES - E&amp;I ROOM SECTIONS AND DETAILS - SHEET 2</v>
          </cell>
          <cell r="D656" t="str">
            <v/>
          </cell>
          <cell r="E656" t="str">
            <v>B1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ZWPX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Submitted</v>
          </cell>
          <cell r="R656" t="str">
            <v>IFA</v>
          </cell>
          <cell r="S656" t="str">
            <v>Issued for Approval</v>
          </cell>
          <cell r="T656" t="str">
            <v/>
          </cell>
          <cell r="U656" t="str">
            <v>17-Aug-2026 14:38:44</v>
          </cell>
          <cell r="V656" t="str">
            <v>wisuda.c@jutal.com</v>
          </cell>
          <cell r="W656" t="str">
            <v>17-Aug-2026 15:25:01</v>
          </cell>
          <cell r="X656" t="str">
            <v>Jumpol Sudjitjul</v>
          </cell>
          <cell r="Y656" t="str">
            <v>24-Aug-2026</v>
          </cell>
          <cell r="Z656" t="str">
            <v/>
          </cell>
          <cell r="AA656" t="str">
            <v>Sompop Singhatiraj</v>
          </cell>
          <cell r="AB656" t="str">
            <v>26-Aug-2026</v>
          </cell>
          <cell r="AC656" t="str">
            <v>24-Aug-2026 13:24:35</v>
          </cell>
          <cell r="AD656" t="str">
            <v>Pornlert Wanaphattharaphan</v>
          </cell>
          <cell r="AE656" t="str">
            <v>27-Aug-2026</v>
          </cell>
          <cell r="AF656" t="str">
            <v>29-Aug-2026 18:06:31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28-Aug-2026</v>
          </cell>
          <cell r="AK656" t="str">
            <v>30-Aug-2026 17:16:39</v>
          </cell>
          <cell r="AL656" t="str">
            <v>30-Aug-2026 11:21:12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MM-ZTK-1F-ZWPX-STR-DWG-1504</v>
          </cell>
          <cell r="C657" t="str">
            <v>TOPSIDES - E&amp;I ROOM ELEVATIONS</v>
          </cell>
          <cell r="D657" t="str">
            <v/>
          </cell>
          <cell r="E657" t="str">
            <v>B1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ZWPX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Submitted</v>
          </cell>
          <cell r="R657" t="str">
            <v>IFA</v>
          </cell>
          <cell r="S657" t="str">
            <v>Issued for Approval</v>
          </cell>
          <cell r="T657" t="str">
            <v/>
          </cell>
          <cell r="U657" t="str">
            <v>17-Aug-2026 14:39:14</v>
          </cell>
          <cell r="V657" t="str">
            <v>wisuda.c@jutal.com</v>
          </cell>
          <cell r="W657" t="str">
            <v>17-Aug-2026 15:25:02</v>
          </cell>
          <cell r="X657" t="str">
            <v>Jumpol Sudjitjul</v>
          </cell>
          <cell r="Y657" t="str">
            <v>24-Aug-2026</v>
          </cell>
          <cell r="Z657" t="str">
            <v/>
          </cell>
          <cell r="AA657" t="str">
            <v>Sompop Singhatiraj</v>
          </cell>
          <cell r="AB657" t="str">
            <v>26-Aug-2026</v>
          </cell>
          <cell r="AC657" t="str">
            <v>24-Aug-2026 13:24:30</v>
          </cell>
          <cell r="AD657" t="str">
            <v>Pornlert Wanaphattharaphan</v>
          </cell>
          <cell r="AE657" t="str">
            <v>27-Aug-2026</v>
          </cell>
          <cell r="AF657" t="str">
            <v>29-Aug-2026 17:56:44</v>
          </cell>
          <cell r="AG657" t="str">
            <v>AWC</v>
          </cell>
          <cell r="AH657" t="str">
            <v>Approved with Comment</v>
          </cell>
          <cell r="AI657" t="str">
            <v>Jumpol Sudjitjul</v>
          </cell>
          <cell r="AJ657" t="str">
            <v>28-Aug-2026</v>
          </cell>
          <cell r="AK657" t="str">
            <v>30-Aug-2026 17:17:42</v>
          </cell>
          <cell r="AL657" t="str">
            <v>30-Aug-2026 11:23:43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MM-ZTK-1F-ZWPX-STR-DWG-1505</v>
          </cell>
          <cell r="C658" t="str">
            <v>TOPSIDES - WIND DRIVEN VENTILATION FANS FOR E&amp;I ROOM LAYOUT AND MOUNTING DIAGRAM</v>
          </cell>
          <cell r="D658" t="str">
            <v/>
          </cell>
          <cell r="E658" t="str">
            <v>B1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ZWPX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DWG</v>
          </cell>
          <cell r="O658" t="str">
            <v>General Drawing</v>
          </cell>
          <cell r="P658" t="str">
            <v>0</v>
          </cell>
          <cell r="Q658" t="str">
            <v>Submitted</v>
          </cell>
          <cell r="R658" t="str">
            <v>IFA</v>
          </cell>
          <cell r="S658" t="str">
            <v>Issued for Approval</v>
          </cell>
          <cell r="T658" t="str">
            <v/>
          </cell>
          <cell r="U658" t="str">
            <v>17-Aug-2026 14:39:51</v>
          </cell>
          <cell r="V658" t="str">
            <v>wisuda.c@jutal.com</v>
          </cell>
          <cell r="W658" t="str">
            <v>17-Aug-2026 15:25:04</v>
          </cell>
          <cell r="X658" t="str">
            <v>Jumpol Sudjitjul</v>
          </cell>
          <cell r="Y658" t="str">
            <v>24-Aug-2026</v>
          </cell>
          <cell r="Z658" t="str">
            <v/>
          </cell>
          <cell r="AA658" t="str">
            <v>Sompop Singhatiraj</v>
          </cell>
          <cell r="AB658" t="str">
            <v>26-Aug-2026</v>
          </cell>
          <cell r="AC658" t="str">
            <v>24-Aug-2026 13:24:42</v>
          </cell>
          <cell r="AD658" t="str">
            <v>Pornlert Wanaphattharaphan</v>
          </cell>
          <cell r="AE658" t="str">
            <v>27-Aug-2026</v>
          </cell>
          <cell r="AF658" t="str">
            <v>29-Aug-2026 20:54:07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28-Aug-2026</v>
          </cell>
          <cell r="AK658" t="str">
            <v>30-Aug-2026 17:18:10</v>
          </cell>
          <cell r="AL658" t="str">
            <v>30-Aug-2026 11:59:43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MM-ZTK-1F-ZWPX-STR-DWG-1506</v>
          </cell>
          <cell r="C659" t="str">
            <v xml:space="preserve"> TOPSIDES - LADDER DETAILS FOR E&amp;I ROOM</v>
          </cell>
          <cell r="D659" t="str">
            <v/>
          </cell>
          <cell r="E659" t="str">
            <v>B1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ZWPX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DWG</v>
          </cell>
          <cell r="O659" t="str">
            <v>General Drawing</v>
          </cell>
          <cell r="P659" t="str">
            <v>0</v>
          </cell>
          <cell r="Q659" t="str">
            <v>Submitted</v>
          </cell>
          <cell r="R659" t="str">
            <v>IFA</v>
          </cell>
          <cell r="S659" t="str">
            <v>Issued for Approval</v>
          </cell>
          <cell r="T659" t="str">
            <v/>
          </cell>
          <cell r="U659" t="str">
            <v>17-Aug-2026 14:40:26</v>
          </cell>
          <cell r="V659" t="str">
            <v>wisuda.c@jutal.com</v>
          </cell>
          <cell r="W659" t="str">
            <v>17-Aug-2026 15:25:11</v>
          </cell>
          <cell r="X659" t="str">
            <v>Jumpol Sudjitjul</v>
          </cell>
          <cell r="Y659" t="str">
            <v>24-Aug-2026</v>
          </cell>
          <cell r="Z659" t="str">
            <v/>
          </cell>
          <cell r="AA659" t="str">
            <v>Sompop Singhatiraj</v>
          </cell>
          <cell r="AB659" t="str">
            <v>26-Aug-2026</v>
          </cell>
          <cell r="AC659" t="str">
            <v>24-Aug-2026 13:27:53</v>
          </cell>
          <cell r="AD659" t="str">
            <v>Pornlert Wanaphattharaphan</v>
          </cell>
          <cell r="AE659" t="str">
            <v>27-Aug-2026</v>
          </cell>
          <cell r="AF659" t="str">
            <v>29-Aug-2026 21:05:21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28-Aug-2026</v>
          </cell>
          <cell r="AK659" t="str">
            <v>30-Aug-2026 17:18:33</v>
          </cell>
          <cell r="AL659" t="str">
            <v>30-Aug-2026 12:00:57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MM-ZTK-1F-ZWPX-STR-DWG-1512</v>
          </cell>
          <cell r="C660" t="str">
            <v>TOPSIDES - CRANE BOOM REST - PLAN, SECTION AND DETAILS</v>
          </cell>
          <cell r="D660" t="str">
            <v/>
          </cell>
          <cell r="E660" t="str">
            <v>B2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ZWPX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DWG</v>
          </cell>
          <cell r="O660" t="str">
            <v>General Drawing</v>
          </cell>
          <cell r="P660" t="str">
            <v>0</v>
          </cell>
          <cell r="Q660" t="str">
            <v>In Approval</v>
          </cell>
          <cell r="R660" t="str">
            <v>IFA</v>
          </cell>
          <cell r="S660" t="str">
            <v>Issued for Approval</v>
          </cell>
          <cell r="T660" t="str">
            <v/>
          </cell>
          <cell r="U660" t="str">
            <v>31-Aug-2026 09:42:45</v>
          </cell>
          <cell r="V660" t="str">
            <v>wisuda.c@jutal.com</v>
          </cell>
          <cell r="W660" t="str">
            <v>31-Aug-2026 11:08:24</v>
          </cell>
          <cell r="X660" t="str">
            <v>Jumpol Sudjitjul</v>
          </cell>
          <cell r="Y660" t="str">
            <v>07-Sep-2026</v>
          </cell>
          <cell r="Z660" t="str">
            <v/>
          </cell>
          <cell r="AA660" t="str">
            <v>Sompop Singhatiraj</v>
          </cell>
          <cell r="AB660" t="str">
            <v>09-Sep-2026</v>
          </cell>
          <cell r="AC660" t="str">
            <v>08-Sep-2026 13:36:37</v>
          </cell>
          <cell r="AD660" t="str">
            <v>Pornlert Wanaphattharaphan</v>
          </cell>
          <cell r="AE660" t="str">
            <v>10-Sep-2026</v>
          </cell>
          <cell r="AF660" t="str">
            <v>11-Sep-2026 22:47:17</v>
          </cell>
          <cell r="AG660" t="str">
            <v>AWC</v>
          </cell>
          <cell r="AJ660" t="str">
            <v>11-Sep-2026</v>
          </cell>
          <cell r="AK660" t="str">
            <v/>
          </cell>
          <cell r="AL660" t="str">
            <v/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MM-ZTK-1F-ZWPX-STR-DWG-1611</v>
          </cell>
          <cell r="C661" t="str">
            <v>TOPSIDES - TYPICAL EQUIPMENT SUPPORT DETAILS - SHEET 1</v>
          </cell>
          <cell r="D661" t="str">
            <v/>
          </cell>
          <cell r="E661" t="str">
            <v>B1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ZWPX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Submitted</v>
          </cell>
          <cell r="R661" t="str">
            <v>IFA</v>
          </cell>
          <cell r="S661" t="str">
            <v>Issued for Approval</v>
          </cell>
          <cell r="T661" t="str">
            <v/>
          </cell>
          <cell r="U661" t="str">
            <v>24-Aug-2026 10:54:27</v>
          </cell>
          <cell r="V661" t="str">
            <v>wisuda.c@jutal.com</v>
          </cell>
          <cell r="W661" t="str">
            <v>24-Aug-2026 20:35:54</v>
          </cell>
          <cell r="X661" t="str">
            <v>Jumpol Sudjitjul</v>
          </cell>
          <cell r="Y661" t="str">
            <v>01-Sep-2026</v>
          </cell>
          <cell r="Z661" t="str">
            <v/>
          </cell>
          <cell r="AA661" t="str">
            <v>Sompop Singhatiraj</v>
          </cell>
          <cell r="AB661" t="str">
            <v>03-Sep-2026</v>
          </cell>
          <cell r="AC661" t="str">
            <v>07-Sep-2026 09:38:50</v>
          </cell>
          <cell r="AD661" t="str">
            <v>Pornlert Wanaphattharaphan</v>
          </cell>
          <cell r="AE661" t="str">
            <v>04-Sep-2026</v>
          </cell>
          <cell r="AF661" t="str">
            <v>08-Sep-2026 22:16:03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07-Sep-2026</v>
          </cell>
          <cell r="AK661" t="str">
            <v>09-Sep-2026 11:09:22</v>
          </cell>
          <cell r="AL661" t="str">
            <v>09-Sep-2026 05:16:51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MM-ZTK-1F-ZWPX-STR-DWG-1612</v>
          </cell>
          <cell r="C662" t="str">
            <v>TOPSIDES - TYPICAL EQUIPMENT SUPPORT DETAILS - SHEET 2</v>
          </cell>
          <cell r="D662" t="str">
            <v/>
          </cell>
          <cell r="E662" t="str">
            <v>B1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ZWPX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Submitted</v>
          </cell>
          <cell r="R662" t="str">
            <v>IFA</v>
          </cell>
          <cell r="S662" t="str">
            <v>Issued for Approval</v>
          </cell>
          <cell r="T662" t="str">
            <v/>
          </cell>
          <cell r="U662" t="str">
            <v>24-Aug-2026 09:55:30</v>
          </cell>
          <cell r="V662" t="str">
            <v>wisuda.c@jutal.com</v>
          </cell>
          <cell r="W662" t="str">
            <v>24-Aug-2026 20:35:57</v>
          </cell>
          <cell r="X662" t="str">
            <v>Jumpol Sudjitjul</v>
          </cell>
          <cell r="Y662" t="str">
            <v>01-Sep-2026</v>
          </cell>
          <cell r="Z662" t="str">
            <v/>
          </cell>
          <cell r="AA662" t="str">
            <v>Sompop Singhatiraj</v>
          </cell>
          <cell r="AB662" t="str">
            <v>03-Sep-2026</v>
          </cell>
          <cell r="AC662" t="str">
            <v>07-Sep-2026 09:39:11</v>
          </cell>
          <cell r="AD662" t="str">
            <v>Pornlert Wanaphattharaphan</v>
          </cell>
          <cell r="AE662" t="str">
            <v>04-Sep-2026</v>
          </cell>
          <cell r="AF662" t="str">
            <v>08-Sep-2026 22:17:40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07-Sep-2026</v>
          </cell>
          <cell r="AK662" t="str">
            <v>09-Sep-2026 11:08:57</v>
          </cell>
          <cell r="AL662" t="str">
            <v>09-Sep-2026 05:31:50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MM-ZTK-1F-ZWPX-STR-DWG-1613</v>
          </cell>
          <cell r="C663" t="str">
            <v>TOPSIDES - TYPICAL EQUIPMENT SUPPORT DETAILS - SHEET 3</v>
          </cell>
          <cell r="D663" t="str">
            <v/>
          </cell>
          <cell r="E663" t="str">
            <v>B1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ZWPX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Submitted</v>
          </cell>
          <cell r="R663" t="str">
            <v>IFA</v>
          </cell>
          <cell r="S663" t="str">
            <v>Issued for Approval</v>
          </cell>
          <cell r="T663" t="str">
            <v/>
          </cell>
          <cell r="U663" t="str">
            <v>24-Aug-2026 10:55:01</v>
          </cell>
          <cell r="V663" t="str">
            <v>wisuda.c@jutal.com</v>
          </cell>
          <cell r="W663" t="str">
            <v>24-Aug-2026 20:35:58</v>
          </cell>
          <cell r="X663" t="str">
            <v>Jumpol Sudjitjul</v>
          </cell>
          <cell r="Y663" t="str">
            <v>01-Sep-2026</v>
          </cell>
          <cell r="Z663" t="str">
            <v/>
          </cell>
          <cell r="AA663" t="str">
            <v>Sompop Singhatiraj</v>
          </cell>
          <cell r="AB663" t="str">
            <v>03-Sep-2026</v>
          </cell>
          <cell r="AC663" t="str">
            <v>07-Sep-2026 09:39:24</v>
          </cell>
          <cell r="AD663" t="str">
            <v>Pornlert Wanaphattharaphan</v>
          </cell>
          <cell r="AE663" t="str">
            <v>04-Sep-2026</v>
          </cell>
          <cell r="AF663" t="str">
            <v>08-Sep-2026 22:20:54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07-Sep-2026</v>
          </cell>
          <cell r="AK663" t="str">
            <v>09-Sep-2026 10:37:01</v>
          </cell>
          <cell r="AL663" t="str">
            <v>09-Sep-2026 04:30:25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MM-ZTK-1F-ZWPX-STR-DWG-1614</v>
          </cell>
          <cell r="C664" t="str">
            <v>TOPSIDES - TYPICAL EQUIPMENT SUPPORT DETAILS - SHEET 4</v>
          </cell>
          <cell r="D664" t="str">
            <v/>
          </cell>
          <cell r="E664" t="str">
            <v>B1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ZWPX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Submitted</v>
          </cell>
          <cell r="R664" t="str">
            <v>IFA</v>
          </cell>
          <cell r="S664" t="str">
            <v>Issued for Approval</v>
          </cell>
          <cell r="T664" t="str">
            <v/>
          </cell>
          <cell r="U664" t="str">
            <v>24-Aug-2026 09:55:58</v>
          </cell>
          <cell r="V664" t="str">
            <v>wisuda.c@jutal.com</v>
          </cell>
          <cell r="W664" t="str">
            <v>24-Aug-2026 20:35:58</v>
          </cell>
          <cell r="X664" t="str">
            <v>Jumpol Sudjitjul</v>
          </cell>
          <cell r="Y664" t="str">
            <v>01-Sep-2026</v>
          </cell>
          <cell r="Z664" t="str">
            <v/>
          </cell>
          <cell r="AA664" t="str">
            <v>Sompop Singhatiraj</v>
          </cell>
          <cell r="AB664" t="str">
            <v>03-Sep-2026</v>
          </cell>
          <cell r="AC664" t="str">
            <v>07-Sep-2026 09:39:42</v>
          </cell>
          <cell r="AD664" t="str">
            <v>Pornlert Wanaphattharaphan</v>
          </cell>
          <cell r="AE664" t="str">
            <v>04-Sep-2026</v>
          </cell>
          <cell r="AF664" t="str">
            <v>08-Sep-2026 22:23:42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07-Sep-2026</v>
          </cell>
          <cell r="AK664" t="str">
            <v>09-Sep-2026 11:10:21</v>
          </cell>
          <cell r="AL664" t="str">
            <v>09-Sep-2026 05:34:20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MM-ZTK-1F-ZWPX-STR-DWG-1615</v>
          </cell>
          <cell r="C665" t="str">
            <v>TOPSIDES - TYPICAL EQUIPMENT SUPPORT DETAILS - SHEET 5</v>
          </cell>
          <cell r="D665" t="str">
            <v/>
          </cell>
          <cell r="E665" t="str">
            <v>B1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ZWPX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IFA</v>
          </cell>
          <cell r="S665" t="str">
            <v>Issued for Approval</v>
          </cell>
          <cell r="T665" t="str">
            <v/>
          </cell>
          <cell r="U665" t="str">
            <v>24-Aug-2026 09:56:27</v>
          </cell>
          <cell r="V665" t="str">
            <v>wisuda.c@jutal.com</v>
          </cell>
          <cell r="W665" t="str">
            <v>24-Aug-2026 20:36:04</v>
          </cell>
          <cell r="X665" t="str">
            <v>Jumpol Sudjitjul</v>
          </cell>
          <cell r="Y665" t="str">
            <v>01-Sep-2026</v>
          </cell>
          <cell r="Z665" t="str">
            <v/>
          </cell>
          <cell r="AA665" t="str">
            <v>Sompop Singhatiraj</v>
          </cell>
          <cell r="AB665" t="str">
            <v>03-Sep-2026</v>
          </cell>
          <cell r="AC665" t="str">
            <v>07-Sep-2026 10:15:49</v>
          </cell>
          <cell r="AD665" t="str">
            <v>Pornlert Wanaphattharaphan</v>
          </cell>
          <cell r="AE665" t="str">
            <v>04-Sep-2026</v>
          </cell>
          <cell r="AF665" t="str">
            <v>08-Sep-2026 22:44:00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07-Sep-2026</v>
          </cell>
          <cell r="AK665" t="str">
            <v>09-Sep-2026 11:11:27</v>
          </cell>
          <cell r="AL665" t="str">
            <v>09-Sep-2026 05:35:44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MM-ZTK-1F-ZWPX-STR-DWG-1616</v>
          </cell>
          <cell r="C666" t="str">
            <v>TOPSIDES - TYPICAL EQUIPMENT SUPPORT DETAILS - SHEET 6</v>
          </cell>
          <cell r="D666" t="str">
            <v/>
          </cell>
          <cell r="E666" t="str">
            <v>B1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ZWPX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IFA</v>
          </cell>
          <cell r="S666" t="str">
            <v>Issued for Approval</v>
          </cell>
          <cell r="T666" t="str">
            <v/>
          </cell>
          <cell r="U666" t="str">
            <v>24-Aug-2026 10:55:29</v>
          </cell>
          <cell r="V666" t="str">
            <v>wisuda.c@jutal.com</v>
          </cell>
          <cell r="W666" t="str">
            <v>24-Aug-2026 20:35:58</v>
          </cell>
          <cell r="X666" t="str">
            <v>Jumpol Sudjitjul</v>
          </cell>
          <cell r="Y666" t="str">
            <v>01-Sep-2026</v>
          </cell>
          <cell r="Z666" t="str">
            <v/>
          </cell>
          <cell r="AA666" t="str">
            <v>Sompop Singhatiraj</v>
          </cell>
          <cell r="AB666" t="str">
            <v>03-Sep-2026</v>
          </cell>
          <cell r="AC666" t="str">
            <v>07-Sep-2026 10:09:35</v>
          </cell>
          <cell r="AD666" t="str">
            <v>Pornlert Wanaphattharaphan</v>
          </cell>
          <cell r="AE666" t="str">
            <v>04-Sep-2026</v>
          </cell>
          <cell r="AF666" t="str">
            <v>08-Sep-2026 22:31:38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07-Sep-2026</v>
          </cell>
          <cell r="AK666" t="str">
            <v>09-Sep-2026 10:33:50</v>
          </cell>
          <cell r="AL666" t="str">
            <v>09-Sep-2026 04:29:04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MM-ZTK-1F-ZWPX-STR-DWG-1617</v>
          </cell>
          <cell r="C667" t="str">
            <v>TOPSIDES - TYPICAL EQUIPMENT SUPPORT DETAILS - SHEET 7</v>
          </cell>
          <cell r="D667" t="str">
            <v/>
          </cell>
          <cell r="E667" t="str">
            <v>B1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ZWPX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IFA</v>
          </cell>
          <cell r="S667" t="str">
            <v>Issued for Approval</v>
          </cell>
          <cell r="T667" t="str">
            <v/>
          </cell>
          <cell r="U667" t="str">
            <v>24-Aug-2026 10:56:00</v>
          </cell>
          <cell r="V667" t="str">
            <v>wisuda.c@jutal.com</v>
          </cell>
          <cell r="W667" t="str">
            <v>24-Aug-2026 20:36:00</v>
          </cell>
          <cell r="X667" t="str">
            <v>Jumpol Sudjitjul</v>
          </cell>
          <cell r="Y667" t="str">
            <v>01-Sep-2026</v>
          </cell>
          <cell r="Z667" t="str">
            <v/>
          </cell>
          <cell r="AA667" t="str">
            <v>Sompop Singhatiraj</v>
          </cell>
          <cell r="AB667" t="str">
            <v>03-Sep-2026</v>
          </cell>
          <cell r="AC667" t="str">
            <v>07-Sep-2026 10:15:22</v>
          </cell>
          <cell r="AD667" t="str">
            <v>Pornlert Wanaphattharaphan</v>
          </cell>
          <cell r="AE667" t="str">
            <v>04-Sep-2026</v>
          </cell>
          <cell r="AF667" t="str">
            <v>08-Sep-2026 22:40:50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07-Sep-2026</v>
          </cell>
          <cell r="AK667" t="str">
            <v>09-Sep-2026 10:33:21</v>
          </cell>
          <cell r="AL667" t="str">
            <v>09-Sep-2026 04:27:41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MM-ZTK-1F-ZWPX-STR-DWG-1618</v>
          </cell>
          <cell r="C668" t="str">
            <v>TOPSIDES - TYPICAL EQUIPMENT SUPPORT DETAILS - SHEET 8</v>
          </cell>
          <cell r="D668" t="str">
            <v/>
          </cell>
          <cell r="E668" t="str">
            <v>B1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ZWPX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DWG</v>
          </cell>
          <cell r="O668" t="str">
            <v>General Drawing</v>
          </cell>
          <cell r="P668" t="str">
            <v>0</v>
          </cell>
          <cell r="Q668" t="str">
            <v>Submitted</v>
          </cell>
          <cell r="R668" t="str">
            <v>IFA</v>
          </cell>
          <cell r="S668" t="str">
            <v>Issued for Approval</v>
          </cell>
          <cell r="T668" t="str">
            <v/>
          </cell>
          <cell r="U668" t="str">
            <v>24-Aug-2026 09:56:56</v>
          </cell>
          <cell r="V668" t="str">
            <v>wisuda.c@jutal.com</v>
          </cell>
          <cell r="W668" t="str">
            <v>24-Aug-2026 20:36:04</v>
          </cell>
          <cell r="X668" t="str">
            <v>Jumpol Sudjitjul</v>
          </cell>
          <cell r="Y668" t="str">
            <v>01-Sep-2026</v>
          </cell>
          <cell r="Z668" t="str">
            <v/>
          </cell>
          <cell r="AA668" t="str">
            <v>Sompop Singhatiraj</v>
          </cell>
          <cell r="AB668" t="str">
            <v>03-Sep-2026</v>
          </cell>
          <cell r="AC668" t="str">
            <v>07-Sep-2026 10:14:32</v>
          </cell>
          <cell r="AD668" t="str">
            <v>Pornlert Wanaphattharaphan</v>
          </cell>
          <cell r="AE668" t="str">
            <v>04-Sep-2026</v>
          </cell>
          <cell r="AF668" t="str">
            <v>08-Sep-2026 22:33:51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07-Sep-2026</v>
          </cell>
          <cell r="AK668" t="str">
            <v>09-Sep-2026 10:32:39</v>
          </cell>
          <cell r="AL668" t="str">
            <v>09-Sep-2026 04:07:05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MM-ZTK-1F-ZWPX-STR-DWG-1619</v>
          </cell>
          <cell r="C669" t="str">
            <v>TOPSIDES - TYPICAL EQUIPMENT SUPPORT DETAILS - SHEET 9</v>
          </cell>
          <cell r="D669" t="str">
            <v/>
          </cell>
          <cell r="E669" t="str">
            <v>B1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ZWPX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DWG</v>
          </cell>
          <cell r="O669" t="str">
            <v>General Drawing</v>
          </cell>
          <cell r="P669" t="str">
            <v>0</v>
          </cell>
          <cell r="Q669" t="str">
            <v>Submitted</v>
          </cell>
          <cell r="R669" t="str">
            <v>IFA</v>
          </cell>
          <cell r="S669" t="str">
            <v>Issued for Approval</v>
          </cell>
          <cell r="T669" t="str">
            <v/>
          </cell>
          <cell r="U669" t="str">
            <v>24-Aug-2026 09:57:29</v>
          </cell>
          <cell r="V669" t="str">
            <v>wisuda.c@jutal.com</v>
          </cell>
          <cell r="W669" t="str">
            <v>24-Aug-2026 20:36:08</v>
          </cell>
          <cell r="X669" t="str">
            <v>Jumpol Sudjitjul</v>
          </cell>
          <cell r="Y669" t="str">
            <v>01-Sep-2026</v>
          </cell>
          <cell r="Z669" t="str">
            <v/>
          </cell>
          <cell r="AA669" t="str">
            <v>Sompop Singhatiraj</v>
          </cell>
          <cell r="AB669" t="str">
            <v>03-Sep-2026</v>
          </cell>
          <cell r="AC669" t="str">
            <v>07-Sep-2026 10:24:47</v>
          </cell>
          <cell r="AD669" t="str">
            <v>Pornlert Wanaphattharaphan</v>
          </cell>
          <cell r="AE669" t="str">
            <v>04-Sep-2026</v>
          </cell>
          <cell r="AF669" t="str">
            <v>08-Sep-2026 22:46:33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07-Sep-2026</v>
          </cell>
          <cell r="AK669" t="str">
            <v>09-Sep-2026 10:31:47</v>
          </cell>
          <cell r="AL669" t="str">
            <v>09-Sep-2026 04:05:49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MM-ZTK-1F-ZWPX-STR-DWG-1620</v>
          </cell>
          <cell r="C670" t="str">
            <v>TOPSIDES - TYPICAL EQUIPMENT SUPPORT DETAILS - SHEET 10</v>
          </cell>
          <cell r="D670" t="str">
            <v/>
          </cell>
          <cell r="E670" t="str">
            <v>B1</v>
          </cell>
          <cell r="F670" t="str">
            <v>Project Document</v>
          </cell>
          <cell r="G670" t="str">
            <v>Engineering Document</v>
          </cell>
          <cell r="H670" t="str">
            <v>Part C - Engineering Dwg</v>
          </cell>
          <cell r="I670" t="str">
            <v>ZWPX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DWG</v>
          </cell>
          <cell r="O670" t="str">
            <v>General Drawing</v>
          </cell>
          <cell r="P670" t="str">
            <v>0</v>
          </cell>
          <cell r="Q670" t="str">
            <v>Submitted</v>
          </cell>
          <cell r="R670" t="str">
            <v>IFA</v>
          </cell>
          <cell r="S670" t="str">
            <v>Issued for Approval</v>
          </cell>
          <cell r="T670" t="str">
            <v/>
          </cell>
          <cell r="U670" t="str">
            <v>24-Aug-2026 09:58:08</v>
          </cell>
          <cell r="V670" t="str">
            <v>wisuda.c@jutal.com</v>
          </cell>
          <cell r="W670" t="str">
            <v>24-Aug-2026 20:36:01</v>
          </cell>
          <cell r="X670" t="str">
            <v>Jumpol Sudjitjul</v>
          </cell>
          <cell r="Y670" t="str">
            <v>01-Sep-2026</v>
          </cell>
          <cell r="Z670" t="str">
            <v/>
          </cell>
          <cell r="AA670" t="str">
            <v>Sompop Singhatiraj</v>
          </cell>
          <cell r="AB670" t="str">
            <v>03-Sep-2026</v>
          </cell>
          <cell r="AC670" t="str">
            <v>07-Sep-2026 10:25:24</v>
          </cell>
          <cell r="AD670" t="str">
            <v>Pornlert Wanaphattharaphan</v>
          </cell>
          <cell r="AE670" t="str">
            <v>04-Sep-2026</v>
          </cell>
          <cell r="AF670" t="str">
            <v>08-Sep-2026 22:48:24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07-Sep-2026</v>
          </cell>
          <cell r="AK670" t="str">
            <v>09-Sep-2026 11:12:30</v>
          </cell>
          <cell r="AL670" t="str">
            <v>09-Sep-2026 05:37:01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MM-ZTK-1F-ZWPX-STR-DWG-1621</v>
          </cell>
          <cell r="C671" t="str">
            <v xml:space="preserve"> TOPSIDES - TYPICAL EQUIPMENT SUPPORT DETAILS - SHEET 11</v>
          </cell>
          <cell r="D671" t="str">
            <v/>
          </cell>
          <cell r="E671" t="str">
            <v>B1</v>
          </cell>
          <cell r="F671" t="str">
            <v>Project Document</v>
          </cell>
          <cell r="G671" t="str">
            <v>Engineering Document</v>
          </cell>
          <cell r="H671" t="str">
            <v>Part C - Engineering Dwg</v>
          </cell>
          <cell r="I671" t="str">
            <v>ZWPX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DWG</v>
          </cell>
          <cell r="O671" t="str">
            <v>General Drawing</v>
          </cell>
          <cell r="P671" t="str">
            <v>0</v>
          </cell>
          <cell r="Q671" t="str">
            <v>Submitted</v>
          </cell>
          <cell r="R671" t="str">
            <v>IFA</v>
          </cell>
          <cell r="S671" t="str">
            <v>Issued for Approval</v>
          </cell>
          <cell r="T671" t="str">
            <v/>
          </cell>
          <cell r="U671" t="str">
            <v>24-Aug-2026 09:58:42</v>
          </cell>
          <cell r="V671" t="str">
            <v>wisuda.c@jutal.com</v>
          </cell>
          <cell r="W671" t="str">
            <v>24-Aug-2026 20:36:07</v>
          </cell>
          <cell r="X671" t="str">
            <v>Jumpol Sudjitjul</v>
          </cell>
          <cell r="Y671" t="str">
            <v>01-Sep-2026</v>
          </cell>
          <cell r="Z671" t="str">
            <v/>
          </cell>
          <cell r="AA671" t="str">
            <v>Sompop Singhatiraj</v>
          </cell>
          <cell r="AB671" t="str">
            <v>03-Sep-2026</v>
          </cell>
          <cell r="AC671" t="str">
            <v>07-Sep-2026 10:25:32</v>
          </cell>
          <cell r="AD671" t="str">
            <v>Pornlert Wanaphattharaphan</v>
          </cell>
          <cell r="AE671" t="str">
            <v>04-Sep-2026</v>
          </cell>
          <cell r="AF671" t="str">
            <v>08-Sep-2026 22:50:04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07-Sep-2026</v>
          </cell>
          <cell r="AK671" t="str">
            <v>09-Sep-2026 10:31:16</v>
          </cell>
          <cell r="AL671" t="str">
            <v>09-Sep-2026 04:04:26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MM-ZTK-1F-ZWPX-STR-DWG-1622</v>
          </cell>
          <cell r="C672" t="str">
            <v>TOPSIDES - TYPICAL EQUIPMENT SUPPORT DETAILS - SHEET 12</v>
          </cell>
          <cell r="D672" t="str">
            <v/>
          </cell>
          <cell r="E672" t="str">
            <v>B1</v>
          </cell>
          <cell r="F672" t="str">
            <v>Project Document</v>
          </cell>
          <cell r="G672" t="str">
            <v>Engineering Document</v>
          </cell>
          <cell r="H672" t="str">
            <v>Part C - Engineering Dwg</v>
          </cell>
          <cell r="I672" t="str">
            <v>ZWPX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DWG</v>
          </cell>
          <cell r="O672" t="str">
            <v>General Drawing</v>
          </cell>
          <cell r="P672" t="str">
            <v>0</v>
          </cell>
          <cell r="Q672" t="str">
            <v>Submitted</v>
          </cell>
          <cell r="R672" t="str">
            <v>IFA</v>
          </cell>
          <cell r="S672" t="str">
            <v>Issued for Approval</v>
          </cell>
          <cell r="T672" t="str">
            <v/>
          </cell>
          <cell r="U672" t="str">
            <v>24-Aug-2026 10:56:32</v>
          </cell>
          <cell r="V672" t="str">
            <v>wisuda.c@jutal.com</v>
          </cell>
          <cell r="W672" t="str">
            <v>24-Aug-2026 20:36:07</v>
          </cell>
          <cell r="X672" t="str">
            <v>Jumpol Sudjitjul</v>
          </cell>
          <cell r="Y672" t="str">
            <v>01-Sep-2026</v>
          </cell>
          <cell r="Z672" t="str">
            <v/>
          </cell>
          <cell r="AA672" t="str">
            <v>Sompop Singhatiraj</v>
          </cell>
          <cell r="AB672" t="str">
            <v>03-Sep-2026</v>
          </cell>
          <cell r="AC672" t="str">
            <v>09-Sep-2026 09:41:26</v>
          </cell>
          <cell r="AD672" t="str">
            <v>Pornlert Wanaphattharaphan</v>
          </cell>
          <cell r="AE672" t="str">
            <v>04-Sep-2026</v>
          </cell>
          <cell r="AF672" t="str">
            <v>09-Sep-2026 22:53:43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07-Sep-2026</v>
          </cell>
          <cell r="AK672" t="str">
            <v>10-Sep-2026 09:09:43</v>
          </cell>
          <cell r="AL672" t="str">
            <v>10-Sep-2026 02:44:02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MM-ZTK-1F-ZWPX-STR-DWG-1623</v>
          </cell>
          <cell r="C673" t="str">
            <v xml:space="preserve"> TOPSIDES - TYPICAL EQUIPMENT SUPPORT DETAILS - SHEET 13</v>
          </cell>
          <cell r="D673" t="str">
            <v/>
          </cell>
          <cell r="E673" t="str">
            <v>B1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ZWPX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DWG</v>
          </cell>
          <cell r="O673" t="str">
            <v>General Drawing</v>
          </cell>
          <cell r="P673" t="str">
            <v>0</v>
          </cell>
          <cell r="Q673" t="str">
            <v>Submitted</v>
          </cell>
          <cell r="R673" t="str">
            <v>IFA</v>
          </cell>
          <cell r="S673" t="str">
            <v>Issued for Approval</v>
          </cell>
          <cell r="T673" t="str">
            <v/>
          </cell>
          <cell r="U673" t="str">
            <v>24-Aug-2026 09:59:10</v>
          </cell>
          <cell r="V673" t="str">
            <v>wisuda.c@jutal.com</v>
          </cell>
          <cell r="W673" t="str">
            <v>24-Aug-2026 20:36:02</v>
          </cell>
          <cell r="X673" t="str">
            <v>Jumpol Sudjitjul</v>
          </cell>
          <cell r="Y673" t="str">
            <v>01-Sep-2026</v>
          </cell>
          <cell r="Z673" t="str">
            <v/>
          </cell>
          <cell r="AA673" t="str">
            <v>Sompop Singhatiraj</v>
          </cell>
          <cell r="AB673" t="str">
            <v>03-Sep-2026</v>
          </cell>
          <cell r="AC673" t="str">
            <v>07-Sep-2026 10:26:51</v>
          </cell>
          <cell r="AD673" t="str">
            <v>Pornlert Wanaphattharaphan</v>
          </cell>
          <cell r="AE673" t="str">
            <v>04-Sep-2026</v>
          </cell>
          <cell r="AF673" t="str">
            <v>08-Sep-2026 22:54:07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07-Sep-2026</v>
          </cell>
          <cell r="AK673" t="str">
            <v>09-Sep-2026 10:30:00</v>
          </cell>
          <cell r="AL673" t="str">
            <v>09-Sep-2026 04:03:00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MM-ZTK-1F-ZWPX-STR-DWG-1624</v>
          </cell>
          <cell r="C674" t="str">
            <v xml:space="preserve"> TOPSIDES - TYPICAL EQUIPMENT SUPPORT DETAILS - SHEET 14</v>
          </cell>
          <cell r="D674" t="str">
            <v/>
          </cell>
          <cell r="E674" t="str">
            <v>B1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ZWPX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DWG</v>
          </cell>
          <cell r="O674" t="str">
            <v>General Drawing</v>
          </cell>
          <cell r="P674" t="str">
            <v>0</v>
          </cell>
          <cell r="Q674" t="str">
            <v>Submitted</v>
          </cell>
          <cell r="R674" t="str">
            <v>IFA</v>
          </cell>
          <cell r="S674" t="str">
            <v>Issued for Approval</v>
          </cell>
          <cell r="T674" t="str">
            <v/>
          </cell>
          <cell r="U674" t="str">
            <v>24-Aug-2026 10:57:01</v>
          </cell>
          <cell r="V674" t="str">
            <v>wisuda.c@jutal.com</v>
          </cell>
          <cell r="W674" t="str">
            <v>24-Aug-2026 20:36:03</v>
          </cell>
          <cell r="X674" t="str">
            <v>Jumpol Sudjitjul</v>
          </cell>
          <cell r="Y674" t="str">
            <v>01-Sep-2026</v>
          </cell>
          <cell r="Z674" t="str">
            <v/>
          </cell>
          <cell r="AA674" t="str">
            <v>Sompop Singhatiraj</v>
          </cell>
          <cell r="AB674" t="str">
            <v>03-Sep-2026</v>
          </cell>
          <cell r="AC674" t="str">
            <v>07-Sep-2026 10:25:46</v>
          </cell>
          <cell r="AD674" t="str">
            <v>Pornlert Wanaphattharaphan</v>
          </cell>
          <cell r="AE674" t="str">
            <v>04-Sep-2026</v>
          </cell>
          <cell r="AF674" t="str">
            <v>08-Sep-2026 22:51:04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07-Sep-2026</v>
          </cell>
          <cell r="AK674" t="str">
            <v>09-Sep-2026 10:29:31</v>
          </cell>
          <cell r="AL674" t="str">
            <v>09-Sep-2026 04:23:52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MM-ZTK-1F-ZWPX-STR-DWG-1711</v>
          </cell>
          <cell r="C675" t="str">
            <v xml:space="preserve"> TOPSIDES - AMENITIES CUBICLE PLAN AND SECTIONS</v>
          </cell>
          <cell r="D675" t="str">
            <v/>
          </cell>
          <cell r="E675" t="str">
            <v>B1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ZWPX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DWG</v>
          </cell>
          <cell r="O675" t="str">
            <v>General Drawing</v>
          </cell>
          <cell r="P675" t="str">
            <v>0</v>
          </cell>
          <cell r="Q675" t="str">
            <v>Submitted</v>
          </cell>
          <cell r="R675" t="str">
            <v>IFA</v>
          </cell>
          <cell r="S675" t="str">
            <v>Issued for Approval</v>
          </cell>
          <cell r="T675" t="str">
            <v/>
          </cell>
          <cell r="U675" t="str">
            <v>24-Aug-2026 10:57:54</v>
          </cell>
          <cell r="V675" t="str">
            <v>wisuda.c@jutal.com</v>
          </cell>
          <cell r="W675" t="str">
            <v>24-Aug-2026 20:35:39</v>
          </cell>
          <cell r="X675" t="str">
            <v>Jumpol Sudjitjul</v>
          </cell>
          <cell r="Y675" t="str">
            <v>01-Sep-2026</v>
          </cell>
          <cell r="Z675" t="str">
            <v/>
          </cell>
          <cell r="AA675" t="str">
            <v>Sompop Singhatiraj</v>
          </cell>
          <cell r="AB675" t="str">
            <v>03-Sep-2026</v>
          </cell>
          <cell r="AC675" t="str">
            <v>25-Aug-2026 11:59:15</v>
          </cell>
          <cell r="AD675" t="str">
            <v>Pornlert Wanaphattharaphan</v>
          </cell>
          <cell r="AE675" t="str">
            <v>04-Sep-2026</v>
          </cell>
          <cell r="AF675" t="str">
            <v>30-Aug-2026 16:39:54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07-Sep-2026</v>
          </cell>
          <cell r="AK675" t="str">
            <v>30-Aug-2026 17:16:12</v>
          </cell>
          <cell r="AL675" t="str">
            <v>30-Aug-2026 11:43:12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MM-ZTK-1F-ZWPX-STR-DWG-1714</v>
          </cell>
          <cell r="C676" t="str">
            <v>TOPSIDES - SWING ROPES AND DETAILS - SHEET 1</v>
          </cell>
          <cell r="D676" t="str">
            <v/>
          </cell>
          <cell r="E676" t="str">
            <v>B1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ZWPX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IFA</v>
          </cell>
          <cell r="S676" t="str">
            <v>Issued for Approval</v>
          </cell>
          <cell r="T676" t="str">
            <v/>
          </cell>
          <cell r="U676" t="str">
            <v>24-Aug-2026 10:58:52</v>
          </cell>
          <cell r="V676" t="str">
            <v>wisuda.c@jutal.com</v>
          </cell>
          <cell r="W676" t="str">
            <v>24-Aug-2026 20:35:38</v>
          </cell>
          <cell r="X676" t="str">
            <v>Jumpol Sudjitjul</v>
          </cell>
          <cell r="Y676" t="str">
            <v>01-Sep-2026</v>
          </cell>
          <cell r="Z676" t="str">
            <v/>
          </cell>
          <cell r="AA676" t="str">
            <v>Sompop Singhatiraj</v>
          </cell>
          <cell r="AB676" t="str">
            <v>03-Sep-2026</v>
          </cell>
          <cell r="AC676" t="str">
            <v>25-Aug-2026 12:37:14</v>
          </cell>
          <cell r="AD676" t="str">
            <v>Pornlert Wanaphattharaphan</v>
          </cell>
          <cell r="AE676" t="str">
            <v>04-Sep-2026</v>
          </cell>
          <cell r="AF676" t="str">
            <v>30-Aug-2026 17:11:48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07-Sep-2026</v>
          </cell>
          <cell r="AK676" t="str">
            <v>30-Aug-2026 17:13:18</v>
          </cell>
          <cell r="AL676" t="str">
            <v>30-Aug-2026 11:40:37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MM-ZTK-1F-ZWPX-STR-DWG-1715</v>
          </cell>
          <cell r="C677" t="str">
            <v>TOPSIDES - SWING ROPES AND DETAILS - SHEET 2</v>
          </cell>
          <cell r="D677" t="str">
            <v/>
          </cell>
          <cell r="E677" t="str">
            <v>B1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ZWPX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IFA</v>
          </cell>
          <cell r="S677" t="str">
            <v>Issued for Approval</v>
          </cell>
          <cell r="T677" t="str">
            <v/>
          </cell>
          <cell r="U677" t="str">
            <v>24-Aug-2026 10:59:20</v>
          </cell>
          <cell r="V677" t="str">
            <v>wisuda.c@jutal.com</v>
          </cell>
          <cell r="W677" t="str">
            <v>24-Aug-2026 20:35:35</v>
          </cell>
          <cell r="X677" t="str">
            <v>Jumpol Sudjitjul</v>
          </cell>
          <cell r="Y677" t="str">
            <v>01-Sep-2026</v>
          </cell>
          <cell r="Z677" t="str">
            <v/>
          </cell>
          <cell r="AA677" t="str">
            <v>Sompop Singhatiraj</v>
          </cell>
          <cell r="AB677" t="str">
            <v>03-Sep-2026</v>
          </cell>
          <cell r="AC677" t="str">
            <v>25-Aug-2026 12:35:36</v>
          </cell>
          <cell r="AD677" t="str">
            <v>Pornlert Wanaphattharaphan</v>
          </cell>
          <cell r="AE677" t="str">
            <v>04-Sep-2026</v>
          </cell>
          <cell r="AF677" t="str">
            <v>30-Aug-2026 16:50:26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07-Sep-2026</v>
          </cell>
          <cell r="AK677" t="str">
            <v>30-Aug-2026 17:12:26</v>
          </cell>
          <cell r="AL677" t="str">
            <v>30-Aug-2026 11:39:23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MM-ZTK-1F-ZWPX-STR-DWG-1722</v>
          </cell>
          <cell r="C678" t="str">
            <v xml:space="preserve"> TOPSIDES - SECURITY GATE PLAN AND DETAILS - SHEET 1</v>
          </cell>
          <cell r="D678" t="str">
            <v/>
          </cell>
          <cell r="E678" t="str">
            <v>B1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ZWPX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IFA</v>
          </cell>
          <cell r="S678" t="str">
            <v>Issued for Approval</v>
          </cell>
          <cell r="T678" t="str">
            <v/>
          </cell>
          <cell r="U678" t="str">
            <v>24-Aug-2026 10:59:52</v>
          </cell>
          <cell r="V678" t="str">
            <v>wisuda.c@jutal.com</v>
          </cell>
          <cell r="W678" t="str">
            <v>24-Aug-2026 20:35:33</v>
          </cell>
          <cell r="X678" t="str">
            <v>Jumpol Sudjitjul</v>
          </cell>
          <cell r="Y678" t="str">
            <v>01-Sep-2026</v>
          </cell>
          <cell r="Z678" t="str">
            <v/>
          </cell>
          <cell r="AA678" t="str">
            <v>Sompop Singhatiraj</v>
          </cell>
          <cell r="AB678" t="str">
            <v>03-Sep-2026</v>
          </cell>
          <cell r="AC678" t="str">
            <v>25-Aug-2026 13:54:36</v>
          </cell>
          <cell r="AD678" t="str">
            <v>Pornlert Wanaphattharaphan</v>
          </cell>
          <cell r="AE678" t="str">
            <v>04-Sep-2026</v>
          </cell>
          <cell r="AF678" t="str">
            <v>30-Aug-2026 17:22:22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07-Sep-2026</v>
          </cell>
          <cell r="AK678" t="str">
            <v>30-Aug-2026 21:26:17</v>
          </cell>
          <cell r="AL678" t="str">
            <v>30-Aug-2026 14:59:17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MM-ZTK-1F-ZWPX-STR-DWG-1801</v>
          </cell>
          <cell r="C679" t="str">
            <v>TOPSIDES - GENERAL MUD WALL - FRAMING PLAN &amp; DETAILS AT LOWER DECK TOPL EL(+) 18308</v>
          </cell>
          <cell r="D679" t="str">
            <v/>
          </cell>
          <cell r="E679" t="str">
            <v>B1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ZWPX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DWG</v>
          </cell>
          <cell r="O679" t="str">
            <v>General Drawing</v>
          </cell>
          <cell r="P679" t="str">
            <v>0</v>
          </cell>
          <cell r="Q679" t="str">
            <v>Submitted</v>
          </cell>
          <cell r="R679" t="str">
            <v>IFA</v>
          </cell>
          <cell r="S679" t="str">
            <v>Issued for Approval</v>
          </cell>
          <cell r="T679" t="str">
            <v/>
          </cell>
          <cell r="U679" t="str">
            <v>24-Aug-2026 11:00:56</v>
          </cell>
          <cell r="V679" t="str">
            <v>wisuda.c@jutal.com</v>
          </cell>
          <cell r="W679" t="str">
            <v>24-Aug-2026 20:35:31</v>
          </cell>
          <cell r="X679" t="str">
            <v>Jumpol Sudjitjul</v>
          </cell>
          <cell r="Y679" t="str">
            <v>01-Sep-2026</v>
          </cell>
          <cell r="Z679" t="str">
            <v/>
          </cell>
          <cell r="AA679" t="str">
            <v>Sompop Singhatiraj</v>
          </cell>
          <cell r="AB679" t="str">
            <v>03-Sep-2026</v>
          </cell>
          <cell r="AC679" t="str">
            <v>26-Aug-2026 09:21:20</v>
          </cell>
          <cell r="AD679" t="str">
            <v>Pornlert Wanaphattharaphan</v>
          </cell>
          <cell r="AE679" t="str">
            <v>04-Sep-2026</v>
          </cell>
          <cell r="AF679" t="str">
            <v>30-Aug-2026 18:09:16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07-Sep-2026</v>
          </cell>
          <cell r="AK679" t="str">
            <v>30-Aug-2026 21:26:46</v>
          </cell>
          <cell r="AL679" t="str">
            <v>30-Aug-2026 15:00:31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MM-ZTK-1F-ZWPX-STR-DWG-1802</v>
          </cell>
          <cell r="C680" t="str">
            <v>TOPSIDES - GENERAL MUD WALL - SECTIONS AND DETAILS - SHEET 1</v>
          </cell>
          <cell r="D680" t="str">
            <v/>
          </cell>
          <cell r="E680" t="str">
            <v>B1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ZWPX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DWG</v>
          </cell>
          <cell r="O680" t="str">
            <v>General Drawing</v>
          </cell>
          <cell r="P680" t="str">
            <v>0</v>
          </cell>
          <cell r="Q680" t="str">
            <v>Submitted</v>
          </cell>
          <cell r="R680" t="str">
            <v>IFA</v>
          </cell>
          <cell r="S680" t="str">
            <v>Issued for Approval</v>
          </cell>
          <cell r="T680" t="str">
            <v/>
          </cell>
          <cell r="U680" t="str">
            <v>24-Aug-2026 11:01:25</v>
          </cell>
          <cell r="V680" t="str">
            <v>wisuda.c@jutal.com</v>
          </cell>
          <cell r="W680" t="str">
            <v>24-Aug-2026 20:35:31</v>
          </cell>
          <cell r="X680" t="str">
            <v>Jumpol Sudjitjul</v>
          </cell>
          <cell r="Y680" t="str">
            <v>01-Sep-2026</v>
          </cell>
          <cell r="Z680" t="str">
            <v/>
          </cell>
          <cell r="AA680" t="str">
            <v>Sompop Singhatiraj</v>
          </cell>
          <cell r="AB680" t="str">
            <v>03-Sep-2026</v>
          </cell>
          <cell r="AC680" t="str">
            <v>26-Aug-2026 09:23:56</v>
          </cell>
          <cell r="AD680" t="str">
            <v>Pornlert Wanaphattharaphan</v>
          </cell>
          <cell r="AE680" t="str">
            <v>04-Sep-2026</v>
          </cell>
          <cell r="AF680" t="str">
            <v>30-Aug-2026 18:12:42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07-Sep-2026</v>
          </cell>
          <cell r="AK680" t="str">
            <v>30-Aug-2026 21:27:09</v>
          </cell>
          <cell r="AL680" t="str">
            <v>30-Aug-2026 15:01:47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MM-ZTK-1F-ZWPX-STR-DWG-1803</v>
          </cell>
          <cell r="C681" t="str">
            <v>TOPSIDES - GENERAL MUD WALL - SECTIONS AND DETAILS - SHEET 2</v>
          </cell>
          <cell r="D681" t="str">
            <v/>
          </cell>
          <cell r="E681" t="str">
            <v>B1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ZWPX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DWG</v>
          </cell>
          <cell r="O681" t="str">
            <v>General Drawing</v>
          </cell>
          <cell r="P681" t="str">
            <v>0</v>
          </cell>
          <cell r="Q681" t="str">
            <v>Latest</v>
          </cell>
          <cell r="R681" t="str">
            <v>IFA</v>
          </cell>
          <cell r="S681" t="str">
            <v>Issued for Approval</v>
          </cell>
          <cell r="T681" t="str">
            <v/>
          </cell>
          <cell r="U681" t="str">
            <v>24-Aug-2026 11:01:54</v>
          </cell>
          <cell r="V681" t="str">
            <v>wisuda.c@jutal.com</v>
          </cell>
          <cell r="W681" t="str">
            <v>24-Aug-2026 20:35:28</v>
          </cell>
          <cell r="X681" t="str">
            <v>Jumpol Sudjitjul</v>
          </cell>
          <cell r="Y681" t="str">
            <v>01-Sep-2026</v>
          </cell>
          <cell r="Z681" t="str">
            <v/>
          </cell>
          <cell r="AA681" t="str">
            <v>Sompop Singhatiraj</v>
          </cell>
          <cell r="AB681" t="str">
            <v>03-Sep-2026</v>
          </cell>
          <cell r="AC681" t="str">
            <v>26-Aug-2026 09:24:08</v>
          </cell>
          <cell r="AD681" t="str">
            <v>Pornlert Wanaphattharaphan</v>
          </cell>
          <cell r="AE681" t="str">
            <v>04-Sep-2026</v>
          </cell>
          <cell r="AF681" t="str">
            <v>30-Aug-2026 18:13:50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07-Sep-2026</v>
          </cell>
          <cell r="AK681" t="str">
            <v>30-Aug-2026 21:27:30</v>
          </cell>
          <cell r="AL681" t="str">
            <v/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MM-ZTK-1F-ZWPX-STR-DWG-1804</v>
          </cell>
          <cell r="C682" t="str">
            <v>TOPSIDES - GENERAL MUD WALL - CANVAS PLAN AT LOWER DECK TOS EL(+) 18300</v>
          </cell>
          <cell r="D682" t="str">
            <v/>
          </cell>
          <cell r="E682" t="str">
            <v>B1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ZWPX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DWG</v>
          </cell>
          <cell r="O682" t="str">
            <v>General Drawing</v>
          </cell>
          <cell r="P682" t="str">
            <v>0</v>
          </cell>
          <cell r="Q682" t="str">
            <v>Submitted</v>
          </cell>
          <cell r="R682" t="str">
            <v>IFA</v>
          </cell>
          <cell r="S682" t="str">
            <v>Issued for Approval</v>
          </cell>
          <cell r="T682" t="str">
            <v/>
          </cell>
          <cell r="U682" t="str">
            <v>24-Aug-2026 10:00:42</v>
          </cell>
          <cell r="V682" t="str">
            <v>wisuda.c@jutal.com</v>
          </cell>
          <cell r="W682" t="str">
            <v>24-Aug-2026 20:35:30</v>
          </cell>
          <cell r="X682" t="str">
            <v>Jumpol Sudjitjul</v>
          </cell>
          <cell r="Y682" t="str">
            <v>01-Sep-2026</v>
          </cell>
          <cell r="Z682" t="str">
            <v/>
          </cell>
          <cell r="AA682" t="str">
            <v>Sompop Singhatiraj</v>
          </cell>
          <cell r="AB682" t="str">
            <v>03-Sep-2026</v>
          </cell>
          <cell r="AC682" t="str">
            <v>26-Aug-2026 09:22:37</v>
          </cell>
          <cell r="AD682" t="str">
            <v>Pornlert Wanaphattharaphan</v>
          </cell>
          <cell r="AE682" t="str">
            <v>04-Sep-2026</v>
          </cell>
          <cell r="AF682" t="str">
            <v>30-Aug-2026 18:09:38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07-Sep-2026</v>
          </cell>
          <cell r="AK682" t="str">
            <v>30-Aug-2026 21:28:08</v>
          </cell>
          <cell r="AL682" t="str">
            <v>31-Aug-2026 04:37:07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MM-ZTK-1F-ZWPX-STR-DWG-1901</v>
          </cell>
          <cell r="C683" t="str">
            <v xml:space="preserve"> TOPSIDES - LIFTING ARRANGEMENT</v>
          </cell>
          <cell r="D683" t="str">
            <v/>
          </cell>
          <cell r="E683" t="str">
            <v>B1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ZWPX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DWG</v>
          </cell>
          <cell r="O683" t="str">
            <v>General Drawing</v>
          </cell>
          <cell r="P683" t="str">
            <v>0</v>
          </cell>
          <cell r="Q683" t="str">
            <v>Submitted</v>
          </cell>
          <cell r="R683" t="str">
            <v>IFA</v>
          </cell>
          <cell r="S683" t="str">
            <v>Issued for Approval</v>
          </cell>
          <cell r="T683" t="str">
            <v/>
          </cell>
          <cell r="U683" t="str">
            <v>24-Aug-2026 11:02:26</v>
          </cell>
          <cell r="V683" t="str">
            <v>wisuda.c@jutal.com</v>
          </cell>
          <cell r="W683" t="str">
            <v>24-Aug-2026 20:35:33</v>
          </cell>
          <cell r="X683" t="str">
            <v>Jumpol Sudjitjul</v>
          </cell>
          <cell r="Y683" t="str">
            <v>01-Sep-2026</v>
          </cell>
          <cell r="Z683" t="str">
            <v/>
          </cell>
          <cell r="AA683" t="str">
            <v>Sompop Singhatiraj</v>
          </cell>
          <cell r="AB683" t="str">
            <v>03-Sep-2026</v>
          </cell>
          <cell r="AC683" t="str">
            <v>26-Aug-2026 13:24:31</v>
          </cell>
          <cell r="AD683" t="str">
            <v>Pornlert Wanaphattharaphan</v>
          </cell>
          <cell r="AE683" t="str">
            <v>04-Sep-2026</v>
          </cell>
          <cell r="AF683" t="str">
            <v>30-Aug-2026 18:20:21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07-Sep-2026</v>
          </cell>
          <cell r="AK683" t="str">
            <v>30-Aug-2026 21:28:16</v>
          </cell>
          <cell r="AL683" t="str">
            <v>30-Aug-2026 15:03:04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MM-ZTK-1F-ZWPX-STR-DWG-1902</v>
          </cell>
          <cell r="C684" t="str">
            <v xml:space="preserve"> TOPSIDES - LIFTING PADEYE DETAILS</v>
          </cell>
          <cell r="D684" t="str">
            <v/>
          </cell>
          <cell r="E684" t="str">
            <v>B1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ZWPX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DWG</v>
          </cell>
          <cell r="O684" t="str">
            <v>General Drawing</v>
          </cell>
          <cell r="P684" t="str">
            <v>0</v>
          </cell>
          <cell r="Q684" t="str">
            <v>Submitted</v>
          </cell>
          <cell r="R684" t="str">
            <v>IFA</v>
          </cell>
          <cell r="S684" t="str">
            <v>Issued for Approval</v>
          </cell>
          <cell r="T684" t="str">
            <v/>
          </cell>
          <cell r="U684" t="str">
            <v>24-Aug-2026 11:02:52</v>
          </cell>
          <cell r="V684" t="str">
            <v>wisuda.c@jutal.com</v>
          </cell>
          <cell r="W684" t="str">
            <v>24-Aug-2026 20:35:33</v>
          </cell>
          <cell r="X684" t="str">
            <v>Jumpol Sudjitjul</v>
          </cell>
          <cell r="Y684" t="str">
            <v>01-Sep-2026</v>
          </cell>
          <cell r="Z684" t="str">
            <v/>
          </cell>
          <cell r="AA684" t="str">
            <v>Sompop Singhatiraj</v>
          </cell>
          <cell r="AB684" t="str">
            <v>03-Sep-2026</v>
          </cell>
          <cell r="AC684" t="str">
            <v>26-Aug-2026 13:26:04</v>
          </cell>
          <cell r="AD684" t="str">
            <v>Pornlert Wanaphattharaphan</v>
          </cell>
          <cell r="AE684" t="str">
            <v>04-Sep-2026</v>
          </cell>
          <cell r="AF684" t="str">
            <v>30-Aug-2026 18:24:10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07-Sep-2026</v>
          </cell>
          <cell r="AK684" t="str">
            <v>30-Aug-2026 21:27:44</v>
          </cell>
          <cell r="AL684" t="str">
            <v>01-Sep-2026 08:15:46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MM-ZTK-1F-ZWPX-STR-DWG-1903</v>
          </cell>
          <cell r="C685" t="str">
            <v>TOPSIDE - LIFTING PADEYE DETAILS SHEET 2</v>
          </cell>
          <cell r="D685" t="str">
            <v/>
          </cell>
          <cell r="E685" t="str">
            <v>B1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ZWPX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IFA</v>
          </cell>
          <cell r="S685" t="str">
            <v>Issued for Approval</v>
          </cell>
          <cell r="T685" t="str">
            <v/>
          </cell>
          <cell r="U685" t="str">
            <v>24-Aug-2026 11:03:18</v>
          </cell>
          <cell r="V685" t="str">
            <v>wisuda.c@jutal.com</v>
          </cell>
          <cell r="W685" t="str">
            <v>24-Aug-2026 20:35:29</v>
          </cell>
          <cell r="X685" t="str">
            <v>Jumpol Sudjitjul</v>
          </cell>
          <cell r="Y685" t="str">
            <v>01-Sep-2026</v>
          </cell>
          <cell r="Z685" t="str">
            <v/>
          </cell>
          <cell r="AA685" t="str">
            <v>Sompop Singhatiraj</v>
          </cell>
          <cell r="AB685" t="str">
            <v>03-Sep-2026</v>
          </cell>
          <cell r="AC685" t="str">
            <v>26-Aug-2026 13:27:18</v>
          </cell>
          <cell r="AD685" t="str">
            <v>Pornlert Wanaphattharaphan</v>
          </cell>
          <cell r="AE685" t="str">
            <v>04-Sep-2026</v>
          </cell>
          <cell r="AF685" t="str">
            <v>30-Aug-2026 18:24:41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07-Sep-2026</v>
          </cell>
          <cell r="AK685" t="str">
            <v>30-Aug-2026 21:27:23</v>
          </cell>
          <cell r="AL685" t="str">
            <v>31-Aug-2026 04:46:18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MM-ZTK-1F-ZWPX-TEL-BLD-0001</v>
          </cell>
          <cell r="C686" t="str">
            <v>TELECOMMUNICATION OVERALL BLOCK DIAGRAM</v>
          </cell>
          <cell r="D686" t="str">
            <v/>
          </cell>
          <cell r="E686" t="str">
            <v>B1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ZWPX</v>
          </cell>
          <cell r="J686" t="str">
            <v/>
          </cell>
          <cell r="K686" t="str">
            <v/>
          </cell>
          <cell r="L686" t="str">
            <v>TEL</v>
          </cell>
          <cell r="M686" t="str">
            <v>Telecommunication</v>
          </cell>
          <cell r="N686" t="str">
            <v>BLD</v>
          </cell>
          <cell r="O686" t="str">
            <v>Block Diagram</v>
          </cell>
          <cell r="P686" t="str">
            <v>0</v>
          </cell>
          <cell r="Q686" t="str">
            <v>Submitted</v>
          </cell>
          <cell r="R686" t="str">
            <v>IFA</v>
          </cell>
          <cell r="S686" t="str">
            <v>Issued for Approval</v>
          </cell>
          <cell r="T686" t="str">
            <v/>
          </cell>
          <cell r="U686" t="str">
            <v/>
          </cell>
          <cell r="V686" t="str">
            <v>wisuda.c@jutal.com</v>
          </cell>
          <cell r="W686" t="str">
            <v>22-Jun-2026 14:06:35</v>
          </cell>
          <cell r="X686" t="str">
            <v>Jumpol Sudjitjul</v>
          </cell>
          <cell r="Y686" t="str">
            <v>29-Jun-2026</v>
          </cell>
          <cell r="Z686" t="str">
            <v/>
          </cell>
          <cell r="AA686" t="str">
            <v>Wichai Salee</v>
          </cell>
          <cell r="AB686" t="str">
            <v>01-Jul-2026</v>
          </cell>
          <cell r="AC686" t="str">
            <v>13-Jul-2026 12:29:16</v>
          </cell>
          <cell r="AD686" t="str">
            <v>Pornlert Wanaphattharaphan</v>
          </cell>
          <cell r="AE686" t="str">
            <v>02-Jul-2026</v>
          </cell>
          <cell r="AF686" t="str">
            <v>13-Jul-2026 22:49:21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03-Jul-2026</v>
          </cell>
          <cell r="AK686" t="str">
            <v>14-Jul-2026 08:47:28</v>
          </cell>
          <cell r="AL686" t="str">
            <v>14-Jul-2026 02:31:28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MM-ZTK-1F-ZWPX-TEL-LAY-0001</v>
          </cell>
          <cell r="C687" t="str">
            <v>TELECOMMUNICATION EQUIPMENT LAYOUT COVER SHEET FOR ZWP20/21/22/23</v>
          </cell>
          <cell r="D687" t="str">
            <v/>
          </cell>
          <cell r="E687" t="str">
            <v>B1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ZWPX</v>
          </cell>
          <cell r="J687" t="str">
            <v/>
          </cell>
          <cell r="K687" t="str">
            <v/>
          </cell>
          <cell r="L687" t="str">
            <v>TEL</v>
          </cell>
          <cell r="M687" t="str">
            <v>Telecommunication</v>
          </cell>
          <cell r="N687" t="str">
            <v>LAY</v>
          </cell>
          <cell r="O687" t="str">
            <v>Layout Drawing</v>
          </cell>
          <cell r="P687" t="str">
            <v>0</v>
          </cell>
          <cell r="Q687" t="str">
            <v>Submitted</v>
          </cell>
          <cell r="R687" t="str">
            <v>IFA</v>
          </cell>
          <cell r="S687" t="str">
            <v>Issued for Approval</v>
          </cell>
          <cell r="T687" t="str">
            <v/>
          </cell>
          <cell r="U687" t="str">
            <v>03-Jul-2026 23:38:29</v>
          </cell>
          <cell r="V687" t="str">
            <v>wisuda.c@jutal.com</v>
          </cell>
          <cell r="W687" t="str">
            <v>04-Jul-2026 14:31:50</v>
          </cell>
          <cell r="X687" t="str">
            <v>Jumpol Sudjitjul</v>
          </cell>
          <cell r="Y687" t="str">
            <v>10-Jul-2026</v>
          </cell>
          <cell r="Z687" t="str">
            <v/>
          </cell>
          <cell r="AA687" t="str">
            <v>Wichai Salee</v>
          </cell>
          <cell r="AB687" t="str">
            <v>14-Jul-2026</v>
          </cell>
          <cell r="AC687" t="str">
            <v>22-Jul-2026 11:31:09</v>
          </cell>
          <cell r="AD687" t="str">
            <v>Pornlert Wanaphattharaphan</v>
          </cell>
          <cell r="AE687" t="str">
            <v>15-Jul-2026</v>
          </cell>
          <cell r="AF687" t="str">
            <v>22-Jul-2026 22:50:21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16-Jul-2026</v>
          </cell>
          <cell r="AK687" t="str">
            <v>23-Jul-2026 08:09:13</v>
          </cell>
          <cell r="AL687" t="str">
            <v>23-Jul-2026 01:22:04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MM-ZTK-1F-ZWPX-TEL-LAY-0002</v>
          </cell>
          <cell r="C688" t="str">
            <v>TELECOMMUNICATION CABLE ROUTING PLAN</v>
          </cell>
          <cell r="D688" t="str">
            <v/>
          </cell>
          <cell r="E688" t="str">
            <v>B1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ZWPX</v>
          </cell>
          <cell r="J688" t="str">
            <v/>
          </cell>
          <cell r="K688" t="str">
            <v/>
          </cell>
          <cell r="L688" t="str">
            <v>TEL</v>
          </cell>
          <cell r="M688" t="str">
            <v>Telecommunication</v>
          </cell>
          <cell r="N688" t="str">
            <v>LAY</v>
          </cell>
          <cell r="O688" t="str">
            <v>Layout Drawing</v>
          </cell>
          <cell r="P688" t="str">
            <v>0</v>
          </cell>
          <cell r="Q688" t="str">
            <v>Submitted</v>
          </cell>
          <cell r="R688" t="str">
            <v>IFA</v>
          </cell>
          <cell r="S688" t="str">
            <v>Issued for Approval</v>
          </cell>
          <cell r="T688" t="str">
            <v/>
          </cell>
          <cell r="U688" t="str">
            <v>27-Jul-2026 08:48:36</v>
          </cell>
          <cell r="V688" t="str">
            <v>wisuda.c@jutal.com</v>
          </cell>
          <cell r="W688" t="str">
            <v>27-Jul-2026 16:05:57</v>
          </cell>
          <cell r="X688" t="str">
            <v>Jumpol Sudjitjul</v>
          </cell>
          <cell r="Y688" t="str">
            <v>05-Aug-2026</v>
          </cell>
          <cell r="Z688" t="str">
            <v/>
          </cell>
          <cell r="AA688" t="str">
            <v>Wichai Salee</v>
          </cell>
          <cell r="AB688" t="str">
            <v>07-Aug-2026</v>
          </cell>
          <cell r="AC688" t="str">
            <v>08-Aug-2026 18:49:14</v>
          </cell>
          <cell r="AD688" t="str">
            <v>Pornlert Wanaphattharaphan</v>
          </cell>
          <cell r="AE688" t="str">
            <v>10-Aug-2026</v>
          </cell>
          <cell r="AF688" t="str">
            <v>12-Aug-2026 00:51:26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11-Aug-2026</v>
          </cell>
          <cell r="AK688" t="str">
            <v>13-Aug-2026 13:04:44</v>
          </cell>
          <cell r="AL688" t="str">
            <v>13-Aug-2026 07:10:55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MM-ZTK-1F-ZWPX-TEL-SCH-0001</v>
          </cell>
          <cell r="C689" t="str">
            <v>TELECOMMUNICATION SCHEMATIC DIAGRAM</v>
          </cell>
          <cell r="D689" t="str">
            <v/>
          </cell>
          <cell r="E689" t="str">
            <v>B1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ZWPX</v>
          </cell>
          <cell r="J689" t="str">
            <v/>
          </cell>
          <cell r="K689" t="str">
            <v/>
          </cell>
          <cell r="L689" t="str">
            <v>TEL</v>
          </cell>
          <cell r="M689" t="str">
            <v>Telecommunication</v>
          </cell>
          <cell r="N689" t="str">
            <v>SCH</v>
          </cell>
          <cell r="O689" t="str">
            <v>Schematic</v>
          </cell>
          <cell r="P689" t="str">
            <v>0</v>
          </cell>
          <cell r="Q689" t="str">
            <v>Submitted</v>
          </cell>
          <cell r="R689" t="str">
            <v>IFA</v>
          </cell>
          <cell r="S689" t="str">
            <v>Issued for Approval</v>
          </cell>
          <cell r="T689" t="str">
            <v/>
          </cell>
          <cell r="U689" t="str">
            <v>12-Jul-2026 11:39:59</v>
          </cell>
          <cell r="V689" t="str">
            <v>wisuda.c@jutal.com</v>
          </cell>
          <cell r="W689" t="str">
            <v>12-Jul-2026 12:05:42</v>
          </cell>
          <cell r="X689" t="str">
            <v>Jumpol Sudjitjul</v>
          </cell>
          <cell r="Y689" t="str">
            <v>17-Jul-2026</v>
          </cell>
          <cell r="Z689" t="str">
            <v/>
          </cell>
          <cell r="AA689" t="str">
            <v>Wichai Salee</v>
          </cell>
          <cell r="AB689" t="str">
            <v>21-Jul-2026</v>
          </cell>
          <cell r="AC689" t="str">
            <v>23-Jul-2026 20:10:09</v>
          </cell>
          <cell r="AD689" t="str">
            <v>Pornlert Wanaphattharaphan</v>
          </cell>
          <cell r="AE689" t="str">
            <v>22-Jul-2026</v>
          </cell>
          <cell r="AF689" t="str">
            <v>26-Jul-2026 01:46:51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23-Jul-2026</v>
          </cell>
          <cell r="AK689" t="str">
            <v>27-Jul-2026 15:31:19</v>
          </cell>
          <cell r="AL689" t="str">
            <v>27-Jul-2026 10:26:13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MM-ZTK-1F-ZWPX-TEL-STD-0001</v>
          </cell>
          <cell r="C690" t="str">
            <v>TELECOMMUNICATION INSTALLATION AND MOUNTING DETAIL</v>
          </cell>
          <cell r="D690" t="str">
            <v/>
          </cell>
          <cell r="E690" t="str">
            <v>B1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ZWPX</v>
          </cell>
          <cell r="J690" t="str">
            <v/>
          </cell>
          <cell r="K690" t="str">
            <v/>
          </cell>
          <cell r="L690" t="str">
            <v>TEL</v>
          </cell>
          <cell r="M690" t="str">
            <v>Telecommunication</v>
          </cell>
          <cell r="N690" t="str">
            <v>STD</v>
          </cell>
          <cell r="O690" t="str">
            <v>Standard</v>
          </cell>
          <cell r="P690" t="str">
            <v>0</v>
          </cell>
          <cell r="Q690" t="str">
            <v>Submitted</v>
          </cell>
          <cell r="R690" t="str">
            <v>IFA</v>
          </cell>
          <cell r="S690" t="str">
            <v>Issued for Approval</v>
          </cell>
          <cell r="T690" t="str">
            <v/>
          </cell>
          <cell r="U690" t="str">
            <v>03-Aug-2026 11:31:21</v>
          </cell>
          <cell r="V690" t="str">
            <v>wisuda.c@jutal.com</v>
          </cell>
          <cell r="W690" t="str">
            <v>03-Aug-2026 14:15:40</v>
          </cell>
          <cell r="X690" t="str">
            <v>Jumpol Sudjitjul</v>
          </cell>
          <cell r="Y690" t="str">
            <v>10-Aug-2026</v>
          </cell>
          <cell r="Z690" t="str">
            <v/>
          </cell>
          <cell r="AA690" t="str">
            <v>Wichai Salee</v>
          </cell>
          <cell r="AB690" t="str">
            <v>13-Aug-2026</v>
          </cell>
          <cell r="AC690" t="str">
            <v>10-Aug-2026 10:11:11</v>
          </cell>
          <cell r="AD690" t="str">
            <v>Pornlert Wanaphattharaphan</v>
          </cell>
          <cell r="AE690" t="str">
            <v>14-Aug-2026</v>
          </cell>
          <cell r="AF690" t="str">
            <v>13-Aug-2026 00:03:01</v>
          </cell>
          <cell r="AG690" t="str">
            <v>NA</v>
          </cell>
          <cell r="AH690" t="str">
            <v>Not Approved</v>
          </cell>
          <cell r="AI690" t="str">
            <v>Jumpol Sudjitjul</v>
          </cell>
          <cell r="AJ690" t="str">
            <v>17-Aug-2026</v>
          </cell>
          <cell r="AK690" t="str">
            <v>13-Aug-2026 13:04:11</v>
          </cell>
          <cell r="AL690" t="str">
            <v>13-Aug-2026 06:20:52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MM-ZTK-1F-ZWPX-TEL-WIR-0001</v>
          </cell>
          <cell r="C691" t="str">
            <v>TELECOMMUNICATION SYSTEM WIRING DIAGRAM</v>
          </cell>
          <cell r="D691" t="str">
            <v/>
          </cell>
          <cell r="E691" t="str">
            <v>B1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ZWPX</v>
          </cell>
          <cell r="J691" t="str">
            <v/>
          </cell>
          <cell r="K691" t="str">
            <v/>
          </cell>
          <cell r="L691" t="str">
            <v>TEL</v>
          </cell>
          <cell r="M691" t="str">
            <v>Telecommunication</v>
          </cell>
          <cell r="N691" t="str">
            <v>WIR</v>
          </cell>
          <cell r="O691" t="str">
            <v>Wiring Diagram</v>
          </cell>
          <cell r="P691" t="str">
            <v>0</v>
          </cell>
          <cell r="Q691" t="str">
            <v>Submitted</v>
          </cell>
          <cell r="R691" t="str">
            <v>IFA</v>
          </cell>
          <cell r="S691" t="str">
            <v>Issued for Approval</v>
          </cell>
          <cell r="T691" t="str">
            <v/>
          </cell>
          <cell r="U691" t="str">
            <v>12-Jul-2026 11:40:25</v>
          </cell>
          <cell r="V691" t="str">
            <v>wisuda.c@jutal.com</v>
          </cell>
          <cell r="W691" t="str">
            <v>12-Jul-2026 12:06:09</v>
          </cell>
          <cell r="X691" t="str">
            <v>Jumpol Sudjitjul</v>
          </cell>
          <cell r="Y691" t="str">
            <v>17-Jul-2026</v>
          </cell>
          <cell r="Z691" t="str">
            <v/>
          </cell>
          <cell r="AA691" t="str">
            <v>Wichai Salee</v>
          </cell>
          <cell r="AB691" t="str">
            <v>21-Jul-2026</v>
          </cell>
          <cell r="AC691" t="str">
            <v>24-Jul-2026 11:45:34</v>
          </cell>
          <cell r="AD691" t="str">
            <v>Pornlert Wanaphattharaphan</v>
          </cell>
          <cell r="AE691" t="str">
            <v>22-Jul-2026</v>
          </cell>
          <cell r="AF691" t="str">
            <v>26-Jul-2026 02:32:11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23-Jul-2026</v>
          </cell>
          <cell r="AK691" t="str">
            <v>27-Jul-2026 15:30:51</v>
          </cell>
          <cell r="AL691" t="str">
            <v>27-Jul-2026 10:23:43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MM-ZTK-1F-ZWPX-TNI-BOD-8001</v>
          </cell>
          <cell r="C692" t="str">
            <v>DESIGN BASIS FOR PLATFORMS TRANSPORTATION AND INSTALLATION ENGINEERING</v>
          </cell>
          <cell r="D692" t="str">
            <v/>
          </cell>
          <cell r="E692" t="str">
            <v>B1</v>
          </cell>
          <cell r="F692" t="str">
            <v>Project Document</v>
          </cell>
          <cell r="G692" t="str">
            <v>Engineering Document</v>
          </cell>
          <cell r="H692" t="str">
            <v>Part F - Transportation &amp; Installation</v>
          </cell>
          <cell r="I692" t="str">
            <v>ZWPX</v>
          </cell>
          <cell r="J692" t="str">
            <v/>
          </cell>
          <cell r="K692" t="str">
            <v/>
          </cell>
          <cell r="L692" t="str">
            <v>TNI</v>
          </cell>
          <cell r="M692" t="str">
            <v>Transportation and Installation</v>
          </cell>
          <cell r="N692" t="str">
            <v>BOD</v>
          </cell>
          <cell r="O692" t="str">
            <v>Basis of Design</v>
          </cell>
          <cell r="P692" t="str">
            <v>0</v>
          </cell>
          <cell r="Q692" t="str">
            <v>Submitted</v>
          </cell>
          <cell r="R692" t="str">
            <v>IFA</v>
          </cell>
          <cell r="S692" t="str">
            <v>Issued for Approval</v>
          </cell>
          <cell r="T692" t="str">
            <v/>
          </cell>
          <cell r="U692" t="str">
            <v>17-Aug-2026 17:17:34</v>
          </cell>
          <cell r="V692" t="str">
            <v>kjb@coes.cn</v>
          </cell>
          <cell r="W692" t="str">
            <v>18-Aug-2026 08:44:21</v>
          </cell>
          <cell r="X692" t="str">
            <v>Jumpol Sudjitjul</v>
          </cell>
          <cell r="Y692" t="str">
            <v>25-Aug-2026</v>
          </cell>
          <cell r="Z692" t="str">
            <v>27-Aug-2026 12:08:05</v>
          </cell>
          <cell r="AA692" t="str">
            <v>Sukit Nualchanchai</v>
          </cell>
          <cell r="AB692" t="str">
            <v>27-Aug-2026</v>
          </cell>
          <cell r="AC692" t="str">
            <v>07-Sep-2026 11:42:56</v>
          </cell>
          <cell r="AD692" t="str">
            <v>Prin Jitatisil</v>
          </cell>
          <cell r="AE692" t="str">
            <v>28-Aug-2026</v>
          </cell>
          <cell r="AF692" t="str">
            <v>09-Sep-2026 21:51:23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31-Aug-2026</v>
          </cell>
          <cell r="AK692" t="str">
            <v>10-Sep-2026 09:09:09</v>
          </cell>
          <cell r="AL692" t="str">
            <v>10-Sep-2026 02:39:59</v>
          </cell>
          <cell r="AM692" t="str">
            <v>0</v>
          </cell>
          <cell r="AP692" t="str">
            <v>Approver</v>
          </cell>
          <cell r="AQ692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MM-ZTK-1B-WP4-PRO-ESD-0001</v>
          </cell>
          <cell r="C11" t="str">
            <v>WP4 ESD LOGIC DIAGRAM</v>
          </cell>
          <cell r="D11" t="str">
            <v/>
          </cell>
          <cell r="E11" t="str">
            <v>C1</v>
          </cell>
          <cell r="F11" t="str">
            <v>Project Working Copy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PRO</v>
          </cell>
          <cell r="M11" t="str">
            <v>Process</v>
          </cell>
          <cell r="N11" t="str">
            <v>ESD</v>
          </cell>
          <cell r="O11" t="str">
            <v>Emergency Logic Diagram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07-Aug-2026 10:06:17</v>
          </cell>
          <cell r="V11" t="str">
            <v>wisuda.c@jutal.com</v>
          </cell>
          <cell r="W11" t="str">
            <v>07-Aug-2026 10:19:17</v>
          </cell>
          <cell r="X11" t="str">
            <v>Jumpol Sudjitjul</v>
          </cell>
          <cell r="Y11" t="str">
            <v>17-Aug-2026</v>
          </cell>
          <cell r="Z11" t="str">
            <v>17-Aug-2026 23:43:38</v>
          </cell>
          <cell r="AB11" t="str">
            <v>19-Aug-2026</v>
          </cell>
          <cell r="AC11" t="str">
            <v>18-Aug-2026 09:10:41</v>
          </cell>
          <cell r="AE11" t="str">
            <v>20-Aug-2026</v>
          </cell>
          <cell r="AF11" t="str">
            <v>20-Aug-2026 23:41:49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21-Aug-2026</v>
          </cell>
          <cell r="AK11" t="str">
            <v>21-Aug-2026 10:16:47</v>
          </cell>
          <cell r="AL11" t="str">
            <v>21-Aug-2026 04:12:44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MM-ZTK-1B-WP7-PRO-ESD-0001</v>
          </cell>
          <cell r="C12" t="str">
            <v>WP7 ESD LOGIC DIAGRAM</v>
          </cell>
          <cell r="D12" t="str">
            <v/>
          </cell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07-Aug-2026 10:06:47</v>
          </cell>
          <cell r="V12" t="str">
            <v>wisuda.c@jutal.com</v>
          </cell>
          <cell r="W12" t="str">
            <v>07-Aug-2026 10:19:24</v>
          </cell>
          <cell r="X12" t="str">
            <v>Jumpol Sudjitjul</v>
          </cell>
          <cell r="Y12" t="str">
            <v>17-Aug-2026</v>
          </cell>
          <cell r="Z12" t="str">
            <v/>
          </cell>
          <cell r="AB12" t="str">
            <v>19-Aug-2026</v>
          </cell>
          <cell r="AC12" t="str">
            <v>12-Aug-2026 08:34:12</v>
          </cell>
          <cell r="AE12" t="str">
            <v>20-Aug-2026</v>
          </cell>
          <cell r="AF12" t="str">
            <v>20-Aug-2026 23:29:42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21-Aug-2026</v>
          </cell>
          <cell r="AK12" t="str">
            <v>21-Aug-2026 10:18:58</v>
          </cell>
          <cell r="AL12" t="str">
            <v>21-Aug-2026 04:15:16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MM-ZTK-1C-WP8-PRO-ESD-0001</v>
          </cell>
          <cell r="C13" t="str">
            <v>WP8 ESD LOGIC DIAGRAM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ESD</v>
          </cell>
          <cell r="O13" t="str">
            <v>Emergency Logic Diagram</v>
          </cell>
          <cell r="P13" t="str">
            <v>0</v>
          </cell>
          <cell r="Q13" t="str">
            <v>Submitted</v>
          </cell>
          <cell r="R13" t="str">
            <v>AFC</v>
          </cell>
          <cell r="S13" t="str">
            <v>Approved for Construction</v>
          </cell>
          <cell r="T13" t="str">
            <v/>
          </cell>
          <cell r="U13" t="str">
            <v>07-Aug-2026 10:07:20</v>
          </cell>
          <cell r="V13" t="str">
            <v>wisuda.c@jutal.com</v>
          </cell>
          <cell r="W13" t="str">
            <v>07-Aug-2026 10:19:13</v>
          </cell>
          <cell r="X13" t="str">
            <v>Jumpol Sudjitjul</v>
          </cell>
          <cell r="Y13" t="str">
            <v>17-Aug-2026</v>
          </cell>
          <cell r="Z13" t="str">
            <v>17-Aug-2026 23:58:21</v>
          </cell>
          <cell r="AA13" t="str">
            <v>Chananun Rojanarungruengporn</v>
          </cell>
          <cell r="AB13" t="str">
            <v>19-Aug-2026</v>
          </cell>
          <cell r="AC13" t="str">
            <v>18-Aug-2026 09:11:38</v>
          </cell>
          <cell r="AD13" t="str">
            <v>Pornlert Wanaphattharaphan</v>
          </cell>
          <cell r="AE13" t="str">
            <v>20-Aug-2026</v>
          </cell>
          <cell r="AF13" t="str">
            <v>20-Aug-2026 23:42:21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21-Aug-2026</v>
          </cell>
          <cell r="AK13" t="str">
            <v>21-Aug-2026 10:20:58</v>
          </cell>
          <cell r="AL13" t="str">
            <v>21-Aug-2026 04:17:47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MM-ZTK-1C-WP8-PRO-PFD-0001</v>
          </cell>
          <cell r="C14" t="str">
            <v>PROCESS FLOW DIAGRAM WELLHEAD PLATFORM</v>
          </cell>
          <cell r="D14" t="str">
            <v/>
          </cell>
          <cell r="E14" t="str">
            <v>C1</v>
          </cell>
          <cell r="F14" t="str">
            <v>Project Working Copy</v>
          </cell>
          <cell r="G14" t="str">
            <v>Engineering Document</v>
          </cell>
          <cell r="H14" t="str">
            <v>Part C - Engineering Dwg</v>
          </cell>
          <cell r="I14" t="str">
            <v>ZWP08</v>
          </cell>
          <cell r="J14" t="str">
            <v/>
          </cell>
          <cell r="K14" t="str">
            <v/>
          </cell>
          <cell r="L14" t="str">
            <v>PRO</v>
          </cell>
          <cell r="M14" t="str">
            <v>Process</v>
          </cell>
          <cell r="N14" t="str">
            <v>PFD</v>
          </cell>
          <cell r="O14" t="str">
            <v>Process Flow Diagram</v>
          </cell>
          <cell r="P14" t="str">
            <v>0</v>
          </cell>
          <cell r="Q14" t="str">
            <v>Submitted</v>
          </cell>
          <cell r="R14" t="str">
            <v>AFC</v>
          </cell>
          <cell r="S14" t="str">
            <v>Approved for Construction</v>
          </cell>
          <cell r="T14" t="str">
            <v/>
          </cell>
          <cell r="U14" t="str">
            <v>31-Aug-2026 08:43:02</v>
          </cell>
          <cell r="V14" t="str">
            <v>wisuda.c@jutal.com</v>
          </cell>
          <cell r="W14" t="str">
            <v>31-Aug-2026 12:58:19</v>
          </cell>
          <cell r="X14" t="str">
            <v>Jumpol Sudjitjul</v>
          </cell>
          <cell r="Y14" t="str">
            <v>07-Sep-2026</v>
          </cell>
          <cell r="Z14" t="str">
            <v/>
          </cell>
          <cell r="AB14" t="str">
            <v>09-Sep-2026</v>
          </cell>
          <cell r="AC14" t="str">
            <v>01-Sep-2026 08:13:05</v>
          </cell>
          <cell r="AE14" t="str">
            <v>10-Sep-2026</v>
          </cell>
          <cell r="AF14" t="str">
            <v>07-Sep-2026 00:10:40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11-Sep-2026</v>
          </cell>
          <cell r="AK14" t="str">
            <v>07-Sep-2026 11:32:29</v>
          </cell>
          <cell r="AL14" t="str">
            <v>07-Sep-2026 05:15:13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MM-ZTK-1C-WP8-PRO-PID-0014</v>
          </cell>
          <cell r="C15" t="str">
            <v>PIPING &amp; INSTRUMENTATION DIAGRAM HORIZONTAL PIG LAUNCHER &amp; EXPORT LINE</v>
          </cell>
          <cell r="D15" t="str">
            <v/>
          </cell>
          <cell r="E15" t="str">
            <v>C1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ZWP08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PID</v>
          </cell>
          <cell r="O15" t="str">
            <v>Piping and Instrumentation Diagram</v>
          </cell>
          <cell r="P15" t="str">
            <v>0</v>
          </cell>
          <cell r="Q15" t="str">
            <v>Submitted</v>
          </cell>
          <cell r="R15" t="str">
            <v>AFC</v>
          </cell>
          <cell r="S15" t="str">
            <v>Approved for Construction</v>
          </cell>
          <cell r="T15" t="str">
            <v/>
          </cell>
          <cell r="U15" t="str">
            <v>28-Aug-2026 16:51:27</v>
          </cell>
          <cell r="V15" t="str">
            <v>wisuda.c@jutal.com</v>
          </cell>
          <cell r="W15" t="str">
            <v>29-Aug-2026 13:39:00</v>
          </cell>
          <cell r="X15" t="str">
            <v>Jumpol Sudjitjul</v>
          </cell>
          <cell r="Y15" t="str">
            <v>04-Sep-2026</v>
          </cell>
          <cell r="Z15" t="str">
            <v>04-Sep-2026 15:24:04</v>
          </cell>
          <cell r="AB15" t="str">
            <v>08-Sep-2026</v>
          </cell>
          <cell r="AC15" t="str">
            <v>08-Sep-2026 09:53:07</v>
          </cell>
          <cell r="AE15" t="str">
            <v>09-Sep-2026</v>
          </cell>
          <cell r="AF15" t="str">
            <v>10-Sep-2026 22:47:21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10-Sep-2026</v>
          </cell>
          <cell r="AK15" t="str">
            <v>11-Sep-2026 08:17:02</v>
          </cell>
          <cell r="AL15" t="str">
            <v>11-Sep-2026 02:00:37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MM-ZTK-1C-WP8-PRO-PID-0017</v>
          </cell>
          <cell r="C16" t="str">
            <v>PIPING &amp; INSTRUMENTATION DIAGRAM PIG RECEIVER</v>
          </cell>
          <cell r="D16" t="str">
            <v/>
          </cell>
          <cell r="E16" t="str">
            <v>C1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ZWP08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PID</v>
          </cell>
          <cell r="O16" t="str">
            <v>Piping and Instrumentation Diagram</v>
          </cell>
          <cell r="P16" t="str">
            <v>0</v>
          </cell>
          <cell r="Q16" t="str">
            <v>Submitted</v>
          </cell>
          <cell r="R16" t="str">
            <v>AFC</v>
          </cell>
          <cell r="S16" t="str">
            <v>Approved for Construction</v>
          </cell>
          <cell r="T16" t="str">
            <v/>
          </cell>
          <cell r="U16" t="str">
            <v>28-Aug-2026 10:32:16</v>
          </cell>
          <cell r="V16" t="str">
            <v>wisuda.c@jutal.com</v>
          </cell>
          <cell r="W16" t="str">
            <v>28-Aug-2026 14:04:48</v>
          </cell>
          <cell r="X16" t="str">
            <v>Jumpol Sudjitjul</v>
          </cell>
          <cell r="Y16" t="str">
            <v>04-Sep-2026</v>
          </cell>
          <cell r="Z16" t="str">
            <v/>
          </cell>
          <cell r="AB16" t="str">
            <v>08-Sep-2026</v>
          </cell>
          <cell r="AC16" t="str">
            <v>03-Sep-2026 08:08:34</v>
          </cell>
          <cell r="AE16" t="str">
            <v>09-Sep-2026</v>
          </cell>
          <cell r="AF16" t="str">
            <v>07-Sep-2026 00:11:05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10-Sep-2026</v>
          </cell>
          <cell r="AK16" t="str">
            <v>07-Sep-2026 11:34:51</v>
          </cell>
          <cell r="AL16" t="str">
            <v>07-Sep-2026 04:47:57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MM-ZTK-1D-ZPQ-PRO-ESD-0002_A</v>
          </cell>
          <cell r="C17" t="str">
            <v>ZPQ PLC GATEWAY ESD LOGIC DIAGRAM</v>
          </cell>
          <cell r="D17" t="str">
            <v/>
          </cell>
          <cell r="E17" t="str">
            <v>C1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ZPQ</v>
          </cell>
          <cell r="J17" t="str">
            <v/>
          </cell>
          <cell r="K17" t="str">
            <v/>
          </cell>
          <cell r="L17" t="str">
            <v>PRO</v>
          </cell>
          <cell r="M17" t="str">
            <v>Process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10-Aug-2026 12:02:20</v>
          </cell>
          <cell r="V17" t="str">
            <v>wisuda.c@jutal.com</v>
          </cell>
          <cell r="W17" t="str">
            <v>10-Aug-2026 15:15:03</v>
          </cell>
          <cell r="X17" t="str">
            <v>Jumpol Sudjitjul</v>
          </cell>
          <cell r="Y17" t="str">
            <v>18-Aug-2026</v>
          </cell>
          <cell r="Z17" t="str">
            <v>18-Aug-2026 23:53:42</v>
          </cell>
          <cell r="AA17" t="str">
            <v>Chananun Rojanarungruengporn</v>
          </cell>
          <cell r="AB17" t="str">
            <v>20-Aug-2026</v>
          </cell>
          <cell r="AC17" t="str">
            <v>19-Aug-2026 09:35:26</v>
          </cell>
          <cell r="AD17" t="str">
            <v>Pornlert Wanaphattharaphan</v>
          </cell>
          <cell r="AE17" t="str">
            <v>21-Aug-2026</v>
          </cell>
          <cell r="AF17" t="str">
            <v>21-Aug-2026 19:45:32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24-Aug-2026</v>
          </cell>
          <cell r="AK17" t="str">
            <v>24-Aug-2026 17:36:44</v>
          </cell>
          <cell r="AL17" t="str">
            <v>24-Aug-2026 11:14:57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MM-ZTK-1D-ZWP14-PRO-ESD-0001_A</v>
          </cell>
          <cell r="C18" t="str">
            <v>ESD LOGIC DIAGRAM (ZWP14)</v>
          </cell>
          <cell r="D18" t="str">
            <v/>
          </cell>
          <cell r="E18" t="str">
            <v>C1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ZWP14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07-Aug-2026 10:59:49</v>
          </cell>
          <cell r="V18" t="str">
            <v>wisuda.c@jutal.com</v>
          </cell>
          <cell r="W18" t="str">
            <v>07-Aug-2026 14:32:37</v>
          </cell>
          <cell r="X18" t="str">
            <v>Jumpol Sudjitjul</v>
          </cell>
          <cell r="Y18" t="str">
            <v>17-Aug-2026</v>
          </cell>
          <cell r="Z18" t="str">
            <v>17-Aug-2026 23:50:06</v>
          </cell>
          <cell r="AA18" t="str">
            <v>Chananun Rojanarungruengporn</v>
          </cell>
          <cell r="AB18" t="str">
            <v>19-Aug-2026</v>
          </cell>
          <cell r="AC18" t="str">
            <v>18-Aug-2026 09:12:27</v>
          </cell>
          <cell r="AD18" t="str">
            <v>Pornlert Wanaphattharaphan</v>
          </cell>
          <cell r="AE18" t="str">
            <v>20-Aug-2026</v>
          </cell>
          <cell r="AF18" t="str">
            <v>20-Aug-2026 23:42:50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21-Aug-2026</v>
          </cell>
          <cell r="AK18" t="str">
            <v>21-Aug-2026 10:34:59</v>
          </cell>
          <cell r="AL18" t="str">
            <v>21-Aug-2026 04:21:47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MM-ZTK-1E-ZWP16-PRO-ESD-0002</v>
          </cell>
          <cell r="C19" t="str">
            <v>ESD LOGIC DIAGRAM</v>
          </cell>
          <cell r="D19" t="str">
            <v/>
          </cell>
          <cell r="E19" t="str">
            <v>C1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ZWP16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ESD</v>
          </cell>
          <cell r="O19" t="str">
            <v>Emergency Logic Diagram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>07-Aug-2026 10:07:52</v>
          </cell>
          <cell r="V19" t="str">
            <v>wisuda.c@jutal.com</v>
          </cell>
          <cell r="W19" t="str">
            <v>07-Aug-2026 10:19:24</v>
          </cell>
          <cell r="X19" t="str">
            <v>Jumpol Sudjitjul</v>
          </cell>
          <cell r="Y19" t="str">
            <v>17-Aug-2026</v>
          </cell>
          <cell r="Z19" t="str">
            <v>17-Aug-2026 23:37:32</v>
          </cell>
          <cell r="AB19" t="str">
            <v>19-Aug-2026</v>
          </cell>
          <cell r="AC19" t="str">
            <v>18-Aug-2026 09:15:10</v>
          </cell>
          <cell r="AE19" t="str">
            <v>20-Aug-2026</v>
          </cell>
          <cell r="AF19" t="str">
            <v>20-Aug-2026 23:43:32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21-Aug-2026</v>
          </cell>
          <cell r="AK19" t="str">
            <v>21-Aug-2026 10:36:09</v>
          </cell>
          <cell r="AL19" t="str">
            <v>21-Aug-2026 04:23:05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MM-ZTK-1E-ZWP16-PRO-PID-0014</v>
          </cell>
          <cell r="C20" t="str">
            <v>PIPING AND INSTRUMENTATION DIAGRAM - PIG RECEIVER</v>
          </cell>
          <cell r="D20" t="str">
            <v/>
          </cell>
          <cell r="E20" t="str">
            <v>C1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ZWP16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PID</v>
          </cell>
          <cell r="O20" t="str">
            <v>Piping and Instrumentation Diagram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28-Aug-2026 10:32:48</v>
          </cell>
          <cell r="V20" t="str">
            <v>wisuda.c@jutal.com</v>
          </cell>
          <cell r="W20" t="str">
            <v>28-Aug-2026 14:05:13</v>
          </cell>
          <cell r="X20" t="str">
            <v>Jumpol Sudjitjul</v>
          </cell>
          <cell r="Y20" t="str">
            <v>04-Sep-2026</v>
          </cell>
          <cell r="Z20" t="str">
            <v/>
          </cell>
          <cell r="AB20" t="str">
            <v>08-Sep-2026</v>
          </cell>
          <cell r="AC20" t="str">
            <v>08-Sep-2026 10:33:53</v>
          </cell>
          <cell r="AE20" t="str">
            <v>09-Sep-2026</v>
          </cell>
          <cell r="AF20" t="str">
            <v>10-Sep-2026 22:50:12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10-Sep-2026</v>
          </cell>
          <cell r="AK20" t="str">
            <v>11-Sep-2026 08:15:23</v>
          </cell>
          <cell r="AL20" t="str">
            <v>11-Sep-2026 01:51:11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MM-ZTK-1E-ZWP18-PRO-ESD-0002</v>
          </cell>
          <cell r="C21" t="str">
            <v>ESD LOGIC DIAGRAM</v>
          </cell>
          <cell r="D21" t="str">
            <v/>
          </cell>
          <cell r="E21" t="str">
            <v>C1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ZWP18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ESD</v>
          </cell>
          <cell r="O21" t="str">
            <v>Emergency Logic Diagram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07-Aug-2026 10:08:30</v>
          </cell>
          <cell r="V21" t="str">
            <v>wisuda.c@jutal.com</v>
          </cell>
          <cell r="W21" t="str">
            <v>07-Aug-2026 10:19:23</v>
          </cell>
          <cell r="X21" t="str">
            <v>Jumpol Sudjitjul</v>
          </cell>
          <cell r="Y21" t="str">
            <v>17-Aug-2026</v>
          </cell>
          <cell r="Z21" t="str">
            <v>17-Aug-2026 23:39:08</v>
          </cell>
          <cell r="AB21" t="str">
            <v>19-Aug-2026</v>
          </cell>
          <cell r="AC21" t="str">
            <v>18-Aug-2026 09:18:22</v>
          </cell>
          <cell r="AE21" t="str">
            <v>20-Aug-2026</v>
          </cell>
          <cell r="AF21" t="str">
            <v>20-Aug-2026 23:44:04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21-Aug-2026</v>
          </cell>
          <cell r="AK21" t="str">
            <v>21-Aug-2026 10:36:34</v>
          </cell>
          <cell r="AL21" t="str">
            <v>21-Aug-2026 04:24:22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MM-ZTK-1E-ZWP19-PRO-ESD-0002</v>
          </cell>
          <cell r="C22" t="str">
            <v>ESD LOGIC DIAGRAM</v>
          </cell>
          <cell r="D22" t="str">
            <v/>
          </cell>
          <cell r="E22" t="str">
            <v>C1</v>
          </cell>
          <cell r="F22" t="str">
            <v>Project Working Copy</v>
          </cell>
          <cell r="G22" t="str">
            <v>Engineering Document</v>
          </cell>
          <cell r="H22" t="str">
            <v>Part C - Engineering Dwg</v>
          </cell>
          <cell r="I22" t="str">
            <v>ZWP19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ESD</v>
          </cell>
          <cell r="O22" t="str">
            <v>Emergency Logic Diagram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07-Aug-2026 10:09:04</v>
          </cell>
          <cell r="V22" t="str">
            <v>wisuda.c@jutal.com</v>
          </cell>
          <cell r="W22" t="str">
            <v>07-Aug-2026 10:19:17</v>
          </cell>
          <cell r="X22" t="str">
            <v>Jumpol Sudjitjul</v>
          </cell>
          <cell r="Y22" t="str">
            <v>17-Aug-2026</v>
          </cell>
          <cell r="Z22" t="str">
            <v>17-Aug-2026 23:05:32</v>
          </cell>
          <cell r="AB22" t="str">
            <v>19-Aug-2026</v>
          </cell>
          <cell r="AC22" t="str">
            <v>18-Aug-2026 09:21:35</v>
          </cell>
          <cell r="AE22" t="str">
            <v>20-Aug-2026</v>
          </cell>
          <cell r="AF22" t="str">
            <v>20-Aug-2026 23:44:40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21-Aug-2026</v>
          </cell>
          <cell r="AK22" t="str">
            <v>21-Aug-2026 10:37:06</v>
          </cell>
          <cell r="AL22" t="str">
            <v>21-Aug-2026 04:25:45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MM-ZTK-1F-GEN-CON-PDR-5001</v>
          </cell>
          <cell r="C23" t="str">
            <v>JACKET CONSTRUCTION PROCEDURE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E - Fabrication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CON</v>
          </cell>
          <cell r="M23" t="str">
            <v>Construction</v>
          </cell>
          <cell r="N23" t="str">
            <v>PDR</v>
          </cell>
          <cell r="O23" t="str">
            <v>Procedure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21-Aug-2026 14:53:12</v>
          </cell>
          <cell r="V23" t="str">
            <v>zm169dc@jutal.com</v>
          </cell>
          <cell r="W23" t="str">
            <v>21-Aug-2026 15:05:37</v>
          </cell>
          <cell r="X23" t="str">
            <v>Jumpol Sudjitjul</v>
          </cell>
          <cell r="Y23" t="str">
            <v>28-Aug-2026</v>
          </cell>
          <cell r="Z23" t="str">
            <v>22-Aug-2026 07:24:46</v>
          </cell>
          <cell r="AA23" t="str">
            <v>Poramate Kamlangkeng</v>
          </cell>
          <cell r="AB23" t="str">
            <v>01-Sep-2026</v>
          </cell>
          <cell r="AC23" t="str">
            <v>24-Aug-2026 12:45:38</v>
          </cell>
          <cell r="AD23" t="str">
            <v>Prin Jitatisil</v>
          </cell>
          <cell r="AE23" t="str">
            <v>02-Sep-2026</v>
          </cell>
          <cell r="AF23" t="str">
            <v>24-Aug-2026 15:09:13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03-Sep-2026</v>
          </cell>
          <cell r="AK23" t="str">
            <v>24-Aug-2026 17:37:48</v>
          </cell>
          <cell r="AL23" t="str">
            <v>24-Aug-2026 11:33:24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MM-ZTK-1F-GEN-CON-PDR-5002</v>
          </cell>
          <cell r="C24" t="str">
            <v>WEIGHTING CONTROL PROCEDURE</v>
          </cell>
          <cell r="D24" t="str">
            <v/>
          </cell>
          <cell r="E24" t="str">
            <v>C1</v>
          </cell>
          <cell r="F24" t="str">
            <v>Project Document</v>
          </cell>
          <cell r="G24" t="str">
            <v>Engineering Document</v>
          </cell>
          <cell r="H24" t="str">
            <v>Part E - Fabrication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CON</v>
          </cell>
          <cell r="M24" t="str">
            <v>Construction</v>
          </cell>
          <cell r="N24" t="str">
            <v>PDR</v>
          </cell>
          <cell r="O24" t="str">
            <v>Procedure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20-Aug-2026 12:11:10</v>
          </cell>
          <cell r="V24" t="str">
            <v>zm169dc@jutal.com</v>
          </cell>
          <cell r="W24" t="str">
            <v>20-Aug-2026 13:49:06</v>
          </cell>
          <cell r="X24" t="str">
            <v>Jumpol Sudjitjul</v>
          </cell>
          <cell r="Y24" t="str">
            <v>27-Aug-2026</v>
          </cell>
          <cell r="Z24" t="str">
            <v>20-Aug-2026 14:26:20</v>
          </cell>
          <cell r="AA24" t="str">
            <v>Poramate Kamlangkeng</v>
          </cell>
          <cell r="AB24" t="str">
            <v>31-Aug-2026</v>
          </cell>
          <cell r="AC24" t="str">
            <v>21-Aug-2026 09:49:12</v>
          </cell>
          <cell r="AD24" t="str">
            <v>Prin Jitatisil</v>
          </cell>
          <cell r="AE24" t="str">
            <v>01-Sep-2026</v>
          </cell>
          <cell r="AF24" t="str">
            <v>21-Aug-2026 15:31:40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02-Sep-2026</v>
          </cell>
          <cell r="AK24" t="str">
            <v>21-Aug-2026 15:49:29</v>
          </cell>
          <cell r="AL24" t="str">
            <v>21-Aug-2026 09:30:08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MM-ZTK-1F-GEN-CON-PDR-5004</v>
          </cell>
          <cell r="C25" t="str">
            <v>HANDLING AND LIFTING PROCEDURE</v>
          </cell>
          <cell r="D25" t="str">
            <v/>
          </cell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E - Fabrication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CON</v>
          </cell>
          <cell r="M25" t="str">
            <v>Construction</v>
          </cell>
          <cell r="N25" t="str">
            <v>PDR</v>
          </cell>
          <cell r="O25" t="str">
            <v>Procedure</v>
          </cell>
          <cell r="P25" t="str">
            <v>0</v>
          </cell>
          <cell r="Q25" t="str">
            <v>Submitted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19-Aug-2026 10:07:28</v>
          </cell>
          <cell r="V25" t="str">
            <v>zm169dc@jutal.com</v>
          </cell>
          <cell r="W25" t="str">
            <v>19-Aug-2026 15:11:55</v>
          </cell>
          <cell r="X25" t="str">
            <v>Jumpol Sudjitjul</v>
          </cell>
          <cell r="Y25" t="str">
            <v>26-Aug-2026</v>
          </cell>
          <cell r="Z25" t="str">
            <v>20-Aug-2026 14:26:47</v>
          </cell>
          <cell r="AA25" t="str">
            <v>Poramate Kamlangkeng</v>
          </cell>
          <cell r="AB25" t="str">
            <v>28-Aug-2026</v>
          </cell>
          <cell r="AC25" t="str">
            <v>21-Aug-2026 09:51:43</v>
          </cell>
          <cell r="AD25" t="str">
            <v>Prin Jitatisil</v>
          </cell>
          <cell r="AE25" t="str">
            <v>31-Aug-2026</v>
          </cell>
          <cell r="AF25" t="str">
            <v>21-Aug-2026 15:32:02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01-Sep-2026</v>
          </cell>
          <cell r="AK25" t="str">
            <v>21-Aug-2026 15:49:56</v>
          </cell>
          <cell r="AL25" t="str">
            <v>21-Aug-2026 09:31:19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MM-ZTK-1F-GEN-CON-PDR-5006</v>
          </cell>
          <cell r="C26" t="str">
            <v>STRUCTURE FABRICATION PROCEDURE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E - Fabrication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CON</v>
          </cell>
          <cell r="M26" t="str">
            <v>Construction</v>
          </cell>
          <cell r="N26" t="str">
            <v>PDR</v>
          </cell>
          <cell r="O26" t="str">
            <v>Procedure</v>
          </cell>
          <cell r="P26" t="str">
            <v>0</v>
          </cell>
          <cell r="Q26" t="str">
            <v>In Review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11-Sep-2026 09:15:54</v>
          </cell>
          <cell r="V26" t="str">
            <v>zhaoli@jutal.com</v>
          </cell>
          <cell r="W26" t="str">
            <v>11-Sep-2026 19:37:33</v>
          </cell>
          <cell r="X26" t="str">
            <v>Jumpol Sudjitjul</v>
          </cell>
          <cell r="Y26" t="str">
            <v>21-Sep-2026</v>
          </cell>
          <cell r="Z26" t="str">
            <v/>
          </cell>
          <cell r="AA26" t="str">
            <v>Poramate Kamlangkeng</v>
          </cell>
          <cell r="AB26" t="str">
            <v>23-Sep-2026</v>
          </cell>
          <cell r="AC26" t="str">
            <v/>
          </cell>
          <cell r="AD26" t="str">
            <v>Prin Jitatisil</v>
          </cell>
          <cell r="AE26" t="str">
            <v>24-Sep-2026</v>
          </cell>
          <cell r="AF26" t="str">
            <v/>
          </cell>
          <cell r="AG26" t="str">
            <v/>
          </cell>
          <cell r="AJ26" t="str">
            <v>25-Sep-2026</v>
          </cell>
          <cell r="AK26" t="str">
            <v/>
          </cell>
          <cell r="AL26" t="str">
            <v/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MM-ZTK-1F-GEN-CON-PDR-5007</v>
          </cell>
          <cell r="C27" t="str">
            <v>PIPING FABRICATION PROCEDURE</v>
          </cell>
          <cell r="D27" t="str">
            <v/>
          </cell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E - Fabrication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CON</v>
          </cell>
          <cell r="M27" t="str">
            <v>Construction</v>
          </cell>
          <cell r="N27" t="str">
            <v>PDR</v>
          </cell>
          <cell r="O27" t="str">
            <v>Procedure</v>
          </cell>
          <cell r="P27" t="str">
            <v>0</v>
          </cell>
          <cell r="Q27" t="str">
            <v>In Review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11-Sep-2026 09:16:27</v>
          </cell>
          <cell r="V27" t="str">
            <v>zhaoli@jutal.com</v>
          </cell>
          <cell r="W27" t="str">
            <v>11-Sep-2026 19:37:46</v>
          </cell>
          <cell r="X27" t="str">
            <v>Jumpol Sudjitjul</v>
          </cell>
          <cell r="Y27" t="str">
            <v>21-Sep-2026</v>
          </cell>
          <cell r="Z27" t="str">
            <v/>
          </cell>
          <cell r="AA27" t="str">
            <v>Poramate Kamlangkeng</v>
          </cell>
          <cell r="AB27" t="str">
            <v>23-Sep-2026</v>
          </cell>
          <cell r="AC27" t="str">
            <v/>
          </cell>
          <cell r="AD27" t="str">
            <v>Prin Jitatisil</v>
          </cell>
          <cell r="AE27" t="str">
            <v>24-Sep-2026</v>
          </cell>
          <cell r="AF27" t="str">
            <v/>
          </cell>
          <cell r="AG27" t="str">
            <v/>
          </cell>
          <cell r="AJ27" t="str">
            <v>25-Sep-2026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MM-ZTK-1F-GEN-CON-PDR-5013</v>
          </cell>
          <cell r="C28" t="str">
            <v>LEVELING AND DIMENSIONAL CONTROL PROCEDURE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E - Fabrication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CON</v>
          </cell>
          <cell r="M28" t="str">
            <v>Construction</v>
          </cell>
          <cell r="N28" t="str">
            <v>PDR</v>
          </cell>
          <cell r="O28" t="str">
            <v>Procedure</v>
          </cell>
          <cell r="P28" t="str">
            <v>0</v>
          </cell>
          <cell r="Q28" t="str">
            <v>Submitted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02-Sep-2026 18:22:14</v>
          </cell>
          <cell r="V28" t="str">
            <v>zm169dc@jutal.com</v>
          </cell>
          <cell r="W28" t="str">
            <v>03-Sep-2026 11:30:32</v>
          </cell>
          <cell r="X28" t="str">
            <v>Jumpol Sudjitjul</v>
          </cell>
          <cell r="Y28" t="str">
            <v>10-Sep-2026</v>
          </cell>
          <cell r="Z28" t="str">
            <v>07-Sep-2026 09:11:22</v>
          </cell>
          <cell r="AA28" t="str">
            <v>Poramate Kamlangkeng</v>
          </cell>
          <cell r="AB28" t="str">
            <v>14-Sep-2026</v>
          </cell>
          <cell r="AC28" t="str">
            <v>08-Sep-2026 09:32:09</v>
          </cell>
          <cell r="AD28" t="str">
            <v>Prin Jitatisil</v>
          </cell>
          <cell r="AE28" t="str">
            <v>15-Sep-2026</v>
          </cell>
          <cell r="AF28" t="str">
            <v>08-Sep-2026 09:37:32</v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16-Sep-2026</v>
          </cell>
          <cell r="AK28" t="str">
            <v>08-Sep-2026 13:18:17</v>
          </cell>
          <cell r="AL28" t="str">
            <v>08-Sep-2026 07:36:58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MM-ZTK-1F-GEN-CON-PDR-5021</v>
          </cell>
          <cell r="C29" t="str">
            <v>LAUNCH CRADLE CONSTRUCTION PROCEDURE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E - Fabrication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CON</v>
          </cell>
          <cell r="M29" t="str">
            <v>Construction</v>
          </cell>
          <cell r="N29" t="str">
            <v>PDR</v>
          </cell>
          <cell r="O29" t="str">
            <v>Procedure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13-Aug-2026 15:25:42</v>
          </cell>
          <cell r="V29" t="str">
            <v>zm169dc@jutal.com</v>
          </cell>
          <cell r="W29" t="str">
            <v>13-Aug-2026 16:40:53</v>
          </cell>
          <cell r="X29" t="str">
            <v>Jumpol Sudjitjul</v>
          </cell>
          <cell r="Y29" t="str">
            <v>20-Aug-2026</v>
          </cell>
          <cell r="Z29" t="str">
            <v/>
          </cell>
          <cell r="AA29" t="str">
            <v>Poramate Kamlangkeng</v>
          </cell>
          <cell r="AB29" t="str">
            <v>24-Aug-2026</v>
          </cell>
          <cell r="AC29" t="str">
            <v>15-Aug-2026 09:35:51</v>
          </cell>
          <cell r="AD29" t="str">
            <v>Prin Jitatisil</v>
          </cell>
          <cell r="AE29" t="str">
            <v>25-Aug-2026</v>
          </cell>
          <cell r="AF29" t="str">
            <v>15-Aug-2026 11:22:23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26-Aug-2026</v>
          </cell>
          <cell r="AK29" t="str">
            <v>15-Aug-2026 14:38:17</v>
          </cell>
          <cell r="AL29" t="str">
            <v>15-Aug-2026 08:12:40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MM-ZTK-1F-GEN-CON-PDR-5029</v>
          </cell>
          <cell r="C30" t="str">
            <v>SCAFFOLD ERECTION PROCEDURE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E - Fabrication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CON</v>
          </cell>
          <cell r="M30" t="str">
            <v>Construction</v>
          </cell>
          <cell r="N30" t="str">
            <v>PDR</v>
          </cell>
          <cell r="O30" t="str">
            <v>Procedure</v>
          </cell>
          <cell r="P30" t="str">
            <v>0</v>
          </cell>
          <cell r="Q30" t="str">
            <v>In Review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11-Sep-2026 09:17:01</v>
          </cell>
          <cell r="V30" t="str">
            <v>zhaoli@jutal.com</v>
          </cell>
          <cell r="W30" t="str">
            <v>11-Sep-2026 19:38:03</v>
          </cell>
          <cell r="X30" t="str">
            <v>Jumpol Sudjitjul</v>
          </cell>
          <cell r="Y30" t="str">
            <v>21-Sep-2026</v>
          </cell>
          <cell r="Z30" t="str">
            <v/>
          </cell>
          <cell r="AA30" t="str">
            <v>Poramate Kamlangkeng</v>
          </cell>
          <cell r="AB30" t="str">
            <v>23-Sep-2026</v>
          </cell>
          <cell r="AC30" t="str">
            <v/>
          </cell>
          <cell r="AD30" t="str">
            <v>Prin Jitatisil</v>
          </cell>
          <cell r="AE30" t="str">
            <v>24-Sep-2026</v>
          </cell>
          <cell r="AF30" t="str">
            <v/>
          </cell>
          <cell r="AG30" t="str">
            <v/>
          </cell>
          <cell r="AJ30" t="str">
            <v>25-Sep-2026</v>
          </cell>
          <cell r="AK30" t="str">
            <v/>
          </cell>
          <cell r="AL30" t="str">
            <v/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MM-ZTK-1F-GEN-CON-PDR-5033</v>
          </cell>
          <cell r="C31" t="str">
            <v>GALVANIZING CONTROL PROCEDURE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E - Fabrication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CON</v>
          </cell>
          <cell r="M31" t="str">
            <v>Construction</v>
          </cell>
          <cell r="N31" t="str">
            <v>PDR</v>
          </cell>
          <cell r="O31" t="str">
            <v>Procedure</v>
          </cell>
          <cell r="P31" t="str">
            <v>0</v>
          </cell>
          <cell r="Q31" t="str">
            <v>In Review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08-Sep-2026 14:14:31</v>
          </cell>
          <cell r="V31" t="str">
            <v>zhaoli@jutal.com</v>
          </cell>
          <cell r="W31" t="str">
            <v>08-Sep-2026 15:10:53</v>
          </cell>
          <cell r="X31" t="str">
            <v>Jumpol Sudjitjul</v>
          </cell>
          <cell r="Y31" t="str">
            <v>15-Sep-2026</v>
          </cell>
          <cell r="Z31" t="str">
            <v>09-Sep-2026 16:22:03</v>
          </cell>
          <cell r="AA31" t="str">
            <v>Pornlert Wanaphattharaphan</v>
          </cell>
          <cell r="AB31" t="str">
            <v>17-Sep-2026</v>
          </cell>
          <cell r="AC31" t="str">
            <v/>
          </cell>
          <cell r="AD31" t="str">
            <v>Prin Jitatisil</v>
          </cell>
          <cell r="AE31" t="str">
            <v>18-Sep-2026</v>
          </cell>
          <cell r="AF31" t="str">
            <v/>
          </cell>
          <cell r="AG31" t="str">
            <v/>
          </cell>
          <cell r="AJ31" t="str">
            <v>21-Sep-2026</v>
          </cell>
          <cell r="AK31" t="str">
            <v/>
          </cell>
          <cell r="AL31" t="str">
            <v/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MM-ZTK-1F-GEN-CON-PLN-5001</v>
          </cell>
          <cell r="C32" t="str">
            <v>CONSTRUCTION EXECUTION PLAN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E - Fabrication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CON</v>
          </cell>
          <cell r="M32" t="str">
            <v>Construction</v>
          </cell>
          <cell r="N32" t="str">
            <v>PLN</v>
          </cell>
          <cell r="O32" t="str">
            <v>Plan</v>
          </cell>
          <cell r="P32" t="str">
            <v>0</v>
          </cell>
          <cell r="Q32" t="str">
            <v>In Review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07-Sep-2026 09:36:51</v>
          </cell>
          <cell r="V32" t="str">
            <v>zhaoli@jutal.com</v>
          </cell>
          <cell r="W32" t="str">
            <v>08-Sep-2026 09:15:57</v>
          </cell>
          <cell r="X32" t="str">
            <v>Jumpol Sudjitjul</v>
          </cell>
          <cell r="Y32" t="str">
            <v>15-Sep-2026</v>
          </cell>
          <cell r="Z32" t="str">
            <v/>
          </cell>
          <cell r="AA32" t="str">
            <v>Poramate Kamlangkeng</v>
          </cell>
          <cell r="AB32" t="str">
            <v>17-Sep-2026</v>
          </cell>
          <cell r="AC32" t="str">
            <v/>
          </cell>
          <cell r="AD32" t="str">
            <v>Prin Jitatisil</v>
          </cell>
          <cell r="AE32" t="str">
            <v>18-Sep-2026</v>
          </cell>
          <cell r="AF32" t="str">
            <v/>
          </cell>
          <cell r="AG32" t="str">
            <v/>
          </cell>
          <cell r="AJ32" t="str">
            <v>21-Sep-2026</v>
          </cell>
          <cell r="AK32" t="str">
            <v/>
          </cell>
          <cell r="AL32" t="str">
            <v/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MM-ZTK-1F-GEN-ELE-BOD-0001</v>
          </cell>
          <cell r="C33" t="str">
            <v>ELECTRICAL BASIS OF DESIGN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ELE</v>
          </cell>
          <cell r="M33" t="str">
            <v>Electrical</v>
          </cell>
          <cell r="N33" t="str">
            <v>BOD</v>
          </cell>
          <cell r="O33" t="str">
            <v>Basis of Design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26-May-2026 16:47:53</v>
          </cell>
          <cell r="V33" t="str">
            <v>wisuda.c@jutal.com</v>
          </cell>
          <cell r="W33" t="str">
            <v>27-May-2026 09:15:14</v>
          </cell>
          <cell r="X33" t="str">
            <v>Jumpol Sudjitjul</v>
          </cell>
          <cell r="Y33" t="str">
            <v>05-Jun-2026</v>
          </cell>
          <cell r="Z33" t="str">
            <v/>
          </cell>
          <cell r="AA33" t="str">
            <v>Wichai Salee</v>
          </cell>
          <cell r="AB33" t="str">
            <v>09-Jun-2026</v>
          </cell>
          <cell r="AC33" t="str">
            <v>22-Jun-2026 16:16:01</v>
          </cell>
          <cell r="AD33" t="str">
            <v>Pornlert Wanaphattharaphan</v>
          </cell>
          <cell r="AE33" t="str">
            <v>10-Jun-2026</v>
          </cell>
          <cell r="AF33" t="str">
            <v>22-Jun-2026 22:13:44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11-Jun-2026</v>
          </cell>
          <cell r="AK33" t="str">
            <v>23-Jun-2026 09:31:44</v>
          </cell>
          <cell r="AL33" t="str">
            <v>23-Jun-2026 02:59:32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MM-ZTK-1F-GEN-ELE-BOD-0001</v>
          </cell>
          <cell r="C34" t="str">
            <v>ELECTRICAL BASIS OF DESIGN</v>
          </cell>
          <cell r="D34" t="str">
            <v/>
          </cell>
          <cell r="E34" t="str">
            <v>C2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ELE</v>
          </cell>
          <cell r="M34" t="str">
            <v>Electrical</v>
          </cell>
          <cell r="N34" t="str">
            <v>BOD</v>
          </cell>
          <cell r="O34" t="str">
            <v>Basis of Design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26-Aug-2026 19:20:51</v>
          </cell>
          <cell r="V34" t="str">
            <v>wisuda.c@jutal.com</v>
          </cell>
          <cell r="W34" t="str">
            <v>27-Aug-2026 11:23:44</v>
          </cell>
          <cell r="X34" t="str">
            <v>Jumpol Sudjitjul</v>
          </cell>
          <cell r="Y34" t="str">
            <v>03-Sep-2026</v>
          </cell>
          <cell r="Z34" t="str">
            <v/>
          </cell>
          <cell r="AA34" t="str">
            <v>Wichai Salee</v>
          </cell>
          <cell r="AB34" t="str">
            <v>07-Sep-2026</v>
          </cell>
          <cell r="AC34" t="str">
            <v>08-Sep-2026 10:06:01</v>
          </cell>
          <cell r="AD34" t="str">
            <v>Pornlert Wanaphattharaphan</v>
          </cell>
          <cell r="AE34" t="str">
            <v>08-Sep-2026</v>
          </cell>
          <cell r="AF34" t="str">
            <v>08-Sep-2026 23:18:42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09-Sep-2026</v>
          </cell>
          <cell r="AK34" t="str">
            <v>09-Sep-2026 10:40:14</v>
          </cell>
          <cell r="AL34" t="str">
            <v>09-Sep-2026 04:10:14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MM-ZTK-1F-GEN-ELE-CAL-0001</v>
          </cell>
          <cell r="C35" t="str">
            <v>ELECTRICAL LOAD LIST AND LOAD ANALYSIS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ELE</v>
          </cell>
          <cell r="M35" t="str">
            <v>Electrical</v>
          </cell>
          <cell r="N35" t="str">
            <v>CAL</v>
          </cell>
          <cell r="O35" t="str">
            <v>Calculation Note, Calculation Report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26-Aug-2026 18:36:26</v>
          </cell>
          <cell r="V35" t="str">
            <v>wisuda.c@jutal.com</v>
          </cell>
          <cell r="W35" t="str">
            <v>27-Aug-2026 09:06:26</v>
          </cell>
          <cell r="X35" t="str">
            <v>Jumpol Sudjitjul</v>
          </cell>
          <cell r="Y35" t="str">
            <v>03-Sep-2026</v>
          </cell>
          <cell r="Z35" t="str">
            <v/>
          </cell>
          <cell r="AA35" t="str">
            <v>Wichai Salee</v>
          </cell>
          <cell r="AB35" t="str">
            <v>07-Sep-2026</v>
          </cell>
          <cell r="AC35" t="str">
            <v>08-Sep-2026 09:59:13</v>
          </cell>
          <cell r="AD35" t="str">
            <v>Pornlert Wanaphattharaphan</v>
          </cell>
          <cell r="AE35" t="str">
            <v>08-Sep-2026</v>
          </cell>
          <cell r="AF35" t="str">
            <v>08-Sep-2026 23:17:56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09-Sep-2026</v>
          </cell>
          <cell r="AK35" t="str">
            <v>09-Sep-2026 11:05:10</v>
          </cell>
          <cell r="AL35" t="str">
            <v>09-Sep-2026 05:14:23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MM-ZTK-1F-GEN-ELE-MR-0001</v>
          </cell>
          <cell r="C36" t="str">
            <v>MATERIAL REQUISITION FOR SOLAR POWER SYSTEM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ELE</v>
          </cell>
          <cell r="M36" t="str">
            <v>Electrical</v>
          </cell>
          <cell r="N36" t="str">
            <v>MR</v>
          </cell>
          <cell r="O36" t="str">
            <v>Material Requisition</v>
          </cell>
          <cell r="P36" t="str">
            <v>0</v>
          </cell>
          <cell r="Q36" t="str">
            <v>Submitted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03-Aug-2026 10:58:21</v>
          </cell>
          <cell r="V36" t="str">
            <v>wisuda.c@jutal.com</v>
          </cell>
          <cell r="W36" t="str">
            <v>03-Aug-2026 13:31:11</v>
          </cell>
          <cell r="X36" t="str">
            <v>Jumpol Sudjitjul</v>
          </cell>
          <cell r="Y36" t="str">
            <v>10-Aug-2026</v>
          </cell>
          <cell r="Z36" t="str">
            <v/>
          </cell>
          <cell r="AA36" t="str">
            <v>Wichai Salee</v>
          </cell>
          <cell r="AB36" t="str">
            <v>13-Aug-2026</v>
          </cell>
          <cell r="AC36" t="str">
            <v>08-Aug-2026 18:56:35</v>
          </cell>
          <cell r="AD36" t="str">
            <v>Pornlert Wanaphattharaphan</v>
          </cell>
          <cell r="AE36" t="str">
            <v>14-Aug-2026</v>
          </cell>
          <cell r="AF36" t="str">
            <v>10-Aug-2026 00:32:57</v>
          </cell>
          <cell r="AG36" t="str">
            <v>APPR</v>
          </cell>
          <cell r="AH36" t="str">
            <v>Approved</v>
          </cell>
          <cell r="AI36" t="str">
            <v>Jumpol Sudjitjul</v>
          </cell>
          <cell r="AJ36" t="str">
            <v>17-Aug-2026</v>
          </cell>
          <cell r="AK36" t="str">
            <v>10-Aug-2026 17:43:15</v>
          </cell>
          <cell r="AL36" t="str">
            <v>10-Aug-2026 11:03:08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MM-ZTK-1F-GEN-ELE-MR-0002</v>
          </cell>
          <cell r="C37" t="str">
            <v>MATERIAL REQUISITION FOR DC DISTRIBUTION BOARDS/PANELS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ELE</v>
          </cell>
          <cell r="M37" t="str">
            <v>Electrical</v>
          </cell>
          <cell r="N37" t="str">
            <v>MR</v>
          </cell>
          <cell r="O37" t="str">
            <v>Material Requisition</v>
          </cell>
          <cell r="P37" t="str">
            <v>0</v>
          </cell>
          <cell r="Q37" t="str">
            <v>Submitted</v>
          </cell>
          <cell r="R37" t="str">
            <v>AFC</v>
          </cell>
          <cell r="S37" t="str">
            <v>Approved for Construction</v>
          </cell>
          <cell r="T37" t="str">
            <v/>
          </cell>
          <cell r="U37" t="str">
            <v>03-Aug-2026 11:30:47</v>
          </cell>
          <cell r="V37" t="str">
            <v>wisuda.c@jutal.com</v>
          </cell>
          <cell r="W37" t="str">
            <v>03-Aug-2026 13:31:29</v>
          </cell>
          <cell r="X37" t="str">
            <v>Jumpol Sudjitjul</v>
          </cell>
          <cell r="Y37" t="str">
            <v>10-Aug-2026</v>
          </cell>
          <cell r="Z37" t="str">
            <v/>
          </cell>
          <cell r="AA37" t="str">
            <v>Wichai Salee</v>
          </cell>
          <cell r="AB37" t="str">
            <v>13-Aug-2026</v>
          </cell>
          <cell r="AC37" t="str">
            <v>08-Aug-2026 18:56:52</v>
          </cell>
          <cell r="AD37" t="str">
            <v>Pornlert Wanaphattharaphan</v>
          </cell>
          <cell r="AE37" t="str">
            <v>14-Aug-2026</v>
          </cell>
          <cell r="AF37" t="str">
            <v>12-Aug-2026 21:11:52</v>
          </cell>
          <cell r="AG37" t="str">
            <v>APPR</v>
          </cell>
          <cell r="AH37" t="str">
            <v>Approved</v>
          </cell>
          <cell r="AI37" t="str">
            <v>Jumpol Sudjitjul</v>
          </cell>
          <cell r="AJ37" t="str">
            <v>17-Aug-2026</v>
          </cell>
          <cell r="AK37" t="str">
            <v>13-Aug-2026 10:51:27</v>
          </cell>
          <cell r="AL37" t="str">
            <v>13-Aug-2026 04:48:40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MM-ZTK-1F-GEN-ELE-MR-0003</v>
          </cell>
          <cell r="C38" t="str">
            <v>MATERIAL REQUISITION FOR AC DISTRIBUTION BOARDS/PANELS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ELE</v>
          </cell>
          <cell r="M38" t="str">
            <v>Electrical</v>
          </cell>
          <cell r="N38" t="str">
            <v>MR</v>
          </cell>
          <cell r="O38" t="str">
            <v>Material Requisition</v>
          </cell>
          <cell r="P38" t="str">
            <v>0</v>
          </cell>
          <cell r="Q38" t="str">
            <v>Submitted</v>
          </cell>
          <cell r="R38" t="str">
            <v>AFC</v>
          </cell>
          <cell r="S38" t="str">
            <v>Approved for Construction</v>
          </cell>
          <cell r="T38" t="str">
            <v/>
          </cell>
          <cell r="U38" t="str">
            <v>03-Aug-2026 10:58:48</v>
          </cell>
          <cell r="V38" t="str">
            <v>wisuda.c@jutal.com</v>
          </cell>
          <cell r="W38" t="str">
            <v>03-Aug-2026 13:31:52</v>
          </cell>
          <cell r="X38" t="str">
            <v>Jumpol Sudjitjul</v>
          </cell>
          <cell r="Y38" t="str">
            <v>10-Aug-2026</v>
          </cell>
          <cell r="Z38" t="str">
            <v/>
          </cell>
          <cell r="AA38" t="str">
            <v>Wichai Salee</v>
          </cell>
          <cell r="AB38" t="str">
            <v>13-Aug-2026</v>
          </cell>
          <cell r="AC38" t="str">
            <v>08-Aug-2026 18:57:12</v>
          </cell>
          <cell r="AD38" t="str">
            <v>Pornlert Wanaphattharaphan</v>
          </cell>
          <cell r="AE38" t="str">
            <v>14-Aug-2026</v>
          </cell>
          <cell r="AF38" t="str">
            <v>12-Aug-2026 21:12:12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17-Aug-2026</v>
          </cell>
          <cell r="AK38" t="str">
            <v>13-Aug-2026 10:54:44</v>
          </cell>
          <cell r="AL38" t="str">
            <v>13-Aug-2026 04:52:17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MM-ZTK-1F-GEN-ELE-MR-0004</v>
          </cell>
          <cell r="C39" t="str">
            <v>MATERIAL REQUISITION FOR NAVIGATION AID, RED LANTERN, FLASHING BEACON, WARNING SIREN AND FOG HORN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ELE</v>
          </cell>
          <cell r="M39" t="str">
            <v>Electrical</v>
          </cell>
          <cell r="N39" t="str">
            <v>MR</v>
          </cell>
          <cell r="O39" t="str">
            <v>Material Requisition</v>
          </cell>
          <cell r="P39" t="str">
            <v>0</v>
          </cell>
          <cell r="Q39" t="str">
            <v>Submitted</v>
          </cell>
          <cell r="R39" t="str">
            <v>AFC</v>
          </cell>
          <cell r="S39" t="str">
            <v>Approved for Construction</v>
          </cell>
          <cell r="T39" t="str">
            <v/>
          </cell>
          <cell r="U39" t="str">
            <v>04-Aug-2026 10:53:36</v>
          </cell>
          <cell r="V39" t="str">
            <v>wisuda.c@jutal.com</v>
          </cell>
          <cell r="W39" t="str">
            <v>04-Aug-2026 11:35:46</v>
          </cell>
          <cell r="X39" t="str">
            <v>Jumpol Sudjitjul</v>
          </cell>
          <cell r="Y39" t="str">
            <v>11-Aug-2026</v>
          </cell>
          <cell r="Z39" t="str">
            <v/>
          </cell>
          <cell r="AA39" t="str">
            <v>Wichai Salee</v>
          </cell>
          <cell r="AB39" t="str">
            <v>14-Aug-2026</v>
          </cell>
          <cell r="AC39" t="str">
            <v>17-Aug-2026 10:32:26</v>
          </cell>
          <cell r="AD39" t="str">
            <v>Pornlert Wanaphattharaphan</v>
          </cell>
          <cell r="AE39" t="str">
            <v>17-Aug-2026</v>
          </cell>
          <cell r="AF39" t="str">
            <v>17-Aug-2026 21:09:12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18-Aug-2026</v>
          </cell>
          <cell r="AK39" t="str">
            <v>18-Aug-2026 08:17:39</v>
          </cell>
          <cell r="AL39" t="str">
            <v>18-Aug-2026 01:35:27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MM-ZTK-1F-GEN-ELE-MR-0006</v>
          </cell>
          <cell r="C40" t="str">
            <v>MATERIAL REQUISITION FOR ELECTRICAL LIGHTING FIXTURES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ELE</v>
          </cell>
          <cell r="M40" t="str">
            <v>Electrical</v>
          </cell>
          <cell r="N40" t="str">
            <v>MR</v>
          </cell>
          <cell r="O40" t="str">
            <v>Material Requisition</v>
          </cell>
          <cell r="P40" t="str">
            <v>0</v>
          </cell>
          <cell r="Q40" t="str">
            <v>Submitted</v>
          </cell>
          <cell r="R40" t="str">
            <v>AFC</v>
          </cell>
          <cell r="S40" t="str">
            <v>Approved for Construction</v>
          </cell>
          <cell r="T40" t="str">
            <v/>
          </cell>
          <cell r="U40" t="str">
            <v>07-Aug-2026 14:09:10</v>
          </cell>
          <cell r="V40" t="str">
            <v>wisuda.c@jutal.com</v>
          </cell>
          <cell r="W40" t="str">
            <v>07-Aug-2026 14:29:54</v>
          </cell>
          <cell r="X40" t="str">
            <v>Jumpol Sudjitjul</v>
          </cell>
          <cell r="Y40" t="str">
            <v>17-Aug-2026</v>
          </cell>
          <cell r="Z40" t="str">
            <v/>
          </cell>
          <cell r="AA40" t="str">
            <v>Wichai Salee</v>
          </cell>
          <cell r="AB40" t="str">
            <v>19-Aug-2026</v>
          </cell>
          <cell r="AC40" t="str">
            <v>09-Aug-2026 18:53:06</v>
          </cell>
          <cell r="AD40" t="str">
            <v>Pornlert Wanaphattharaphan</v>
          </cell>
          <cell r="AE40" t="str">
            <v>20-Aug-2026</v>
          </cell>
          <cell r="AF40" t="str">
            <v>17-Aug-2026 00:06:03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21-Aug-2026</v>
          </cell>
          <cell r="AK40" t="str">
            <v>17-Aug-2026 09:51:40</v>
          </cell>
          <cell r="AL40" t="str">
            <v>17-Aug-2026 03:23:58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MM-ZTK-1F-GEN-ELE-RPT-0100</v>
          </cell>
          <cell r="C41" t="str">
            <v>CRITICALITY RATING ANALYSIS (ELECTRICAL)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ELE</v>
          </cell>
          <cell r="M41" t="str">
            <v>Electrical</v>
          </cell>
          <cell r="N41" t="str">
            <v>RPT</v>
          </cell>
          <cell r="O41" t="str">
            <v>Report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 t="str">
            <v/>
          </cell>
          <cell r="U41" t="str">
            <v>20-Jul-2026 17:39:19</v>
          </cell>
          <cell r="V41" t="str">
            <v>zm169dc@jutal.com</v>
          </cell>
          <cell r="W41" t="str">
            <v>21-Jul-2026 07:46:00</v>
          </cell>
          <cell r="X41" t="str">
            <v>Jumpol Sudjitjul</v>
          </cell>
          <cell r="Y41" t="str">
            <v>30-Jul-2026</v>
          </cell>
          <cell r="Z41" t="str">
            <v/>
          </cell>
          <cell r="AA41" t="str">
            <v>Wichai Salee</v>
          </cell>
          <cell r="AB41" t="str">
            <v>03-Aug-2026</v>
          </cell>
          <cell r="AC41" t="str">
            <v>07-Aug-2026 13:59:49</v>
          </cell>
          <cell r="AD41" t="str">
            <v>Pornlert Wanaphattharaphan</v>
          </cell>
          <cell r="AE41" t="str">
            <v>04-Aug-2026</v>
          </cell>
          <cell r="AF41" t="str">
            <v>07-Aug-2026 21:52:06</v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05-Aug-2026</v>
          </cell>
          <cell r="AK41" t="str">
            <v>08-Aug-2026 10:16:00</v>
          </cell>
          <cell r="AL41" t="str">
            <v>08-Aug-2026 03:27:59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MM-ZTK-1F-GEN-ELE-SPE-0001</v>
          </cell>
          <cell r="C42" t="str">
            <v>PROJECT SPECIFICATION FOR SOLAR POWER SYSTEM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ELE</v>
          </cell>
          <cell r="M42" t="str">
            <v>Electrical</v>
          </cell>
          <cell r="N42" t="str">
            <v>SPE</v>
          </cell>
          <cell r="O42" t="str">
            <v>Specification</v>
          </cell>
          <cell r="P42" t="str">
            <v>0</v>
          </cell>
          <cell r="Q42" t="str">
            <v>Submitted</v>
          </cell>
          <cell r="R42" t="str">
            <v>AFC</v>
          </cell>
          <cell r="S42" t="str">
            <v>Approved for Construction</v>
          </cell>
          <cell r="T42" t="str">
            <v/>
          </cell>
          <cell r="U42" t="str">
            <v>03-Aug-2026 10:19:28</v>
          </cell>
          <cell r="V42" t="str">
            <v>wisuda.c@jutal.com</v>
          </cell>
          <cell r="W42" t="str">
            <v>03-Aug-2026 13:29:01</v>
          </cell>
          <cell r="X42" t="str">
            <v>Jumpol Sudjitjul</v>
          </cell>
          <cell r="Y42" t="str">
            <v>10-Aug-2026</v>
          </cell>
          <cell r="Z42" t="str">
            <v/>
          </cell>
          <cell r="AA42" t="str">
            <v>Wichai Salee</v>
          </cell>
          <cell r="AB42" t="str">
            <v>13-Aug-2026</v>
          </cell>
          <cell r="AC42" t="str">
            <v>07-Aug-2026 18:02:12</v>
          </cell>
          <cell r="AD42" t="str">
            <v>Pornlert Wanaphattharaphan</v>
          </cell>
          <cell r="AE42" t="str">
            <v>14-Aug-2026</v>
          </cell>
          <cell r="AF42" t="str">
            <v>16-Aug-2026 23:05:43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17-Aug-2026</v>
          </cell>
          <cell r="AK42" t="str">
            <v>17-Aug-2026 09:52:07</v>
          </cell>
          <cell r="AL42" t="str">
            <v>17-Aug-2026 03:42:10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MM-ZTK-1F-GEN-ELE-SPE-0002</v>
          </cell>
          <cell r="C43" t="str">
            <v>PROJECT SPECIFICATION FOR DC DISTRIBUTION BOARDS/PANELS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ELE</v>
          </cell>
          <cell r="M43" t="str">
            <v>Electrical</v>
          </cell>
          <cell r="N43" t="str">
            <v>SPE</v>
          </cell>
          <cell r="O43" t="str">
            <v>Specification</v>
          </cell>
          <cell r="P43" t="str">
            <v>0</v>
          </cell>
          <cell r="Q43" t="str">
            <v>Submitted</v>
          </cell>
          <cell r="R43" t="str">
            <v>AFC</v>
          </cell>
          <cell r="S43" t="str">
            <v>Approved for Construction</v>
          </cell>
          <cell r="T43" t="str">
            <v/>
          </cell>
          <cell r="U43" t="str">
            <v>03-Aug-2026 10:20:19</v>
          </cell>
          <cell r="V43" t="str">
            <v>wisuda.c@jutal.com</v>
          </cell>
          <cell r="W43" t="str">
            <v>03-Aug-2026 13:29:16</v>
          </cell>
          <cell r="X43" t="str">
            <v>Jumpol Sudjitjul</v>
          </cell>
          <cell r="Y43" t="str">
            <v>10-Aug-2026</v>
          </cell>
          <cell r="Z43" t="str">
            <v/>
          </cell>
          <cell r="AA43" t="str">
            <v>Wichai Salee</v>
          </cell>
          <cell r="AB43" t="str">
            <v>13-Aug-2026</v>
          </cell>
          <cell r="AC43" t="str">
            <v>07-Aug-2026 18:03:10</v>
          </cell>
          <cell r="AD43" t="str">
            <v>Pornlert Wanaphattharaphan</v>
          </cell>
          <cell r="AE43" t="str">
            <v>14-Aug-2026</v>
          </cell>
          <cell r="AF43" t="str">
            <v>16-Aug-2026 23:06:11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17-Aug-2026</v>
          </cell>
          <cell r="AK43" t="str">
            <v>17-Aug-2026 11:06:10</v>
          </cell>
          <cell r="AL43" t="str">
            <v>17-Aug-2026 05:14:22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MM-ZTK-1F-GEN-ELE-SPE-0003</v>
          </cell>
          <cell r="C44" t="str">
            <v>PROJECT SPECIFICATION FOR AC DISTRIBUTION BOARDS/PANELS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ELE</v>
          </cell>
          <cell r="M44" t="str">
            <v>Electrical</v>
          </cell>
          <cell r="N44" t="str">
            <v>SPE</v>
          </cell>
          <cell r="O44" t="str">
            <v>Specification</v>
          </cell>
          <cell r="P44" t="str">
            <v>0</v>
          </cell>
          <cell r="Q44" t="str">
            <v>Submitted</v>
          </cell>
          <cell r="R44" t="str">
            <v>AFC</v>
          </cell>
          <cell r="S44" t="str">
            <v>Approved for Construction</v>
          </cell>
          <cell r="T44" t="str">
            <v/>
          </cell>
          <cell r="U44" t="str">
            <v>03-Aug-2026 10:59:24</v>
          </cell>
          <cell r="V44" t="str">
            <v>wisuda.c@jutal.com</v>
          </cell>
          <cell r="W44" t="str">
            <v>03-Aug-2026 13:29:30</v>
          </cell>
          <cell r="X44" t="str">
            <v>Jumpol Sudjitjul</v>
          </cell>
          <cell r="Y44" t="str">
            <v>10-Aug-2026</v>
          </cell>
          <cell r="Z44" t="str">
            <v/>
          </cell>
          <cell r="AA44" t="str">
            <v>Wichai Salee</v>
          </cell>
          <cell r="AB44" t="str">
            <v>13-Aug-2026</v>
          </cell>
          <cell r="AC44" t="str">
            <v>07-Aug-2026 18:03:26</v>
          </cell>
          <cell r="AD44" t="str">
            <v>Pornlert Wanaphattharaphan</v>
          </cell>
          <cell r="AE44" t="str">
            <v>14-Aug-2026</v>
          </cell>
          <cell r="AF44" t="str">
            <v>16-Aug-2026 23:06:48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17-Aug-2026</v>
          </cell>
          <cell r="AK44" t="str">
            <v>17-Aug-2026 10:53:43</v>
          </cell>
          <cell r="AL44" t="str">
            <v>17-Aug-2026 04:19:43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MM-ZTK-1F-GEN-ELE-SPE-0004</v>
          </cell>
          <cell r="C45" t="str">
            <v>PROJECT SPECIFICATION FOR NAVIGATION AID, RED LANTERN, FLASHING BEACON, WARNING SIREN AND FOG HORN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ELE</v>
          </cell>
          <cell r="M45" t="str">
            <v>Electrical</v>
          </cell>
          <cell r="N45" t="str">
            <v>SPE</v>
          </cell>
          <cell r="O45" t="str">
            <v>Specification</v>
          </cell>
          <cell r="P45" t="str">
            <v>0</v>
          </cell>
          <cell r="Q45" t="str">
            <v>Submitted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03-Aug-2026 10:59:51</v>
          </cell>
          <cell r="V45" t="str">
            <v>wisuda.c@jutal.com</v>
          </cell>
          <cell r="W45" t="str">
            <v>03-Aug-2026 13:29:43</v>
          </cell>
          <cell r="X45" t="str">
            <v>Jumpol Sudjitjul</v>
          </cell>
          <cell r="Y45" t="str">
            <v>10-Aug-2026</v>
          </cell>
          <cell r="Z45" t="str">
            <v/>
          </cell>
          <cell r="AA45" t="str">
            <v>Wichai Salee</v>
          </cell>
          <cell r="AB45" t="str">
            <v>13-Aug-2026</v>
          </cell>
          <cell r="AC45" t="str">
            <v>08-Aug-2026 22:05:12</v>
          </cell>
          <cell r="AD45" t="str">
            <v>Pornlert Wanaphattharaphan</v>
          </cell>
          <cell r="AE45" t="str">
            <v>14-Aug-2026</v>
          </cell>
          <cell r="AF45" t="str">
            <v>16-Aug-2026 23:07:17</v>
          </cell>
          <cell r="AG45" t="str">
            <v>APPR</v>
          </cell>
          <cell r="AH45" t="str">
            <v>Approved</v>
          </cell>
          <cell r="AI45" t="str">
            <v>Jumpol Sudjitjul</v>
          </cell>
          <cell r="AJ45" t="str">
            <v>17-Aug-2026</v>
          </cell>
          <cell r="AK45" t="str">
            <v>17-Aug-2026 11:06:58</v>
          </cell>
          <cell r="AL45" t="str">
            <v>17-Aug-2026 05:15:34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MM-ZTK-1F-GEN-ELE-SPE-0005</v>
          </cell>
          <cell r="C46" t="str">
            <v>PROJECT SPECIFICATION FOR ELECTRICAL BULK MATERIALS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ELE</v>
          </cell>
          <cell r="M46" t="str">
            <v>Electrical</v>
          </cell>
          <cell r="N46" t="str">
            <v>SPE</v>
          </cell>
          <cell r="O46" t="str">
            <v>Specification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24-Aug-2026 10:02:20</v>
          </cell>
          <cell r="V46" t="str">
            <v>wisuda.c@jutal.com</v>
          </cell>
          <cell r="W46" t="str">
            <v>25-Aug-2026 13:03:10</v>
          </cell>
          <cell r="X46" t="str">
            <v>Jumpol Sudjitjul</v>
          </cell>
          <cell r="Y46" t="str">
            <v>01-Sep-2026</v>
          </cell>
          <cell r="Z46" t="str">
            <v/>
          </cell>
          <cell r="AA46" t="str">
            <v>Wichai Salee</v>
          </cell>
          <cell r="AB46" t="str">
            <v>03-Sep-2026</v>
          </cell>
          <cell r="AC46" t="str">
            <v>28-Aug-2026 13:50:35</v>
          </cell>
          <cell r="AD46" t="str">
            <v>Pornlert Wanaphattharaphan</v>
          </cell>
          <cell r="AE46" t="str">
            <v>04-Sep-2026</v>
          </cell>
          <cell r="AF46" t="str">
            <v>30-Aug-2026 23:00:51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07-Sep-2026</v>
          </cell>
          <cell r="AK46" t="str">
            <v>31-Aug-2026 15:42:29</v>
          </cell>
          <cell r="AL46" t="str">
            <v>31-Aug-2026 09:50:59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MM-ZTK-1F-GEN-ELE-TBE-0001</v>
          </cell>
          <cell r="C47" t="str">
            <v>TECHNICAL BID EVALUATION FOR SOLAR POWER SYSTEM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ELE</v>
          </cell>
          <cell r="M47" t="str">
            <v>Electrical</v>
          </cell>
          <cell r="N47" t="str">
            <v>TBE</v>
          </cell>
          <cell r="O47" t="str">
            <v>Technical Bid Evaluation</v>
          </cell>
          <cell r="P47" t="str">
            <v>0</v>
          </cell>
          <cell r="Q47" t="str">
            <v>Submitted</v>
          </cell>
          <cell r="R47" t="str">
            <v>IFP</v>
          </cell>
          <cell r="S47" t="str">
            <v>Issued for Purchase</v>
          </cell>
          <cell r="T47" t="str">
            <v/>
          </cell>
          <cell r="U47" t="str">
            <v>02-Jul-2026 09:55:45</v>
          </cell>
          <cell r="V47" t="str">
            <v>wisuda.c@jutal.com</v>
          </cell>
          <cell r="W47" t="str">
            <v>02-Jul-2026 14:02:13</v>
          </cell>
          <cell r="X47" t="str">
            <v>Jumpol Sudjitjul</v>
          </cell>
          <cell r="Y47" t="str">
            <v>09-Jul-2026</v>
          </cell>
          <cell r="Z47" t="str">
            <v/>
          </cell>
          <cell r="AA47" t="str">
            <v>Wichai Salee</v>
          </cell>
          <cell r="AB47" t="str">
            <v>13-Jul-2026</v>
          </cell>
          <cell r="AC47" t="str">
            <v>03-Jul-2026 14:04:14</v>
          </cell>
          <cell r="AD47" t="str">
            <v>Pornlert Wanaphattharaphan</v>
          </cell>
          <cell r="AE47" t="str">
            <v>14-Jul-2026</v>
          </cell>
          <cell r="AF47" t="str">
            <v>04-Jul-2026 20:50:13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15-Jul-2026</v>
          </cell>
          <cell r="AK47" t="str">
            <v>05-Jul-2026 10:38:17</v>
          </cell>
          <cell r="AL47" t="str">
            <v>05-Jul-2026 04:19:12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MM-ZTK-1F-GEN-ELE-TBE-0002</v>
          </cell>
          <cell r="C48" t="str">
            <v>TECHNICAL BID EVALUATION FOR DC DISTRIBUTION BOARDS/ PANELS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ELE</v>
          </cell>
          <cell r="M48" t="str">
            <v>Electrical</v>
          </cell>
          <cell r="N48" t="str">
            <v>TBE</v>
          </cell>
          <cell r="O48" t="str">
            <v>Technical Bid Evaluation</v>
          </cell>
          <cell r="P48" t="str">
            <v>0</v>
          </cell>
          <cell r="Q48" t="str">
            <v>Submitted</v>
          </cell>
          <cell r="R48" t="str">
            <v>IFP</v>
          </cell>
          <cell r="S48" t="str">
            <v>Issued for Purchase</v>
          </cell>
          <cell r="T48" t="str">
            <v/>
          </cell>
          <cell r="U48" t="str">
            <v>07-Jul-2026 11:34:55</v>
          </cell>
          <cell r="V48" t="str">
            <v>wisuda.c@jutal.com</v>
          </cell>
          <cell r="W48" t="str">
            <v>07-Jul-2026 11:55:23</v>
          </cell>
          <cell r="X48" t="str">
            <v>Jumpol Sudjitjul</v>
          </cell>
          <cell r="Y48" t="str">
            <v>14-Jul-2026</v>
          </cell>
          <cell r="Z48" t="str">
            <v/>
          </cell>
          <cell r="AA48" t="str">
            <v>Wichai Salee</v>
          </cell>
          <cell r="AB48" t="str">
            <v>16-Jul-2026</v>
          </cell>
          <cell r="AC48" t="str">
            <v>08-Jul-2026 13:18:37</v>
          </cell>
          <cell r="AD48" t="str">
            <v>Pornlert Wanaphattharaphan</v>
          </cell>
          <cell r="AE48" t="str">
            <v>17-Jul-2026</v>
          </cell>
          <cell r="AF48" t="str">
            <v>08-Jul-2026 17:26:01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20-Jul-2026</v>
          </cell>
          <cell r="AK48" t="str">
            <v>08-Jul-2026 19:43:56</v>
          </cell>
          <cell r="AL48" t="str">
            <v>08-Jul-2026 13:26:21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MM-ZTK-1F-GEN-ELE-TBE-0003</v>
          </cell>
          <cell r="C49" t="str">
            <v>TECHNICAL BID EVALUATION FOR AC DISTRIBUTION BOARDS/ PANELS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ELE</v>
          </cell>
          <cell r="M49" t="str">
            <v>Electrical</v>
          </cell>
          <cell r="N49" t="str">
            <v>TBE</v>
          </cell>
          <cell r="O49" t="str">
            <v>Technical Bid Evaluation</v>
          </cell>
          <cell r="P49" t="str">
            <v>0</v>
          </cell>
          <cell r="Q49" t="str">
            <v>Submitted</v>
          </cell>
          <cell r="R49" t="str">
            <v>IFP</v>
          </cell>
          <cell r="S49" t="str">
            <v>Issued for Purchase</v>
          </cell>
          <cell r="T49" t="str">
            <v/>
          </cell>
          <cell r="U49" t="str">
            <v>07-Jul-2026 11:35:32</v>
          </cell>
          <cell r="V49" t="str">
            <v>wisuda.c@jutal.com</v>
          </cell>
          <cell r="W49" t="str">
            <v>10-Jul-2026 20:36:03</v>
          </cell>
          <cell r="X49" t="str">
            <v>Jumpol Sudjitjul</v>
          </cell>
          <cell r="Y49" t="str">
            <v>20-Jul-2026</v>
          </cell>
          <cell r="Z49" t="str">
            <v/>
          </cell>
          <cell r="AA49" t="str">
            <v>Wichai Salee</v>
          </cell>
          <cell r="AB49" t="str">
            <v>22-Jul-2026</v>
          </cell>
          <cell r="AC49" t="str">
            <v>12-Jul-2026 22:36:07</v>
          </cell>
          <cell r="AD49" t="str">
            <v>Pornlert Wanaphattharaphan</v>
          </cell>
          <cell r="AE49" t="str">
            <v>23-Jul-2026</v>
          </cell>
          <cell r="AF49" t="str">
            <v>12-Jul-2026 23:22:49</v>
          </cell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24-Jul-2026</v>
          </cell>
          <cell r="AK49" t="str">
            <v>13-Jul-2026 08:09:22</v>
          </cell>
          <cell r="AL49" t="str">
            <v>13-Jul-2026 01:28:03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MM-ZTK-1F-GEN-ELE-TBE-0004</v>
          </cell>
          <cell r="C50" t="str">
            <v>TECHNICAL BID EVALUATION FOR NAVIGATION AID, RED LANTERN, FLASHING BEACON, WARNING SIREN AND FOG HORN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ELE</v>
          </cell>
          <cell r="M50" t="str">
            <v>Electrical</v>
          </cell>
          <cell r="N50" t="str">
            <v>TBE</v>
          </cell>
          <cell r="O50" t="str">
            <v>Technical Bid Evaluation</v>
          </cell>
          <cell r="P50" t="str">
            <v>0</v>
          </cell>
          <cell r="Q50" t="str">
            <v>Submitted</v>
          </cell>
          <cell r="R50" t="str">
            <v>IFP</v>
          </cell>
          <cell r="S50" t="str">
            <v>Issued for Purchase</v>
          </cell>
          <cell r="T50" t="str">
            <v/>
          </cell>
          <cell r="U50" t="str">
            <v>10-Jul-2026 18:46:29</v>
          </cell>
          <cell r="V50" t="str">
            <v>wisuda.c@jutal.com</v>
          </cell>
          <cell r="W50" t="str">
            <v>10-Jul-2026 20:35:47</v>
          </cell>
          <cell r="X50" t="str">
            <v>Jumpol Sudjitjul</v>
          </cell>
          <cell r="Y50" t="str">
            <v>20-Jul-2026</v>
          </cell>
          <cell r="Z50" t="str">
            <v/>
          </cell>
          <cell r="AA50" t="str">
            <v>Wichai Salee</v>
          </cell>
          <cell r="AB50" t="str">
            <v>22-Jul-2026</v>
          </cell>
          <cell r="AC50" t="str">
            <v>12-Jul-2026 22:34:58</v>
          </cell>
          <cell r="AD50" t="str">
            <v>Pornlert Wanaphattharaphan</v>
          </cell>
          <cell r="AE50" t="str">
            <v>23-Jul-2026</v>
          </cell>
          <cell r="AF50" t="str">
            <v>12-Jul-2026 23:14:31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24-Jul-2026</v>
          </cell>
          <cell r="AK50" t="str">
            <v>13-Jul-2026 08:10:09</v>
          </cell>
          <cell r="AL50" t="str">
            <v>13-Jul-2026 01:20:42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MM-ZTK-1F-GEN-ELE-TBE-0004</v>
          </cell>
          <cell r="C51" t="str">
            <v>TECHNICAL BID EVALUATION FOR NAVIGATION AID, RED LANTERN, FLASHING BEACON, WARNING SIREN AND FOG HORN</v>
          </cell>
          <cell r="D51" t="str">
            <v/>
          </cell>
          <cell r="E51" t="str">
            <v>C2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ELE</v>
          </cell>
          <cell r="M51" t="str">
            <v>Electrical</v>
          </cell>
          <cell r="N51" t="str">
            <v>TBE</v>
          </cell>
          <cell r="O51" t="str">
            <v>Technical Bid Evaluation</v>
          </cell>
          <cell r="P51" t="str">
            <v>0</v>
          </cell>
          <cell r="Q51" t="str">
            <v>Submitted</v>
          </cell>
          <cell r="R51" t="str">
            <v>IFP</v>
          </cell>
          <cell r="S51" t="str">
            <v>Issued for Purchase</v>
          </cell>
          <cell r="T51" t="str">
            <v/>
          </cell>
          <cell r="U51" t="str">
            <v>24-Jul-2026 17:37:11</v>
          </cell>
          <cell r="V51" t="str">
            <v>wisuda.c@jutal.com</v>
          </cell>
          <cell r="W51" t="str">
            <v>26-Jul-2026 23:49:46</v>
          </cell>
          <cell r="X51" t="str">
            <v>Jumpol Sudjitjul</v>
          </cell>
          <cell r="Y51" t="str">
            <v>05-Aug-2026</v>
          </cell>
          <cell r="Z51" t="str">
            <v/>
          </cell>
          <cell r="AA51" t="str">
            <v>Wichai Salee</v>
          </cell>
          <cell r="AB51" t="str">
            <v>07-Aug-2026</v>
          </cell>
          <cell r="AC51" t="str">
            <v>01-Aug-2026 22:00:48</v>
          </cell>
          <cell r="AD51" t="str">
            <v>Pornlert Wanaphattharaphan</v>
          </cell>
          <cell r="AE51" t="str">
            <v>10-Aug-2026</v>
          </cell>
          <cell r="AF51" t="str">
            <v>02-Aug-2026 16:29:07</v>
          </cell>
          <cell r="AG51" t="str">
            <v>APPR</v>
          </cell>
          <cell r="AH51" t="str">
            <v>Approved</v>
          </cell>
          <cell r="AI51" t="str">
            <v>Jumpol Sudjitjul</v>
          </cell>
          <cell r="AJ51" t="str">
            <v>11-Aug-2026</v>
          </cell>
          <cell r="AK51" t="str">
            <v>02-Aug-2026 21:13:09</v>
          </cell>
          <cell r="AL51" t="str">
            <v>02-Aug-2026 14:53:13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MM-ZTK-1F-GEN-ELE-TBE-0006</v>
          </cell>
          <cell r="C52" t="str">
            <v>TECHNICAL BID EVALUATION FOR ELECTRICAL LIGHTING FIXTURES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ELE</v>
          </cell>
          <cell r="M52" t="str">
            <v>Electrical</v>
          </cell>
          <cell r="N52" t="str">
            <v>TBE</v>
          </cell>
          <cell r="O52" t="str">
            <v>Technical Bid Evaluation</v>
          </cell>
          <cell r="P52" t="str">
            <v>0</v>
          </cell>
          <cell r="Q52" t="str">
            <v>Submitted</v>
          </cell>
          <cell r="R52" t="str">
            <v>IFP</v>
          </cell>
          <cell r="S52" t="str">
            <v>Issued for Purchase</v>
          </cell>
          <cell r="T52" t="str">
            <v/>
          </cell>
          <cell r="U52" t="str">
            <v>05-Aug-2026 16:09:35</v>
          </cell>
          <cell r="V52" t="str">
            <v>wisuda.c@jutal.com</v>
          </cell>
          <cell r="W52" t="str">
            <v>05-Aug-2026 16:13:08</v>
          </cell>
          <cell r="X52" t="str">
            <v>Jumpol Sudjitjul</v>
          </cell>
          <cell r="Y52" t="str">
            <v>13-Aug-2026</v>
          </cell>
          <cell r="Z52" t="str">
            <v/>
          </cell>
          <cell r="AA52" t="str">
            <v>Wichai Salee</v>
          </cell>
          <cell r="AB52" t="str">
            <v>17-Aug-2026</v>
          </cell>
          <cell r="AC52" t="str">
            <v>07-Aug-2026 18:01:32</v>
          </cell>
          <cell r="AD52" t="str">
            <v>Pornlert Wanaphattharaphan</v>
          </cell>
          <cell r="AE52" t="str">
            <v>18-Aug-2026</v>
          </cell>
          <cell r="AF52" t="str">
            <v>07-Aug-2026 20:50:49</v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19-Aug-2026</v>
          </cell>
          <cell r="AK52" t="str">
            <v>08-Aug-2026 10:16:42</v>
          </cell>
          <cell r="AL52" t="str">
            <v>08-Aug-2026 03:55:22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MM-ZTK-1F-GEN-ENG-BOD-0001</v>
          </cell>
          <cell r="C53" t="str">
            <v>PROJECT BASIS OF DESIGN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A - Project Management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ENG</v>
          </cell>
          <cell r="M53" t="str">
            <v>Engineering</v>
          </cell>
          <cell r="N53" t="str">
            <v>BOD</v>
          </cell>
          <cell r="O53" t="str">
            <v>Basis of Design</v>
          </cell>
          <cell r="P53" t="str">
            <v>0</v>
          </cell>
          <cell r="Q53" t="str">
            <v>In Review</v>
          </cell>
          <cell r="R53" t="str">
            <v>AFC</v>
          </cell>
          <cell r="S53" t="str">
            <v>Approved for Construction</v>
          </cell>
          <cell r="T53" t="str">
            <v/>
          </cell>
          <cell r="U53" t="str">
            <v>04-Sep-2026 12:41:09</v>
          </cell>
          <cell r="V53" t="str">
            <v>wisuda.c@jutal.com</v>
          </cell>
          <cell r="W53" t="str">
            <v>05-Sep-2026 19:49:24</v>
          </cell>
          <cell r="X53" t="str">
            <v>Jumpol Sudjitjul</v>
          </cell>
          <cell r="Y53" t="str">
            <v>14-Sep-2026</v>
          </cell>
          <cell r="Z53" t="str">
            <v>09-Sep-2026 14:00:54</v>
          </cell>
          <cell r="AA53" t="str">
            <v>Prin Jitatisil</v>
          </cell>
          <cell r="AB53" t="str">
            <v>16-Sep-2026</v>
          </cell>
          <cell r="AC53" t="str">
            <v/>
          </cell>
          <cell r="AE53" t="str">
            <v/>
          </cell>
          <cell r="AF53" t="str">
            <v/>
          </cell>
          <cell r="AG53" t="str">
            <v/>
          </cell>
          <cell r="AJ53" t="str">
            <v>18-Sep-2026</v>
          </cell>
          <cell r="AK53" t="str">
            <v/>
          </cell>
          <cell r="AL53" t="str">
            <v/>
          </cell>
          <cell r="AM53" t="str">
            <v>0</v>
          </cell>
          <cell r="AP53" t="str">
            <v>Focal Point</v>
          </cell>
          <cell r="AQ53" t="str">
            <v>Locate</v>
          </cell>
        </row>
        <row r="54">
          <cell r="B54" t="str">
            <v>MM-ZTK-1F-GEN-ENG-PLN-0010</v>
          </cell>
          <cell r="C54" t="str">
            <v>ENGINEERING EXECUTION PLAN (WORK PACKAGE 1)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A - Project Management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ENG</v>
          </cell>
          <cell r="M54" t="str">
            <v>Engineering</v>
          </cell>
          <cell r="N54" t="str">
            <v>PLN</v>
          </cell>
          <cell r="O54" t="str">
            <v>Plan</v>
          </cell>
          <cell r="P54" t="str">
            <v>0</v>
          </cell>
          <cell r="Q54" t="str">
            <v>Submitted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10-Jul-2026 18:46:56</v>
          </cell>
          <cell r="V54" t="str">
            <v>wisuda.c@jutal.com</v>
          </cell>
          <cell r="W54" t="str">
            <v>10-Jul-2026 20:28:39</v>
          </cell>
          <cell r="X54" t="str">
            <v>Jumpol Sudjitjul</v>
          </cell>
          <cell r="Y54" t="str">
            <v>20-Jul-2026</v>
          </cell>
          <cell r="Z54" t="str">
            <v>15-Jul-2026 17:53:30</v>
          </cell>
          <cell r="AA54" t="str">
            <v>Pornlert Wanaphattharaphan</v>
          </cell>
          <cell r="AB54" t="str">
            <v>22-Jul-2026</v>
          </cell>
          <cell r="AC54" t="str">
            <v>16-Jul-2026 10:07:15</v>
          </cell>
          <cell r="AE54" t="str">
            <v/>
          </cell>
          <cell r="AF54" t="str">
            <v/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24-Jul-2026</v>
          </cell>
          <cell r="AK54" t="str">
            <v>16-Jul-2026 11:03:34</v>
          </cell>
          <cell r="AL54" t="str">
            <v>16-Jul-2026 04:20:11</v>
          </cell>
          <cell r="AM54" t="str">
            <v>0</v>
          </cell>
          <cell r="AP54" t="str">
            <v>Focal Point</v>
          </cell>
          <cell r="AQ54" t="str">
            <v>Locate</v>
          </cell>
        </row>
        <row r="55">
          <cell r="B55" t="str">
            <v>MM-ZTK-1F-GEN-ENG-PLN-8001</v>
          </cell>
          <cell r="C55" t="str">
            <v>ENGINEERING EXECUTION PLAN (T&amp;I PLATFORMS)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A - Project Management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ENG</v>
          </cell>
          <cell r="M55" t="str">
            <v>Engineering</v>
          </cell>
          <cell r="N55" t="str">
            <v>PLN</v>
          </cell>
          <cell r="O55" t="str">
            <v>Plan</v>
          </cell>
          <cell r="P55" t="str">
            <v>0</v>
          </cell>
          <cell r="Q55" t="str">
            <v>Submitted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16-Jun-2026 10:09:49</v>
          </cell>
          <cell r="V55" t="str">
            <v>kjb@coes.cn</v>
          </cell>
          <cell r="W55" t="str">
            <v>16-Jun-2026 11:03:49</v>
          </cell>
          <cell r="X55" t="str">
            <v>Jumpol Sudjitjul</v>
          </cell>
          <cell r="Y55" t="str">
            <v>23-Jun-2026</v>
          </cell>
          <cell r="Z55" t="str">
            <v>16-Jun-2026 11:23:03</v>
          </cell>
          <cell r="AA55" t="str">
            <v>Sukit Nualchanchai</v>
          </cell>
          <cell r="AB55" t="str">
            <v>25-Jun-2026</v>
          </cell>
          <cell r="AC55" t="str">
            <v>17-Jun-2026 16:11:03</v>
          </cell>
          <cell r="AD55" t="str">
            <v>Jumpol Sudjitjul</v>
          </cell>
          <cell r="AE55" t="str">
            <v>26-Jun-2026</v>
          </cell>
          <cell r="AF55" t="str">
            <v>18-Jun-2026 09:35:22</v>
          </cell>
          <cell r="AG55" t="str">
            <v>APPR</v>
          </cell>
          <cell r="AH55" t="str">
            <v>Approved</v>
          </cell>
          <cell r="AI55" t="str">
            <v>Jumpol Sudjitjul</v>
          </cell>
          <cell r="AJ55" t="str">
            <v>29-Jun-2026</v>
          </cell>
          <cell r="AK55" t="str">
            <v>18-Jun-2026 09:37:17</v>
          </cell>
          <cell r="AL55" t="str">
            <v>18-Jun-2026 02:45:52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MM-ZTK-1F-GEN-ENG-PLN-9001</v>
          </cell>
          <cell r="C56" t="str">
            <v>ENGINEERING EXECUTION PLAN (PIPELINE)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A - Project Management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ENG</v>
          </cell>
          <cell r="M56" t="str">
            <v>Engineering</v>
          </cell>
          <cell r="N56" t="str">
            <v>PLN</v>
          </cell>
          <cell r="O56" t="str">
            <v>Plan</v>
          </cell>
          <cell r="P56" t="str">
            <v>0</v>
          </cell>
          <cell r="Q56" t="str">
            <v>Submitted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21-May-2026 23:39:29</v>
          </cell>
          <cell r="V56" t="str">
            <v>26002z1fdcc@thoresen-jutal.com</v>
          </cell>
          <cell r="W56" t="str">
            <v>22-May-2026 14:36:23</v>
          </cell>
          <cell r="X56" t="str">
            <v>Jumpol Sudjitjul</v>
          </cell>
          <cell r="Y56" t="str">
            <v>29-May-2026</v>
          </cell>
          <cell r="Z56" t="str">
            <v>29-May-2026 14:05:25</v>
          </cell>
          <cell r="AA56" t="str">
            <v>Pornlert Wanaphattharaphan</v>
          </cell>
          <cell r="AB56" t="str">
            <v>04-Jun-2026</v>
          </cell>
          <cell r="AC56" t="str">
            <v>09-Jun-2026 00:47:22</v>
          </cell>
          <cell r="AE56" t="str">
            <v/>
          </cell>
          <cell r="AF56" t="str">
            <v/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08-Jun-2026</v>
          </cell>
          <cell r="AK56" t="str">
            <v>09-Jun-2026 07:45:25</v>
          </cell>
          <cell r="AL56" t="str">
            <v>09-Jun-2026 01:24:19</v>
          </cell>
          <cell r="AM56" t="str">
            <v>0</v>
          </cell>
          <cell r="AP56" t="str">
            <v>Focal Point</v>
          </cell>
          <cell r="AQ56" t="str">
            <v>Locate</v>
          </cell>
        </row>
        <row r="57">
          <cell r="B57" t="str">
            <v>MM-ZTK-1F-GEN-ENG-TBE-9001</v>
          </cell>
          <cell r="C57" t="str">
            <v>TECHNICAL BID EVALUATION FOR PIPELINE DETAIL DESIGN ENGINEERING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A - Project Management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ENG</v>
          </cell>
          <cell r="M57" t="str">
            <v>Engineering</v>
          </cell>
          <cell r="N57" t="str">
            <v>TBE</v>
          </cell>
          <cell r="O57" t="str">
            <v>Technical Bid Evaluation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>22-May-2026</v>
          </cell>
          <cell r="U57" t="str">
            <v>21-May-2026 22:37:15</v>
          </cell>
          <cell r="V57" t="str">
            <v>26002z1fdcc@thoresen-jutal.com</v>
          </cell>
          <cell r="W57" t="str">
            <v>22-May-2026 12:37:38</v>
          </cell>
          <cell r="X57" t="str">
            <v>Jumpol Sudjitjul</v>
          </cell>
          <cell r="Y57" t="str">
            <v>29-May-2026</v>
          </cell>
          <cell r="Z57" t="str">
            <v/>
          </cell>
          <cell r="AA57" t="str">
            <v>Akkarapat Suntornsuttiwat</v>
          </cell>
          <cell r="AB57" t="str">
            <v>04-Jun-2026</v>
          </cell>
          <cell r="AC57" t="str">
            <v>04-Jun-2026 11:00:27</v>
          </cell>
          <cell r="AD57" t="str">
            <v>Pornlert Wanaphattharaphan</v>
          </cell>
          <cell r="AE57" t="str">
            <v>05-Jun-2026</v>
          </cell>
          <cell r="AF57" t="str">
            <v>09-Jun-2026 00:48:41</v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08-Jun-2026</v>
          </cell>
          <cell r="AK57" t="str">
            <v>09-Jun-2026 07:47:36</v>
          </cell>
          <cell r="AL57" t="str">
            <v>09-Jun-2026 08:25:27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MM-ZTK-1F-GEN-INS-BOD-0001</v>
          </cell>
          <cell r="C58" t="str">
            <v>INSTRUMENT BASIS OF DESIGN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INS</v>
          </cell>
          <cell r="M58" t="str">
            <v>Instrumentation and Control</v>
          </cell>
          <cell r="N58" t="str">
            <v>BOD</v>
          </cell>
          <cell r="O58" t="str">
            <v>Basis of Design</v>
          </cell>
          <cell r="P58" t="str">
            <v>0</v>
          </cell>
          <cell r="Q58" t="str">
            <v>Submitted</v>
          </cell>
          <cell r="R58" t="str">
            <v>AFC</v>
          </cell>
          <cell r="S58" t="str">
            <v>Approved for Construction</v>
          </cell>
          <cell r="T58" t="str">
            <v/>
          </cell>
          <cell r="U58" t="str">
            <v>24-May-2026 15:28:49</v>
          </cell>
          <cell r="V58" t="str">
            <v>wisuda.c@jutal.com</v>
          </cell>
          <cell r="W58" t="str">
            <v>24-May-2026 20:47:21</v>
          </cell>
          <cell r="X58" t="str">
            <v>Jumpol Sudjitjul</v>
          </cell>
          <cell r="Y58" t="str">
            <v>02-Jun-2026</v>
          </cell>
          <cell r="Z58" t="str">
            <v>29-May-2026 14:01:51</v>
          </cell>
          <cell r="AA58" t="str">
            <v>Wichai Salee</v>
          </cell>
          <cell r="AB58" t="str">
            <v>05-Jun-2026</v>
          </cell>
          <cell r="AC58" t="str">
            <v>17-Jun-2026 15:10:01</v>
          </cell>
          <cell r="AD58" t="str">
            <v>Pornlert Wanaphattharaphan</v>
          </cell>
          <cell r="AE58" t="str">
            <v>08-Jun-2026</v>
          </cell>
          <cell r="AF58" t="str">
            <v>18-Jun-2026 08:15:34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09-Jun-2026</v>
          </cell>
          <cell r="AK58" t="str">
            <v>18-Jun-2026 08:24:39</v>
          </cell>
          <cell r="AL58" t="str">
            <v>18-Jun-2026 01:48:33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MM-ZTK-1F-GEN-INS-BOD-0001</v>
          </cell>
          <cell r="C59" t="str">
            <v>INSTRUMENT BASIS OF DESIGN</v>
          </cell>
          <cell r="D59" t="str">
            <v/>
          </cell>
          <cell r="E59" t="str">
            <v>C2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BOD</v>
          </cell>
          <cell r="O59" t="str">
            <v>Basis of Design</v>
          </cell>
          <cell r="P59" t="str">
            <v>0</v>
          </cell>
          <cell r="Q59" t="str">
            <v>In Approval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31-Aug-2026 08:35:17</v>
          </cell>
          <cell r="V59" t="str">
            <v>wisuda.c@jutal.com</v>
          </cell>
          <cell r="W59" t="str">
            <v>31-Aug-2026 11:46:24</v>
          </cell>
          <cell r="X59" t="str">
            <v>Jumpol Sudjitjul</v>
          </cell>
          <cell r="Y59" t="str">
            <v>07-Sep-2026</v>
          </cell>
          <cell r="Z59" t="str">
            <v>07-Sep-2026 10:45:42</v>
          </cell>
          <cell r="AA59" t="str">
            <v>Wichai Salee</v>
          </cell>
          <cell r="AB59" t="str">
            <v>09-Sep-2026</v>
          </cell>
          <cell r="AC59" t="str">
            <v>08-Sep-2026 16:24:22</v>
          </cell>
          <cell r="AD59" t="str">
            <v>Pornlert Wanaphattharaphan</v>
          </cell>
          <cell r="AE59" t="str">
            <v>10-Sep-2026</v>
          </cell>
          <cell r="AF59" t="str">
            <v>11-Sep-2026 23:04:55</v>
          </cell>
          <cell r="AG59" t="str">
            <v>APPR</v>
          </cell>
          <cell r="AJ59" t="str">
            <v>11-Sep-2026</v>
          </cell>
          <cell r="AK59" t="str">
            <v/>
          </cell>
          <cell r="AL59" t="str">
            <v/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MM-ZTK-1F-GEN-INS-DTS-0001</v>
          </cell>
          <cell r="C60" t="str">
            <v>DATASHEET FOR ACTUATED CHOKE VALVES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INS</v>
          </cell>
          <cell r="M60" t="str">
            <v>Instrumentation and Control</v>
          </cell>
          <cell r="N60" t="str">
            <v>DTS</v>
          </cell>
          <cell r="O60" t="str">
            <v>Data Sheet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24-Aug-2026 10:46:02</v>
          </cell>
          <cell r="V60" t="str">
            <v>wisuda.c@jutal.com</v>
          </cell>
          <cell r="W60" t="str">
            <v>25-Aug-2026 09:38:00</v>
          </cell>
          <cell r="X60" t="str">
            <v>Jumpol Sudjitjul</v>
          </cell>
          <cell r="Y60" t="str">
            <v>01-Sep-2026</v>
          </cell>
          <cell r="Z60" t="str">
            <v>31-Aug-2026 23:27:39</v>
          </cell>
          <cell r="AA60" t="str">
            <v>Wichai Salee</v>
          </cell>
          <cell r="AB60" t="str">
            <v>03-Sep-2026</v>
          </cell>
          <cell r="AC60" t="str">
            <v>02-Sep-2026 10:41:59</v>
          </cell>
          <cell r="AD60" t="str">
            <v>Pornlert Wanaphattharaphan</v>
          </cell>
          <cell r="AE60" t="str">
            <v>04-Sep-2026</v>
          </cell>
          <cell r="AF60" t="str">
            <v>07-Sep-2026 00:11:47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07-Sep-2026</v>
          </cell>
          <cell r="AK60" t="str">
            <v>07-Sep-2026 11:38:34</v>
          </cell>
          <cell r="AL60" t="str">
            <v>07-Sep-2026 04:53:38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MM-ZTK-1F-GEN-INS-DTS-0003</v>
          </cell>
          <cell r="C61" t="str">
            <v>DATASHEET FOR ACTUATED COMPACT BALL VALVES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INS</v>
          </cell>
          <cell r="M61" t="str">
            <v>Instrumentation and Control</v>
          </cell>
          <cell r="N61" t="str">
            <v>DTS</v>
          </cell>
          <cell r="O61" t="str">
            <v>Data Sheet</v>
          </cell>
          <cell r="P61" t="str">
            <v>0</v>
          </cell>
          <cell r="Q61" t="str">
            <v>Submitted</v>
          </cell>
          <cell r="R61" t="str">
            <v>AFC</v>
          </cell>
          <cell r="S61" t="str">
            <v>Approved for Construction</v>
          </cell>
          <cell r="T61" t="str">
            <v/>
          </cell>
          <cell r="U61" t="str">
            <v>24-Aug-2026 09:40:32</v>
          </cell>
          <cell r="V61" t="str">
            <v>wisuda.c@jutal.com</v>
          </cell>
          <cell r="W61" t="str">
            <v>25-Aug-2026 09:38:31</v>
          </cell>
          <cell r="X61" t="str">
            <v>Jumpol Sudjitjul</v>
          </cell>
          <cell r="Y61" t="str">
            <v>01-Sep-2026</v>
          </cell>
          <cell r="Z61" t="str">
            <v>01-Sep-2026 11:50:50</v>
          </cell>
          <cell r="AA61" t="str">
            <v>Wichai Salee</v>
          </cell>
          <cell r="AB61" t="str">
            <v>03-Sep-2026</v>
          </cell>
          <cell r="AC61" t="str">
            <v>02-Sep-2026 10:49:09</v>
          </cell>
          <cell r="AD61" t="str">
            <v>Pornlert Wanaphattharaphan</v>
          </cell>
          <cell r="AE61" t="str">
            <v>04-Sep-2026</v>
          </cell>
          <cell r="AF61" t="str">
            <v>07-Sep-2026 00:12:44</v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07-Sep-2026</v>
          </cell>
          <cell r="AK61" t="str">
            <v>07-Sep-2026 11:39:11</v>
          </cell>
          <cell r="AL61" t="str">
            <v>07-Sep-2026 04:49:04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MM-ZTK-1F-GEN-INS-DTS-0004</v>
          </cell>
          <cell r="C62" t="str">
            <v>DATASHEET FOR PRESSURE RELIEF VALVES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INS</v>
          </cell>
          <cell r="M62" t="str">
            <v>Instrumentation and Control</v>
          </cell>
          <cell r="N62" t="str">
            <v>DTS</v>
          </cell>
          <cell r="O62" t="str">
            <v>Data Sheet</v>
          </cell>
          <cell r="P62" t="str">
            <v>0</v>
          </cell>
          <cell r="Q62" t="str">
            <v>In Approval</v>
          </cell>
          <cell r="R62" t="str">
            <v>AFC</v>
          </cell>
          <cell r="S62" t="str">
            <v>Approved for Construction</v>
          </cell>
          <cell r="T62" t="str">
            <v/>
          </cell>
          <cell r="U62" t="str">
            <v>31-Aug-2026 08:35:45</v>
          </cell>
          <cell r="V62" t="str">
            <v>wisuda.c@jutal.com</v>
          </cell>
          <cell r="W62" t="str">
            <v>31-Aug-2026 11:45:33</v>
          </cell>
          <cell r="X62" t="str">
            <v>Jumpol Sudjitjul</v>
          </cell>
          <cell r="Y62" t="str">
            <v>07-Sep-2026</v>
          </cell>
          <cell r="Z62" t="str">
            <v>07-Sep-2026 23:27:35</v>
          </cell>
          <cell r="AA62" t="str">
            <v>Wichai Salee</v>
          </cell>
          <cell r="AB62" t="str">
            <v>09-Sep-2026</v>
          </cell>
          <cell r="AC62" t="str">
            <v>08-Sep-2026 16:22:04</v>
          </cell>
          <cell r="AD62" t="str">
            <v>Pornlert Wanaphattharaphan</v>
          </cell>
          <cell r="AE62" t="str">
            <v>10-Sep-2026</v>
          </cell>
          <cell r="AF62" t="str">
            <v>11-Sep-2026 23:02:42</v>
          </cell>
          <cell r="AG62" t="str">
            <v>APPR</v>
          </cell>
          <cell r="AJ62" t="str">
            <v>11-Sep-2026</v>
          </cell>
          <cell r="AK62" t="str">
            <v/>
          </cell>
          <cell r="AL62" t="str">
            <v/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MM-ZTK-1F-GEN-INS-DTS-0009</v>
          </cell>
          <cell r="C63" t="str">
            <v>DATASHEET FOR CONTROL VALVES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INS</v>
          </cell>
          <cell r="M63" t="str">
            <v>Instrumentation and Control</v>
          </cell>
          <cell r="N63" t="str">
            <v>DTS</v>
          </cell>
          <cell r="O63" t="str">
            <v>Data Sheet</v>
          </cell>
          <cell r="P63" t="str">
            <v>0</v>
          </cell>
          <cell r="Q63" t="str">
            <v>In Review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09-Sep-2026 18:06:52</v>
          </cell>
          <cell r="V63" t="str">
            <v>wisuda.c@jutal.com</v>
          </cell>
          <cell r="W63" t="str">
            <v>10-Sep-2026 10:22:11</v>
          </cell>
          <cell r="X63" t="str">
            <v>Jumpol Sudjitjul</v>
          </cell>
          <cell r="Y63" t="str">
            <v>17-Sep-2026</v>
          </cell>
          <cell r="Z63" t="str">
            <v/>
          </cell>
          <cell r="AA63" t="str">
            <v>Wichai Salee</v>
          </cell>
          <cell r="AB63" t="str">
            <v>21-Sep-2026</v>
          </cell>
          <cell r="AC63" t="str">
            <v/>
          </cell>
          <cell r="AD63" t="str">
            <v>Pornlert Wanaphattharaphan</v>
          </cell>
          <cell r="AE63" t="str">
            <v>22-Sep-2026</v>
          </cell>
          <cell r="AF63" t="str">
            <v/>
          </cell>
          <cell r="AG63" t="str">
            <v/>
          </cell>
          <cell r="AJ63" t="str">
            <v>23-Sep-2026</v>
          </cell>
          <cell r="AK63" t="str">
            <v/>
          </cell>
          <cell r="AL63" t="str">
            <v/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MM-ZTK-1F-GEN-INS-DTS-0010</v>
          </cell>
          <cell r="C64" t="str">
            <v>DATASHEET FOR SELF-ACTUATED PRESSURE CONTROL VALVES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INS</v>
          </cell>
          <cell r="M64" t="str">
            <v>Instrumentation and Control</v>
          </cell>
          <cell r="N64" t="str">
            <v>DTS</v>
          </cell>
          <cell r="O64" t="str">
            <v>Data Sheet</v>
          </cell>
          <cell r="P64" t="str">
            <v>0</v>
          </cell>
          <cell r="Q64" t="str">
            <v>In Approval</v>
          </cell>
          <cell r="R64" t="str">
            <v>AFC</v>
          </cell>
          <cell r="S64" t="str">
            <v>Approved for Construction</v>
          </cell>
          <cell r="T64" t="str">
            <v/>
          </cell>
          <cell r="U64" t="str">
            <v>02-Sep-2026 18:41:49</v>
          </cell>
          <cell r="V64" t="str">
            <v>wisuda.c@jutal.com</v>
          </cell>
          <cell r="W64" t="str">
            <v>03-Sep-2026 11:22:42</v>
          </cell>
          <cell r="X64" t="str">
            <v>Jumpol Sudjitjul</v>
          </cell>
          <cell r="Y64" t="str">
            <v>10-Sep-2026</v>
          </cell>
          <cell r="Z64" t="str">
            <v>08-Sep-2026 13:35:13</v>
          </cell>
          <cell r="AA64" t="str">
            <v>Wichai Salee</v>
          </cell>
          <cell r="AB64" t="str">
            <v>14-Sep-2026</v>
          </cell>
          <cell r="AC64" t="str">
            <v>10-Sep-2026 13:02:04</v>
          </cell>
          <cell r="AD64" t="str">
            <v>Pornlert Wanaphattharaphan</v>
          </cell>
          <cell r="AE64" t="str">
            <v>15-Sep-2026</v>
          </cell>
          <cell r="AF64" t="str">
            <v/>
          </cell>
          <cell r="AG64" t="str">
            <v>APPR</v>
          </cell>
          <cell r="AJ64" t="str">
            <v>16-Sep-2026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MM-ZTK-1F-GEN-INS-LIS-0002</v>
          </cell>
          <cell r="C65" t="str">
            <v>INSTRUMENT INDEX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INS</v>
          </cell>
          <cell r="M65" t="str">
            <v>Instrumentation and Control</v>
          </cell>
          <cell r="N65" t="str">
            <v>LIS</v>
          </cell>
          <cell r="O65" t="str">
            <v>List, Index, Schedule, Listing</v>
          </cell>
          <cell r="P65" t="str">
            <v>0</v>
          </cell>
          <cell r="Q65" t="str">
            <v>In Review</v>
          </cell>
          <cell r="R65" t="str">
            <v>AFC</v>
          </cell>
          <cell r="S65" t="str">
            <v>Approved for Construction</v>
          </cell>
          <cell r="T65" t="str">
            <v/>
          </cell>
          <cell r="U65" t="str">
            <v>09-Sep-2026 18:07:20</v>
          </cell>
          <cell r="V65" t="str">
            <v>wisuda.c@jutal.com</v>
          </cell>
          <cell r="W65" t="str">
            <v>10-Sep-2026 10:20:30</v>
          </cell>
          <cell r="X65" t="str">
            <v>Jumpol Sudjitjul</v>
          </cell>
          <cell r="Y65" t="str">
            <v>17-Sep-2026</v>
          </cell>
          <cell r="Z65" t="str">
            <v/>
          </cell>
          <cell r="AA65" t="str">
            <v>Wichai Salee</v>
          </cell>
          <cell r="AB65" t="str">
            <v>21-Sep-2026</v>
          </cell>
          <cell r="AC65" t="str">
            <v/>
          </cell>
          <cell r="AD65" t="str">
            <v>Pornlert Wanaphattharaphan</v>
          </cell>
          <cell r="AE65" t="str">
            <v>22-Sep-2026</v>
          </cell>
          <cell r="AF65" t="str">
            <v/>
          </cell>
          <cell r="AG65" t="str">
            <v/>
          </cell>
          <cell r="AJ65" t="str">
            <v>23-Sep-2026</v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MM-ZTK-1F-GEN-INS-LIS-0005</v>
          </cell>
          <cell r="C66" t="str">
            <v>INSTRUMENT EQUIPMENT AND EX-CERTIFICATES LIST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INS</v>
          </cell>
          <cell r="M66" t="str">
            <v>Instrumentation and Control</v>
          </cell>
          <cell r="N66" t="str">
            <v>LIS</v>
          </cell>
          <cell r="O66" t="str">
            <v>List, Index, Schedule, Listing</v>
          </cell>
          <cell r="P66" t="str">
            <v>0</v>
          </cell>
          <cell r="Q66" t="str">
            <v>In Review</v>
          </cell>
          <cell r="R66" t="str">
            <v>AFC</v>
          </cell>
          <cell r="S66" t="str">
            <v>Approved for Construction</v>
          </cell>
          <cell r="T66" t="str">
            <v/>
          </cell>
          <cell r="U66" t="str">
            <v>10-Sep-2026 19:55:04</v>
          </cell>
          <cell r="V66" t="str">
            <v>wisuda.c@jutal.com</v>
          </cell>
          <cell r="W66" t="str">
            <v>10-Sep-2026 20:12:59</v>
          </cell>
          <cell r="X66" t="str">
            <v>Jumpol Sudjitjul</v>
          </cell>
          <cell r="Y66" t="str">
            <v>18-Sep-2026</v>
          </cell>
          <cell r="Z66" t="str">
            <v/>
          </cell>
          <cell r="AA66" t="str">
            <v>Wichai Salee</v>
          </cell>
          <cell r="AB66" t="str">
            <v>22-Sep-2026</v>
          </cell>
          <cell r="AC66" t="str">
            <v/>
          </cell>
          <cell r="AD66" t="str">
            <v>Pornlert Wanaphattharaphan</v>
          </cell>
          <cell r="AE66" t="str">
            <v>23-Sep-2026</v>
          </cell>
          <cell r="AF66" t="str">
            <v/>
          </cell>
          <cell r="AG66" t="str">
            <v/>
          </cell>
          <cell r="AJ66" t="str">
            <v>24-Sep-2026</v>
          </cell>
          <cell r="AK66" t="str">
            <v/>
          </cell>
          <cell r="AL66" t="str">
            <v/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MM-ZTK-1F-GEN-INS-LIS-0006</v>
          </cell>
          <cell r="C67" t="str">
            <v>PLC INPUT/OUTPUT LIST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INS</v>
          </cell>
          <cell r="M67" t="str">
            <v>Instrumentation and Control</v>
          </cell>
          <cell r="N67" t="str">
            <v>LIS</v>
          </cell>
          <cell r="O67" t="str">
            <v>List, Index, Schedule, Listing</v>
          </cell>
          <cell r="P67" t="str">
            <v>0</v>
          </cell>
          <cell r="Q67" t="str">
            <v>In Review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09-Sep-2026 18:07:47</v>
          </cell>
          <cell r="V67" t="str">
            <v>wisuda.c@jutal.com</v>
          </cell>
          <cell r="W67" t="str">
            <v>10-Sep-2026 10:20:50</v>
          </cell>
          <cell r="X67" t="str">
            <v>Jumpol Sudjitjul</v>
          </cell>
          <cell r="Y67" t="str">
            <v>17-Sep-2026</v>
          </cell>
          <cell r="Z67" t="str">
            <v/>
          </cell>
          <cell r="AA67" t="str">
            <v>Wichai Salee</v>
          </cell>
          <cell r="AB67" t="str">
            <v>21-Sep-2026</v>
          </cell>
          <cell r="AC67" t="str">
            <v/>
          </cell>
          <cell r="AD67" t="str">
            <v>Pornlert Wanaphattharaphan</v>
          </cell>
          <cell r="AE67" t="str">
            <v>22-Sep-2026</v>
          </cell>
          <cell r="AF67" t="str">
            <v/>
          </cell>
          <cell r="AG67" t="str">
            <v/>
          </cell>
          <cell r="AJ67" t="str">
            <v>23-Sep-2026</v>
          </cell>
          <cell r="AK67" t="str">
            <v/>
          </cell>
          <cell r="AL67" t="str">
            <v/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MM-ZTK-1F-GEN-INS-MR-0001</v>
          </cell>
          <cell r="C68" t="str">
            <v>MATERIAL REQUISITION FOR ACTUATED CHOKE VALVES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INS</v>
          </cell>
          <cell r="M68" t="str">
            <v>Instrumentation and Control</v>
          </cell>
          <cell r="N68" t="str">
            <v>MR</v>
          </cell>
          <cell r="O68" t="str">
            <v>Material Requisition</v>
          </cell>
          <cell r="P68" t="str">
            <v>0</v>
          </cell>
          <cell r="Q68" t="str">
            <v>Submitted</v>
          </cell>
          <cell r="R68" t="str">
            <v>AFC</v>
          </cell>
          <cell r="S68" t="str">
            <v>Approved for Construction</v>
          </cell>
          <cell r="T68" t="str">
            <v/>
          </cell>
          <cell r="U68" t="str">
            <v>14-Jun-2026 22:04:18</v>
          </cell>
          <cell r="V68" t="str">
            <v>wisuda.c@jutal.com</v>
          </cell>
          <cell r="W68" t="str">
            <v>15-Jun-2026 09:07:29</v>
          </cell>
          <cell r="X68" t="str">
            <v>Jumpol Sudjitjul</v>
          </cell>
          <cell r="Y68" t="str">
            <v>22-Jun-2026</v>
          </cell>
          <cell r="Z68" t="str">
            <v/>
          </cell>
          <cell r="AA68" t="str">
            <v>Wichai Salee</v>
          </cell>
          <cell r="AB68" t="str">
            <v>24-Jun-2026</v>
          </cell>
          <cell r="AC68" t="str">
            <v>30-Jun-2026 16:01:14</v>
          </cell>
          <cell r="AD68" t="str">
            <v>Pornlert Wanaphattharaphan</v>
          </cell>
          <cell r="AE68" t="str">
            <v>25-Jun-2026</v>
          </cell>
          <cell r="AF68" t="str">
            <v>30-Jun-2026 18:46:44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  <cell r="AJ68" t="str">
            <v>26-Jun-2026</v>
          </cell>
          <cell r="AK68" t="str">
            <v>01-Jul-2026 08:33:41</v>
          </cell>
          <cell r="AL68" t="str">
            <v>01-Jul-2026 01:49:12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MM-ZTK-1F-GEN-INS-MR-0001</v>
          </cell>
          <cell r="C69" t="str">
            <v>MATERIAL REQUISITION FOR ACTUATED CHOKE VALVES</v>
          </cell>
          <cell r="D69" t="str">
            <v/>
          </cell>
          <cell r="E69" t="str">
            <v>C2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INS</v>
          </cell>
          <cell r="M69" t="str">
            <v>Instrumentation and Control</v>
          </cell>
          <cell r="N69" t="str">
            <v>MR</v>
          </cell>
          <cell r="O69" t="str">
            <v>Material Requisition</v>
          </cell>
          <cell r="P69" t="str">
            <v>0</v>
          </cell>
          <cell r="Q69" t="str">
            <v>Submitted</v>
          </cell>
          <cell r="R69" t="str">
            <v>AFC</v>
          </cell>
          <cell r="S69" t="str">
            <v>Approved for Construction</v>
          </cell>
          <cell r="T69" t="str">
            <v/>
          </cell>
          <cell r="U69" t="str">
            <v>03-Jul-2026 20:32:21</v>
          </cell>
          <cell r="V69" t="str">
            <v>wisuda.c@jutal.com</v>
          </cell>
          <cell r="W69" t="str">
            <v>04-Jul-2026 15:04:33</v>
          </cell>
          <cell r="X69" t="str">
            <v>Jumpol Sudjitjul</v>
          </cell>
          <cell r="Y69" t="str">
            <v>10-Jul-2026</v>
          </cell>
          <cell r="Z69" t="str">
            <v/>
          </cell>
          <cell r="AA69" t="str">
            <v>Wichai Salee</v>
          </cell>
          <cell r="AB69" t="str">
            <v>14-Jul-2026</v>
          </cell>
          <cell r="AC69" t="str">
            <v>22-Jul-2026 11:45:48</v>
          </cell>
          <cell r="AD69" t="str">
            <v>Pornlert Wanaphattharaphan</v>
          </cell>
          <cell r="AE69" t="str">
            <v>15-Jul-2026</v>
          </cell>
          <cell r="AF69" t="str">
            <v>22-Jul-2026 22:52:46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16-Jul-2026</v>
          </cell>
          <cell r="AK69" t="str">
            <v>23-Jul-2026 08:18:34</v>
          </cell>
          <cell r="AL69" t="str">
            <v>23-Jul-2026 02:08:32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MM-ZTK-1F-GEN-INS-MR-0001</v>
          </cell>
          <cell r="C70" t="str">
            <v>MATERIAL REQUISITION FOR ACTUATED CHOKE VALVES</v>
          </cell>
          <cell r="D70" t="str">
            <v/>
          </cell>
          <cell r="E70" t="str">
            <v>C3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INS</v>
          </cell>
          <cell r="M70" t="str">
            <v>Instrumentation and Control</v>
          </cell>
          <cell r="N70" t="str">
            <v>MR</v>
          </cell>
          <cell r="O70" t="str">
            <v>Material Requisition</v>
          </cell>
          <cell r="P70" t="str">
            <v>0</v>
          </cell>
          <cell r="Q70" t="str">
            <v>Submitted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24-Aug-2026 10:46:32</v>
          </cell>
          <cell r="V70" t="str">
            <v>wisuda.c@jutal.com</v>
          </cell>
          <cell r="W70" t="str">
            <v>25-Aug-2026 13:06:17</v>
          </cell>
          <cell r="X70" t="str">
            <v>Jumpol Sudjitjul</v>
          </cell>
          <cell r="Y70" t="str">
            <v>01-Sep-2026</v>
          </cell>
          <cell r="Z70" t="str">
            <v/>
          </cell>
          <cell r="AA70" t="str">
            <v>Wichai Salee</v>
          </cell>
          <cell r="AB70" t="str">
            <v>03-Sep-2026</v>
          </cell>
          <cell r="AC70" t="str">
            <v>26-Aug-2026 14:53:58</v>
          </cell>
          <cell r="AD70" t="str">
            <v>Pornlert Wanaphattharaphan</v>
          </cell>
          <cell r="AE70" t="str">
            <v>04-Sep-2026</v>
          </cell>
          <cell r="AF70" t="str">
            <v>30-Aug-2026 00:07:31</v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07-Sep-2026</v>
          </cell>
          <cell r="AK70" t="str">
            <v>30-Aug-2026 16:23:18</v>
          </cell>
          <cell r="AL70" t="str">
            <v>30-Aug-2026 10:58:43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MM-ZTK-1F-GEN-INS-MR-0002</v>
          </cell>
          <cell r="C71" t="str">
            <v>MATERIAL REQUISITION FOR ACTUATED BALL VALVES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INS</v>
          </cell>
          <cell r="M71" t="str">
            <v>Instrumentation and Control</v>
          </cell>
          <cell r="N71" t="str">
            <v>MR</v>
          </cell>
          <cell r="O71" t="str">
            <v>Material Requisition</v>
          </cell>
          <cell r="P71" t="str">
            <v>0</v>
          </cell>
          <cell r="Q71" t="str">
            <v>Submitted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>03-Aug-2026 10:52:48</v>
          </cell>
          <cell r="V71" t="str">
            <v>wisuda.c@jutal.com</v>
          </cell>
          <cell r="W71" t="str">
            <v>03-Aug-2026 13:38:55</v>
          </cell>
          <cell r="X71" t="str">
            <v>Jumpol Sudjitjul</v>
          </cell>
          <cell r="Y71" t="str">
            <v>10-Aug-2026</v>
          </cell>
          <cell r="Z71" t="str">
            <v/>
          </cell>
          <cell r="AA71" t="str">
            <v>Wichai Salee</v>
          </cell>
          <cell r="AB71" t="str">
            <v>13-Aug-2026</v>
          </cell>
          <cell r="AC71" t="str">
            <v>09-Aug-2026 18:16:23</v>
          </cell>
          <cell r="AD71" t="str">
            <v>Pornlert Wanaphattharaphan</v>
          </cell>
          <cell r="AE71" t="str">
            <v>14-Aug-2026</v>
          </cell>
          <cell r="AF71" t="str">
            <v>12-Aug-2026 21:12:47</v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17-Aug-2026</v>
          </cell>
          <cell r="AK71" t="str">
            <v>13-Aug-2026 10:57:31</v>
          </cell>
          <cell r="AL71" t="str">
            <v>13-Aug-2026 04:57:08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MM-ZTK-1F-GEN-INS-MR-0003</v>
          </cell>
          <cell r="C72" t="str">
            <v>MATERIAL REQUISITION FOR ACTUATED COMPACT BALL VALVES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INS</v>
          </cell>
          <cell r="M72" t="str">
            <v>Instrumentation and Control</v>
          </cell>
          <cell r="N72" t="str">
            <v>MR</v>
          </cell>
          <cell r="O72" t="str">
            <v>Material Requisition</v>
          </cell>
          <cell r="P72" t="str">
            <v>0</v>
          </cell>
          <cell r="Q72" t="str">
            <v>Submitted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22-Jul-2026 16:43:12</v>
          </cell>
          <cell r="V72" t="str">
            <v>wisuda.c@jutal.com</v>
          </cell>
          <cell r="W72" t="str">
            <v>22-Jul-2026 17:11:01</v>
          </cell>
          <cell r="X72" t="str">
            <v>Jumpol Sudjitjul</v>
          </cell>
          <cell r="Y72" t="str">
            <v>03-Aug-2026</v>
          </cell>
          <cell r="Z72" t="str">
            <v>24-Jul-2026 09:15:56</v>
          </cell>
          <cell r="AA72" t="str">
            <v>Wichai Salee</v>
          </cell>
          <cell r="AB72" t="str">
            <v>05-Aug-2026</v>
          </cell>
          <cell r="AC72" t="str">
            <v>07-Aug-2026 15:10:59</v>
          </cell>
          <cell r="AD72" t="str">
            <v>Pornlert Wanaphattharaphan</v>
          </cell>
          <cell r="AE72" t="str">
            <v>06-Aug-2026</v>
          </cell>
          <cell r="AF72" t="str">
            <v>07-Aug-2026 21:52:53</v>
          </cell>
          <cell r="AG72" t="str">
            <v>AWC</v>
          </cell>
          <cell r="AH72" t="str">
            <v>Approved with Comment</v>
          </cell>
          <cell r="AI72" t="str">
            <v>Jumpol Sudjitjul</v>
          </cell>
          <cell r="AJ72" t="str">
            <v>07-Aug-2026</v>
          </cell>
          <cell r="AK72" t="str">
            <v>08-Aug-2026 10:28:39</v>
          </cell>
          <cell r="AL72" t="str">
            <v>08-Aug-2026 04:03:09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MM-ZTK-1F-GEN-INS-MR-0003</v>
          </cell>
          <cell r="C73" t="str">
            <v>MATERIAL REQUISITION FOR ACTUATED COMPACT BALL VALVES</v>
          </cell>
          <cell r="D73" t="str">
            <v/>
          </cell>
          <cell r="E73" t="str">
            <v>C2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INS</v>
          </cell>
          <cell r="M73" t="str">
            <v>Instrumentation and Control</v>
          </cell>
          <cell r="N73" t="str">
            <v>MR</v>
          </cell>
          <cell r="O73" t="str">
            <v>Material Requisition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24-Aug-2026 10:47:00</v>
          </cell>
          <cell r="V73" t="str">
            <v>wisuda.c@jutal.com</v>
          </cell>
          <cell r="W73" t="str">
            <v>25-Aug-2026 13:06:34</v>
          </cell>
          <cell r="X73" t="str">
            <v>Jumpol Sudjitjul</v>
          </cell>
          <cell r="Y73" t="str">
            <v>01-Sep-2026</v>
          </cell>
          <cell r="Z73" t="str">
            <v>02-Sep-2026 10:39:56</v>
          </cell>
          <cell r="AA73" t="str">
            <v>Wichai Salee</v>
          </cell>
          <cell r="AB73" t="str">
            <v>03-Sep-2026</v>
          </cell>
          <cell r="AC73" t="str">
            <v>02-Sep-2026 10:52:17</v>
          </cell>
          <cell r="AD73" t="str">
            <v>Pornlert Wanaphattharaphan</v>
          </cell>
          <cell r="AE73" t="str">
            <v>04-Sep-2026</v>
          </cell>
          <cell r="AF73" t="str">
            <v>02-Sep-2026 23:53:14</v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07-Sep-2026</v>
          </cell>
          <cell r="AK73" t="str">
            <v>03-Sep-2026 09:43:47</v>
          </cell>
          <cell r="AL73" t="str">
            <v>03-Sep-2026 03:23:05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MM-ZTK-1F-GEN-INS-MR-0004</v>
          </cell>
          <cell r="C74" t="str">
            <v>MATERIAL REQUISITION FOR PRESSURE RELIEF VALVES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INS</v>
          </cell>
          <cell r="M74" t="str">
            <v>Instrumentation and Control</v>
          </cell>
          <cell r="N74" t="str">
            <v>MR</v>
          </cell>
          <cell r="O74" t="str">
            <v>Material Requisition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31-Jul-2026 09:28:25</v>
          </cell>
          <cell r="V74" t="str">
            <v>wisuda.c@jutal.com</v>
          </cell>
          <cell r="W74" t="str">
            <v>31-Jul-2026 09:33:42</v>
          </cell>
          <cell r="X74" t="str">
            <v>Jumpol Sudjitjul</v>
          </cell>
          <cell r="Y74" t="str">
            <v>07-Aug-2026</v>
          </cell>
          <cell r="Z74" t="str">
            <v>05-Aug-2026 14:00:23</v>
          </cell>
          <cell r="AA74" t="str">
            <v>Wichai Salee</v>
          </cell>
          <cell r="AB74" t="str">
            <v>11-Aug-2026</v>
          </cell>
          <cell r="AC74" t="str">
            <v>08-Aug-2026 10:08:16</v>
          </cell>
          <cell r="AD74" t="str">
            <v>Pornlert Wanaphattharaphan</v>
          </cell>
          <cell r="AE74" t="str">
            <v>13-Aug-2026</v>
          </cell>
          <cell r="AF74" t="str">
            <v>12-Aug-2026 10:04:14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14-Aug-2026</v>
          </cell>
          <cell r="AK74" t="str">
            <v>13-Aug-2026 11:02:47</v>
          </cell>
          <cell r="AL74" t="str">
            <v>13-Aug-2026 05:19:30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MM-ZTK-1F-GEN-INS-MR-0006</v>
          </cell>
          <cell r="C75" t="str">
            <v>MATERIAL REQUISITION FOR WELLHEAD CONTROL PANEL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INS</v>
          </cell>
          <cell r="M75" t="str">
            <v>Instrumentation and Control</v>
          </cell>
          <cell r="N75" t="str">
            <v>MR</v>
          </cell>
          <cell r="O75" t="str">
            <v>Material Requisition</v>
          </cell>
          <cell r="P75" t="str">
            <v>0</v>
          </cell>
          <cell r="Q75" t="str">
            <v>Submitted</v>
          </cell>
          <cell r="R75" t="str">
            <v>AFC</v>
          </cell>
          <cell r="S75" t="str">
            <v>Approved for Construction</v>
          </cell>
          <cell r="T75" t="str">
            <v/>
          </cell>
          <cell r="U75" t="str">
            <v>20-Jul-2026 10:30:18</v>
          </cell>
          <cell r="V75" t="str">
            <v>wisuda.c@jutal.com</v>
          </cell>
          <cell r="W75" t="str">
            <v>20-Jul-2026 14:39:39</v>
          </cell>
          <cell r="X75" t="str">
            <v>Jumpol Sudjitjul</v>
          </cell>
          <cell r="Y75" t="str">
            <v>27-Jul-2026</v>
          </cell>
          <cell r="Z75" t="str">
            <v/>
          </cell>
          <cell r="AA75" t="str">
            <v>Wichai Salee</v>
          </cell>
          <cell r="AB75" t="str">
            <v>31-Jul-2026</v>
          </cell>
          <cell r="AC75" t="str">
            <v>01-Aug-2026 23:22:59</v>
          </cell>
          <cell r="AD75" t="str">
            <v>Pornlert Wanaphattharaphan</v>
          </cell>
          <cell r="AE75" t="str">
            <v>03-Aug-2026</v>
          </cell>
          <cell r="AF75" t="str">
            <v>03-Aug-2026 00:17:35</v>
          </cell>
          <cell r="AG75" t="str">
            <v>APPR</v>
          </cell>
          <cell r="AH75" t="str">
            <v>Approved</v>
          </cell>
          <cell r="AI75" t="str">
            <v>Jumpol Sudjitjul</v>
          </cell>
          <cell r="AJ75" t="str">
            <v>04-Aug-2026</v>
          </cell>
          <cell r="AK75" t="str">
            <v>03-Aug-2026 09:05:10</v>
          </cell>
          <cell r="AL75" t="str">
            <v>03-Aug-2026 02:24:56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MM-ZTK-1F-GEN-INS-MR-0008</v>
          </cell>
          <cell r="C76" t="str">
            <v>MATERIAL REQUISITION FOR PLC SYSTEM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INS</v>
          </cell>
          <cell r="M76" t="str">
            <v>Instrumentation and Control</v>
          </cell>
          <cell r="N76" t="str">
            <v>MR</v>
          </cell>
          <cell r="O76" t="str">
            <v>Material Requisition</v>
          </cell>
          <cell r="P76" t="str">
            <v>0</v>
          </cell>
          <cell r="Q76" t="str">
            <v>In Review</v>
          </cell>
          <cell r="R76" t="str">
            <v>AFC</v>
          </cell>
          <cell r="S76" t="str">
            <v>Approved for Construction</v>
          </cell>
          <cell r="T76" t="str">
            <v/>
          </cell>
          <cell r="U76" t="str">
            <v>09-Sep-2026 18:08:24</v>
          </cell>
          <cell r="V76" t="str">
            <v>wisuda.c@jutal.com</v>
          </cell>
          <cell r="W76" t="str">
            <v>10-Sep-2026 10:24:24</v>
          </cell>
          <cell r="X76" t="str">
            <v>Jumpol Sudjitjul</v>
          </cell>
          <cell r="Y76" t="str">
            <v>17-Sep-2026</v>
          </cell>
          <cell r="Z76" t="str">
            <v/>
          </cell>
          <cell r="AA76" t="str">
            <v>Wichai Salee</v>
          </cell>
          <cell r="AB76" t="str">
            <v>21-Sep-2026</v>
          </cell>
          <cell r="AC76" t="str">
            <v/>
          </cell>
          <cell r="AD76" t="str">
            <v>Pornlert Wanaphattharaphan</v>
          </cell>
          <cell r="AE76" t="str">
            <v>22-Sep-2026</v>
          </cell>
          <cell r="AF76" t="str">
            <v/>
          </cell>
          <cell r="AG76" t="str">
            <v/>
          </cell>
          <cell r="AJ76" t="str">
            <v>23-Sep-2026</v>
          </cell>
          <cell r="AK76" t="str">
            <v/>
          </cell>
          <cell r="AL76" t="str">
            <v/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MM-ZTK-1F-GEN-INS-MR-0009</v>
          </cell>
          <cell r="C77" t="str">
            <v>MATERIAL REQUISITION FOR CONTROL VALVES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INS</v>
          </cell>
          <cell r="M77" t="str">
            <v>Instrumentation and Control</v>
          </cell>
          <cell r="N77" t="str">
            <v>MR</v>
          </cell>
          <cell r="O77" t="str">
            <v>Material Requisition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07-Aug-2026 10:05:38</v>
          </cell>
          <cell r="V77" t="str">
            <v>wisuda.c@jutal.com</v>
          </cell>
          <cell r="W77" t="str">
            <v>07-Aug-2026 14:38:17</v>
          </cell>
          <cell r="X77" t="str">
            <v>Jumpol Sudjitjul</v>
          </cell>
          <cell r="Y77" t="str">
            <v>17-Aug-2026</v>
          </cell>
          <cell r="Z77" t="str">
            <v/>
          </cell>
          <cell r="AA77" t="str">
            <v>Wichai Salee</v>
          </cell>
          <cell r="AB77" t="str">
            <v>19-Aug-2026</v>
          </cell>
          <cell r="AC77" t="str">
            <v>08-Aug-2026 22:14:26</v>
          </cell>
          <cell r="AD77" t="str">
            <v>Pornlert Wanaphattharaphan</v>
          </cell>
          <cell r="AE77" t="str">
            <v>20-Aug-2026</v>
          </cell>
          <cell r="AF77" t="str">
            <v>12-Aug-2026 21:10:28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21-Aug-2026</v>
          </cell>
          <cell r="AK77" t="str">
            <v>13-Aug-2026 11:03:41</v>
          </cell>
          <cell r="AL77" t="str">
            <v>13-Aug-2026 05:47:20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MM-ZTK-1F-GEN-INS-MR-0010</v>
          </cell>
          <cell r="C78" t="str">
            <v>MATERIAL REQUISITION FOR SELF-ACTUATED PRESSURE CONTROL VALVES</v>
          </cell>
          <cell r="D78" t="str">
            <v/>
          </cell>
          <cell r="E78" t="str">
            <v>C1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INS</v>
          </cell>
          <cell r="M78" t="str">
            <v>Instrumentation and Control</v>
          </cell>
          <cell r="N78" t="str">
            <v>MR</v>
          </cell>
          <cell r="O78" t="str">
            <v>Material Requisition</v>
          </cell>
          <cell r="P78" t="str">
            <v>0</v>
          </cell>
          <cell r="Q78" t="str">
            <v>Submitted</v>
          </cell>
          <cell r="R78" t="str">
            <v>AFC</v>
          </cell>
          <cell r="S78" t="str">
            <v>Approved for Construction</v>
          </cell>
          <cell r="T78" t="str">
            <v/>
          </cell>
          <cell r="U78" t="str">
            <v>03-Aug-2026 10:53:20</v>
          </cell>
          <cell r="V78" t="str">
            <v>wisuda.c@jutal.com</v>
          </cell>
          <cell r="W78" t="str">
            <v>03-Aug-2026 13:39:25</v>
          </cell>
          <cell r="X78" t="str">
            <v>Jumpol Sudjitjul</v>
          </cell>
          <cell r="Y78" t="str">
            <v>10-Aug-2026</v>
          </cell>
          <cell r="Z78" t="str">
            <v>05-Aug-2026 14:04:35</v>
          </cell>
          <cell r="AA78" t="str">
            <v>Wichai Salee</v>
          </cell>
          <cell r="AB78" t="str">
            <v>13-Aug-2026</v>
          </cell>
          <cell r="AC78" t="str">
            <v>08-Aug-2026 21:50:24</v>
          </cell>
          <cell r="AD78" t="str">
            <v>Pornlert Wanaphattharaphan</v>
          </cell>
          <cell r="AE78" t="str">
            <v>14-Aug-2026</v>
          </cell>
          <cell r="AF78" t="str">
            <v>12-Aug-2026 21:12:30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17-Aug-2026</v>
          </cell>
          <cell r="AK78" t="str">
            <v>13-Aug-2026 11:09:45</v>
          </cell>
          <cell r="AL78" t="str">
            <v>13-Aug-2026 05:04:50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MM-ZTK-1F-GEN-INS-MR-0011</v>
          </cell>
          <cell r="C79" t="str">
            <v>MATERIAL REQUISITION FOR FIRE &amp; GAS DETECTORS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INS</v>
          </cell>
          <cell r="M79" t="str">
            <v>Instrumentation and Control</v>
          </cell>
          <cell r="N79" t="str">
            <v>MR</v>
          </cell>
          <cell r="O79" t="str">
            <v>Material Requisition</v>
          </cell>
          <cell r="P79" t="str">
            <v>0</v>
          </cell>
          <cell r="Q79" t="str">
            <v>Submitted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24-Aug-2026 10:47:27</v>
          </cell>
          <cell r="V79" t="str">
            <v>wisuda.c@jutal.com</v>
          </cell>
          <cell r="W79" t="str">
            <v>25-Aug-2026 13:06:54</v>
          </cell>
          <cell r="X79" t="str">
            <v>Jumpol Sudjitjul</v>
          </cell>
          <cell r="Y79" t="str">
            <v>01-Sep-2026</v>
          </cell>
          <cell r="Z79" t="str">
            <v>02-Sep-2026 10:36:59</v>
          </cell>
          <cell r="AA79" t="str">
            <v>Wichai Salee</v>
          </cell>
          <cell r="AB79" t="str">
            <v>03-Sep-2026</v>
          </cell>
          <cell r="AC79" t="str">
            <v>02-Sep-2026 11:15:23</v>
          </cell>
          <cell r="AD79" t="str">
            <v>Pornlert Wanaphattharaphan</v>
          </cell>
          <cell r="AE79" t="str">
            <v>04-Sep-2026</v>
          </cell>
          <cell r="AF79" t="str">
            <v>02-Sep-2026 23:52:46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07-Sep-2026</v>
          </cell>
          <cell r="AK79" t="str">
            <v>03-Sep-2026 09:45:11</v>
          </cell>
          <cell r="AL79" t="str">
            <v>03-Sep-2026 03:24:15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MM-ZTK-1F-GEN-INS-MR-0013</v>
          </cell>
          <cell r="C80" t="str">
            <v>MATERIAL REQUISITION FOR POSITION LIMIT SWITCH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INS</v>
          </cell>
          <cell r="M80" t="str">
            <v>Instrumentation and Control</v>
          </cell>
          <cell r="N80" t="str">
            <v>MR</v>
          </cell>
          <cell r="O80" t="str">
            <v>Material Requisition</v>
          </cell>
          <cell r="P80" t="str">
            <v>0</v>
          </cell>
          <cell r="Q80" t="str">
            <v>Submitted</v>
          </cell>
          <cell r="R80" t="str">
            <v>AFC</v>
          </cell>
          <cell r="S80" t="str">
            <v>Approved for Construction</v>
          </cell>
          <cell r="T80" t="str">
            <v/>
          </cell>
          <cell r="U80" t="str">
            <v>21-Aug-2026 09:39:29</v>
          </cell>
          <cell r="V80" t="str">
            <v>wisuda.c@jutal.com</v>
          </cell>
          <cell r="W80" t="str">
            <v>21-Aug-2026 10:55:02</v>
          </cell>
          <cell r="X80" t="str">
            <v>Jumpol Sudjitjul</v>
          </cell>
          <cell r="Y80" t="str">
            <v>28-Aug-2026</v>
          </cell>
          <cell r="Z80" t="str">
            <v/>
          </cell>
          <cell r="AA80" t="str">
            <v>Wichai Salee</v>
          </cell>
          <cell r="AB80" t="str">
            <v>01-Sep-2026</v>
          </cell>
          <cell r="AC80" t="str">
            <v>24-Aug-2026 11:17:09</v>
          </cell>
          <cell r="AD80" t="str">
            <v>Pornlert Wanaphattharaphan</v>
          </cell>
          <cell r="AE80" t="str">
            <v>02-Sep-2026</v>
          </cell>
          <cell r="AF80" t="str">
            <v>29-Aug-2026 23:55:58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03-Sep-2026</v>
          </cell>
          <cell r="AK80" t="str">
            <v>30-Aug-2026 16:31:08</v>
          </cell>
          <cell r="AL80" t="str">
            <v>30-Aug-2026 10:45:23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MM-ZTK-1F-GEN-INS-MR-0014</v>
          </cell>
          <cell r="C81" t="str">
            <v>MATERIAL REQUISITION FOR PRESSURE GAUGES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INS</v>
          </cell>
          <cell r="M81" t="str">
            <v>Instrumentation and Control</v>
          </cell>
          <cell r="N81" t="str">
            <v>MR</v>
          </cell>
          <cell r="O81" t="str">
            <v>Material Requisition</v>
          </cell>
          <cell r="P81" t="str">
            <v>0</v>
          </cell>
          <cell r="Q81" t="str">
            <v>Submitted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31-Aug-2026 08:36:42</v>
          </cell>
          <cell r="V81" t="str">
            <v>wisuda.c@jutal.com</v>
          </cell>
          <cell r="W81" t="str">
            <v>31-Aug-2026 11:41:31</v>
          </cell>
          <cell r="X81" t="str">
            <v>Jumpol Sudjitjul</v>
          </cell>
          <cell r="Y81" t="str">
            <v>07-Sep-2026</v>
          </cell>
          <cell r="Z81" t="str">
            <v>01-Sep-2026 13:53:37</v>
          </cell>
          <cell r="AA81" t="str">
            <v>Wichai Salee</v>
          </cell>
          <cell r="AB81" t="str">
            <v>09-Sep-2026</v>
          </cell>
          <cell r="AC81" t="str">
            <v>03-Sep-2026 08:24:34</v>
          </cell>
          <cell r="AD81" t="str">
            <v>Pornlert Wanaphattharaphan</v>
          </cell>
          <cell r="AE81" t="str">
            <v>10-Sep-2026</v>
          </cell>
          <cell r="AF81" t="str">
            <v>04-Sep-2026 23:52:04</v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11-Sep-2026</v>
          </cell>
          <cell r="AK81" t="str">
            <v>05-Sep-2026 18:00:27</v>
          </cell>
          <cell r="AL81" t="str">
            <v>05-Sep-2026 11:31:32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MM-ZTK-1F-GEN-INS-MR-0015</v>
          </cell>
          <cell r="C82" t="str">
            <v>MATERIAL REQUISITION FOR PRESSURE GAUGES WIRELESS TYPE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INS</v>
          </cell>
          <cell r="M82" t="str">
            <v>Instrumentation and Control</v>
          </cell>
          <cell r="N82" t="str">
            <v>MR</v>
          </cell>
          <cell r="O82" t="str">
            <v>Material Requisition</v>
          </cell>
          <cell r="P82" t="str">
            <v>0</v>
          </cell>
          <cell r="Q82" t="str">
            <v>Submitted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31-Aug-2026 08:37:11</v>
          </cell>
          <cell r="V82" t="str">
            <v>wisuda.c@jutal.com</v>
          </cell>
          <cell r="W82" t="str">
            <v>31-Aug-2026 11:41:55</v>
          </cell>
          <cell r="X82" t="str">
            <v>Jumpol Sudjitjul</v>
          </cell>
          <cell r="Y82" t="str">
            <v>07-Sep-2026</v>
          </cell>
          <cell r="Z82" t="str">
            <v>01-Sep-2026 13:56:32</v>
          </cell>
          <cell r="AA82" t="str">
            <v>Wichai Salee</v>
          </cell>
          <cell r="AB82" t="str">
            <v>09-Sep-2026</v>
          </cell>
          <cell r="AC82" t="str">
            <v>03-Sep-2026 08:29:38</v>
          </cell>
          <cell r="AD82" t="str">
            <v>Pornlert Wanaphattharaphan</v>
          </cell>
          <cell r="AE82" t="str">
            <v>10-Sep-2026</v>
          </cell>
          <cell r="AF82" t="str">
            <v>04-Sep-2026 23:50:43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11-Sep-2026</v>
          </cell>
          <cell r="AK82" t="str">
            <v>05-Sep-2026 18:00:52</v>
          </cell>
          <cell r="AL82" t="str">
            <v>05-Sep-2026 11:32:49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MM-ZTK-1F-GEN-INS-MR-0016</v>
          </cell>
          <cell r="C83" t="str">
            <v>MATERIAL REQUISITION FOR TEMPERATURE GAUGES AND THERMOWELLS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INS</v>
          </cell>
          <cell r="M83" t="str">
            <v>Instrumentation and Control</v>
          </cell>
          <cell r="N83" t="str">
            <v>MR</v>
          </cell>
          <cell r="O83" t="str">
            <v>Material Requisition</v>
          </cell>
          <cell r="P83" t="str">
            <v>0</v>
          </cell>
          <cell r="Q83" t="str">
            <v>Submitted</v>
          </cell>
          <cell r="R83" t="str">
            <v>AFC</v>
          </cell>
          <cell r="S83" t="str">
            <v>Approved for Construction</v>
          </cell>
          <cell r="T83" t="str">
            <v/>
          </cell>
          <cell r="U83" t="str">
            <v>21-Aug-2026 09:39:59</v>
          </cell>
          <cell r="V83" t="str">
            <v>wisuda.c@jutal.com</v>
          </cell>
          <cell r="W83" t="str">
            <v>21-Aug-2026 10:55:25</v>
          </cell>
          <cell r="X83" t="str">
            <v>Jumpol Sudjitjul</v>
          </cell>
          <cell r="Y83" t="str">
            <v>28-Aug-2026</v>
          </cell>
          <cell r="Z83" t="str">
            <v/>
          </cell>
          <cell r="AA83" t="str">
            <v>Wichai Salee</v>
          </cell>
          <cell r="AB83" t="str">
            <v>01-Sep-2026</v>
          </cell>
          <cell r="AC83" t="str">
            <v>24-Aug-2026 11:15:37</v>
          </cell>
          <cell r="AD83" t="str">
            <v>Pornlert Wanaphattharaphan</v>
          </cell>
          <cell r="AE83" t="str">
            <v>02-Sep-2026</v>
          </cell>
          <cell r="AF83" t="str">
            <v>29-Aug-2026 23:55:39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03-Sep-2026</v>
          </cell>
          <cell r="AK83" t="str">
            <v>30-Aug-2026 16:24:23</v>
          </cell>
          <cell r="AL83" t="str">
            <v>30-Aug-2026 10:42:53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MM-ZTK-1F-GEN-INS-MR-0017</v>
          </cell>
          <cell r="C84" t="str">
            <v>MATERIAL REQUISITION FOR TEMPERATURE TRANSMITTERS AND THERMOWELLS</v>
          </cell>
          <cell r="D84" t="str">
            <v/>
          </cell>
          <cell r="E84" t="str">
            <v>C1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INS</v>
          </cell>
          <cell r="M84" t="str">
            <v>Instrumentation and Control</v>
          </cell>
          <cell r="N84" t="str">
            <v>MR</v>
          </cell>
          <cell r="O84" t="str">
            <v>Material Requisition</v>
          </cell>
          <cell r="P84" t="str">
            <v>0</v>
          </cell>
          <cell r="Q84" t="str">
            <v>Submitted</v>
          </cell>
          <cell r="R84" t="str">
            <v>AFC</v>
          </cell>
          <cell r="S84" t="str">
            <v>Approved for Construction</v>
          </cell>
          <cell r="T84" t="str">
            <v/>
          </cell>
          <cell r="U84" t="str">
            <v>21-Aug-2026 09:40:24</v>
          </cell>
          <cell r="V84" t="str">
            <v>wisuda.c@jutal.com</v>
          </cell>
          <cell r="W84" t="str">
            <v>21-Aug-2026 10:55:49</v>
          </cell>
          <cell r="X84" t="str">
            <v>Jumpol Sudjitjul</v>
          </cell>
          <cell r="Y84" t="str">
            <v>28-Aug-2026</v>
          </cell>
          <cell r="Z84" t="str">
            <v/>
          </cell>
          <cell r="AA84" t="str">
            <v>Wichai Salee</v>
          </cell>
          <cell r="AB84" t="str">
            <v>01-Sep-2026</v>
          </cell>
          <cell r="AC84" t="str">
            <v>24-Aug-2026 11:15:26</v>
          </cell>
          <cell r="AD84" t="str">
            <v>Pornlert Wanaphattharaphan</v>
          </cell>
          <cell r="AE84" t="str">
            <v>02-Sep-2026</v>
          </cell>
          <cell r="AF84" t="str">
            <v>29-Aug-2026 23:55:08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03-Sep-2026</v>
          </cell>
          <cell r="AK84" t="str">
            <v>30-Aug-2026 16:40:08</v>
          </cell>
          <cell r="AL84" t="str">
            <v>30-Aug-2026 10:50:20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MM-ZTK-1F-GEN-INS-MR-0020</v>
          </cell>
          <cell r="C85" t="str">
            <v>MATERIAL REQUISITION FOR PRESSURE TRANSMITTERS WIRELESS TYPE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INS</v>
          </cell>
          <cell r="M85" t="str">
            <v>Instrumentation and Control</v>
          </cell>
          <cell r="N85" t="str">
            <v>MR</v>
          </cell>
          <cell r="O85" t="str">
            <v>Material Requisition</v>
          </cell>
          <cell r="P85" t="str">
            <v>0</v>
          </cell>
          <cell r="Q85" t="str">
            <v>Submitted</v>
          </cell>
          <cell r="R85" t="str">
            <v>AFC</v>
          </cell>
          <cell r="S85" t="str">
            <v>Approved for Construction</v>
          </cell>
          <cell r="T85" t="str">
            <v/>
          </cell>
          <cell r="U85" t="str">
            <v>31-Aug-2026 08:37:37</v>
          </cell>
          <cell r="V85" t="str">
            <v>wisuda.c@jutal.com</v>
          </cell>
          <cell r="W85" t="str">
            <v>31-Aug-2026 11:42:10</v>
          </cell>
          <cell r="X85" t="str">
            <v>Jumpol Sudjitjul</v>
          </cell>
          <cell r="Y85" t="str">
            <v>07-Sep-2026</v>
          </cell>
          <cell r="Z85" t="str">
            <v>01-Sep-2026 13:58:02</v>
          </cell>
          <cell r="AA85" t="str">
            <v>Wichai Salee</v>
          </cell>
          <cell r="AB85" t="str">
            <v>09-Sep-2026</v>
          </cell>
          <cell r="AC85" t="str">
            <v>04-Sep-2026 10:58:14</v>
          </cell>
          <cell r="AD85" t="str">
            <v>Pornlert Wanaphattharaphan</v>
          </cell>
          <cell r="AE85" t="str">
            <v>10-Sep-2026</v>
          </cell>
          <cell r="AF85" t="str">
            <v>07-Sep-2026 00:13:55</v>
          </cell>
          <cell r="AG85" t="str">
            <v>APPR</v>
          </cell>
          <cell r="AH85" t="str">
            <v>Approved</v>
          </cell>
          <cell r="AI85" t="str">
            <v>Jumpol Sudjitjul</v>
          </cell>
          <cell r="AJ85" t="str">
            <v>11-Sep-2026</v>
          </cell>
          <cell r="AK85" t="str">
            <v>07-Sep-2026 11:43:36</v>
          </cell>
          <cell r="AL85" t="str">
            <v>07-Sep-2026 05:29:35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MM-ZTK-1F-GEN-INS-MR-0021</v>
          </cell>
          <cell r="C86" t="str">
            <v>MATERIAL REQUISITION FOR MAGNETIC LEVEL GAUGES AND TRANSMITTERS</v>
          </cell>
          <cell r="D86" t="str">
            <v/>
          </cell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INS</v>
          </cell>
          <cell r="M86" t="str">
            <v>Instrumentation and Control</v>
          </cell>
          <cell r="N86" t="str">
            <v>MR</v>
          </cell>
          <cell r="O86" t="str">
            <v>Material Requisition</v>
          </cell>
          <cell r="P86" t="str">
            <v>0</v>
          </cell>
          <cell r="Q86" t="str">
            <v>Submitted</v>
          </cell>
          <cell r="R86" t="str">
            <v>AFC</v>
          </cell>
          <cell r="S86" t="str">
            <v>Approved for Construction</v>
          </cell>
          <cell r="T86" t="str">
            <v/>
          </cell>
          <cell r="U86" t="str">
            <v>28-Aug-2026 18:09:56</v>
          </cell>
          <cell r="V86" t="str">
            <v>wisuda.c@jutal.com</v>
          </cell>
          <cell r="W86" t="str">
            <v>29-Aug-2026 13:30:48</v>
          </cell>
          <cell r="X86" t="str">
            <v>Jumpol Sudjitjul</v>
          </cell>
          <cell r="Y86" t="str">
            <v>04-Sep-2026</v>
          </cell>
          <cell r="Z86" t="str">
            <v>07-Sep-2026 15:12:52</v>
          </cell>
          <cell r="AA86" t="str">
            <v>Wichai Salee</v>
          </cell>
          <cell r="AB86" t="str">
            <v>08-Sep-2026</v>
          </cell>
          <cell r="AC86" t="str">
            <v/>
          </cell>
          <cell r="AD86" t="str">
            <v>Pornlert Wanaphattharaphan</v>
          </cell>
          <cell r="AE86" t="str">
            <v>09-Sep-2026</v>
          </cell>
          <cell r="AF86" t="str">
            <v/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10-Sep-2026</v>
          </cell>
          <cell r="AK86" t="str">
            <v>11-Sep-2026 08:17:07</v>
          </cell>
          <cell r="AL86" t="str">
            <v>11-Sep-2026 02:32:47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MM-ZTK-1F-GEN-INS-MR-0023</v>
          </cell>
          <cell r="C87" t="str">
            <v>MATERIAL REQUISITION FOR D/P LEVEL TRANSMITTERS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INS</v>
          </cell>
          <cell r="M87" t="str">
            <v>Instrumentation and Control</v>
          </cell>
          <cell r="N87" t="str">
            <v>MR</v>
          </cell>
          <cell r="O87" t="str">
            <v>Material Requisition</v>
          </cell>
          <cell r="P87" t="str">
            <v>0</v>
          </cell>
          <cell r="Q87" t="str">
            <v>In Approval</v>
          </cell>
          <cell r="R87" t="str">
            <v>AFC</v>
          </cell>
          <cell r="S87" t="str">
            <v>Approved for Construction</v>
          </cell>
          <cell r="T87" t="str">
            <v/>
          </cell>
          <cell r="U87" t="str">
            <v>02-Sep-2026 18:42:27</v>
          </cell>
          <cell r="V87" t="str">
            <v>wisuda.c@jutal.com</v>
          </cell>
          <cell r="W87" t="str">
            <v>03-Sep-2026 11:23:03</v>
          </cell>
          <cell r="X87" t="str">
            <v>Jumpol Sudjitjul</v>
          </cell>
          <cell r="Y87" t="str">
            <v>10-Sep-2026</v>
          </cell>
          <cell r="Z87" t="str">
            <v>07-Sep-2026 08:56:47</v>
          </cell>
          <cell r="AA87" t="str">
            <v>Wichai Salee</v>
          </cell>
          <cell r="AB87" t="str">
            <v>14-Sep-2026</v>
          </cell>
          <cell r="AC87" t="str">
            <v>09-Sep-2026 15:35:48</v>
          </cell>
          <cell r="AD87" t="str">
            <v>Pornlert Wanaphattharaphan</v>
          </cell>
          <cell r="AE87" t="str">
            <v>15-Sep-2026</v>
          </cell>
          <cell r="AF87" t="str">
            <v/>
          </cell>
          <cell r="AG87" t="str">
            <v>APPR</v>
          </cell>
          <cell r="AJ87" t="str">
            <v>16-Sep-2026</v>
          </cell>
          <cell r="AK87" t="str">
            <v/>
          </cell>
          <cell r="AL87" t="str">
            <v/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MM-ZTK-1F-GEN-INS-MR-0024</v>
          </cell>
          <cell r="C88" t="str">
            <v>MATERIAL REQUISITION FOR RESTRICTION ORIFICES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INS</v>
          </cell>
          <cell r="M88" t="str">
            <v>Instrumentation and Control</v>
          </cell>
          <cell r="N88" t="str">
            <v>MR</v>
          </cell>
          <cell r="O88" t="str">
            <v>Material Requisition</v>
          </cell>
          <cell r="P88" t="str">
            <v>0</v>
          </cell>
          <cell r="Q88" t="str">
            <v>Submitted</v>
          </cell>
          <cell r="R88" t="str">
            <v>AFC</v>
          </cell>
          <cell r="S88" t="str">
            <v>Approved for Construction</v>
          </cell>
          <cell r="T88" t="str">
            <v/>
          </cell>
          <cell r="U88" t="str">
            <v>28-Aug-2026 18:10:24</v>
          </cell>
          <cell r="V88" t="str">
            <v>wisuda.c@jutal.com</v>
          </cell>
          <cell r="W88" t="str">
            <v>29-Aug-2026 13:31:07</v>
          </cell>
          <cell r="X88" t="str">
            <v>Jumpol Sudjitjul</v>
          </cell>
          <cell r="Y88" t="str">
            <v>04-Sep-2026</v>
          </cell>
          <cell r="Z88" t="str">
            <v>07-Sep-2026 15:14:58</v>
          </cell>
          <cell r="AA88" t="str">
            <v>Wichai Salee</v>
          </cell>
          <cell r="AB88" t="str">
            <v>08-Sep-2026</v>
          </cell>
          <cell r="AC88" t="str">
            <v>08-Sep-2026 13:02:22</v>
          </cell>
          <cell r="AD88" t="str">
            <v>Pornlert Wanaphattharaphan</v>
          </cell>
          <cell r="AE88" t="str">
            <v>09-Sep-2026</v>
          </cell>
          <cell r="AF88" t="str">
            <v>10-Sep-2026 22:48:59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10-Sep-2026</v>
          </cell>
          <cell r="AK88" t="str">
            <v>11-Sep-2026 08:16:31</v>
          </cell>
          <cell r="AL88" t="str">
            <v>11-Sep-2026 02:29:32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MM-ZTK-1F-GEN-INS-PHI-0001</v>
          </cell>
          <cell r="C89" t="str">
            <v>INSTRUMENT AND CONTROL PHILOSOPHY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INS</v>
          </cell>
          <cell r="M89" t="str">
            <v>Instrumentation and Control</v>
          </cell>
          <cell r="N89" t="str">
            <v>PHI</v>
          </cell>
          <cell r="O89" t="str">
            <v>Philosophy</v>
          </cell>
          <cell r="P89" t="str">
            <v>0</v>
          </cell>
          <cell r="Q89" t="str">
            <v>Submitted</v>
          </cell>
          <cell r="R89" t="str">
            <v>AFC</v>
          </cell>
          <cell r="S89" t="str">
            <v>Approved for Construction</v>
          </cell>
          <cell r="T89" t="str">
            <v/>
          </cell>
          <cell r="U89" t="str">
            <v>24-Aug-2026 09:41:11</v>
          </cell>
          <cell r="V89" t="str">
            <v>wisuda.c@jutal.com</v>
          </cell>
          <cell r="W89" t="str">
            <v>25-Aug-2026 09:35:57</v>
          </cell>
          <cell r="X89" t="str">
            <v>Jumpol Sudjitjul</v>
          </cell>
          <cell r="Y89" t="str">
            <v>01-Sep-2026</v>
          </cell>
          <cell r="Z89" t="str">
            <v/>
          </cell>
          <cell r="AA89" t="str">
            <v>Wichai Salee</v>
          </cell>
          <cell r="AB89" t="str">
            <v>03-Sep-2026</v>
          </cell>
          <cell r="AC89" t="str">
            <v>26-Aug-2026 14:57:46</v>
          </cell>
          <cell r="AD89" t="str">
            <v>Pornlert Wanaphattharaphan</v>
          </cell>
          <cell r="AE89" t="str">
            <v>04-Sep-2026</v>
          </cell>
          <cell r="AF89" t="str">
            <v>30-Aug-2026 23:03:39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07-Sep-2026</v>
          </cell>
          <cell r="AK89" t="str">
            <v>31-Aug-2026 15:44:20</v>
          </cell>
          <cell r="AL89" t="str">
            <v>31-Aug-2026 10:19:34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MM-ZTK-1F-GEN-INS-RPT-0100</v>
          </cell>
          <cell r="C90" t="str">
            <v>CRITICALITY RATING ANALYSIS (INSTRUMENT)</v>
          </cell>
          <cell r="D90" t="str">
            <v/>
          </cell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INS</v>
          </cell>
          <cell r="M90" t="str">
            <v>Instrumentation and Control</v>
          </cell>
          <cell r="N90" t="str">
            <v>RPT</v>
          </cell>
          <cell r="O90" t="str">
            <v>Report</v>
          </cell>
          <cell r="P90" t="str">
            <v>0</v>
          </cell>
          <cell r="Q90" t="str">
            <v>Submitted</v>
          </cell>
          <cell r="R90" t="str">
            <v>AFC</v>
          </cell>
          <cell r="S90" t="str">
            <v>Approved for Construction</v>
          </cell>
          <cell r="T90" t="str">
            <v/>
          </cell>
          <cell r="U90" t="str">
            <v>20-Jul-2026 17:38:37</v>
          </cell>
          <cell r="V90" t="str">
            <v>zm169dc@jutal.com</v>
          </cell>
          <cell r="W90" t="str">
            <v>21-Jul-2026 07:46:46</v>
          </cell>
          <cell r="X90" t="str">
            <v>Jumpol Sudjitjul</v>
          </cell>
          <cell r="Y90" t="str">
            <v>30-Jul-2026</v>
          </cell>
          <cell r="Z90" t="str">
            <v/>
          </cell>
          <cell r="AA90" t="str">
            <v>Wichai Salee</v>
          </cell>
          <cell r="AB90" t="str">
            <v>03-Aug-2026</v>
          </cell>
          <cell r="AC90" t="str">
            <v>07-Aug-2026 13:57:53</v>
          </cell>
          <cell r="AD90" t="str">
            <v>Pornlert Wanaphattharaphan</v>
          </cell>
          <cell r="AE90" t="str">
            <v>04-Aug-2026</v>
          </cell>
          <cell r="AF90" t="str">
            <v>07-Aug-2026 21:51:47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05-Aug-2026</v>
          </cell>
          <cell r="AK90" t="str">
            <v>08-Aug-2026 10:17:22</v>
          </cell>
          <cell r="AL90" t="str">
            <v>08-Aug-2026 04:34:14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MM-ZTK-1F-GEN-INS-SPE-0001</v>
          </cell>
          <cell r="C91" t="str">
            <v>PROJECT SPECIFICATION FOR ACTUATED CHOKE VALVES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INS</v>
          </cell>
          <cell r="M91" t="str">
            <v>Instrumentation and Control</v>
          </cell>
          <cell r="N91" t="str">
            <v>SPE</v>
          </cell>
          <cell r="O91" t="str">
            <v>Specification</v>
          </cell>
          <cell r="P91" t="str">
            <v>0</v>
          </cell>
          <cell r="Q91" t="str">
            <v>Submitted</v>
          </cell>
          <cell r="R91" t="str">
            <v>AFC</v>
          </cell>
          <cell r="S91" t="str">
            <v>Approved for Construction</v>
          </cell>
          <cell r="T91" t="str">
            <v/>
          </cell>
          <cell r="U91" t="str">
            <v/>
          </cell>
          <cell r="V91" t="str">
            <v>wisuda.c@jutal.com</v>
          </cell>
          <cell r="W91" t="str">
            <v>15-Jun-2026 16:29:18</v>
          </cell>
          <cell r="X91" t="str">
            <v>Jumpol Sudjitjul</v>
          </cell>
          <cell r="Y91" t="str">
            <v>22-Jun-2026</v>
          </cell>
          <cell r="Z91" t="str">
            <v/>
          </cell>
          <cell r="AA91" t="str">
            <v>Wichai Salee</v>
          </cell>
          <cell r="AB91" t="str">
            <v>24-Jun-2026</v>
          </cell>
          <cell r="AC91" t="str">
            <v>30-Jun-2026 16:33:56</v>
          </cell>
          <cell r="AD91" t="str">
            <v>Pornlert Wanaphattharaphan</v>
          </cell>
          <cell r="AE91" t="str">
            <v>25-Jun-2026</v>
          </cell>
          <cell r="AF91" t="str">
            <v>30-Jun-2026 22:03:35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26-Jun-2026</v>
          </cell>
          <cell r="AK91" t="str">
            <v>01-Jul-2026 08:33:12</v>
          </cell>
          <cell r="AL91" t="str">
            <v>01-Jul-2026 01:47:52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MM-ZTK-1F-GEN-INS-SPE-0002</v>
          </cell>
          <cell r="C92" t="str">
            <v>PROJECT SPECIFICATION FOR ACTUATED BALL VALVES</v>
          </cell>
          <cell r="D92" t="str">
            <v/>
          </cell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INS</v>
          </cell>
          <cell r="M92" t="str">
            <v>Instrumentation and Control</v>
          </cell>
          <cell r="N92" t="str">
            <v>SPE</v>
          </cell>
          <cell r="O92" t="str">
            <v>Specification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 t="str">
            <v/>
          </cell>
          <cell r="U92" t="str">
            <v>27-Jun-2026 19:24:49</v>
          </cell>
          <cell r="V92" t="str">
            <v>wisuda.c@jutal.com</v>
          </cell>
          <cell r="W92" t="str">
            <v>27-Jun-2026 19:31:49</v>
          </cell>
          <cell r="X92" t="str">
            <v>Jumpol Sudjitjul</v>
          </cell>
          <cell r="Y92" t="str">
            <v>06-Jul-2026</v>
          </cell>
          <cell r="Z92" t="str">
            <v/>
          </cell>
          <cell r="AA92" t="str">
            <v>Wichai Salee</v>
          </cell>
          <cell r="AB92" t="str">
            <v>08-Jul-2026</v>
          </cell>
          <cell r="AC92" t="str">
            <v>13-Jul-2026 15:56:07</v>
          </cell>
          <cell r="AD92" t="str">
            <v>Pornlert Wanaphattharaphan</v>
          </cell>
          <cell r="AE92" t="str">
            <v>09-Jul-2026</v>
          </cell>
          <cell r="AF92" t="str">
            <v>13-Jul-2026 23:21:57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10-Jul-2026</v>
          </cell>
          <cell r="AK92" t="str">
            <v>14-Jul-2026 08:48:24</v>
          </cell>
          <cell r="AL92" t="str">
            <v>14-Jul-2026 02:08:17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MM-ZTK-1F-GEN-INS-SPE-0004</v>
          </cell>
          <cell r="C93" t="str">
            <v>PROJECT SPECIFICATION FOR PRESSURE RELIEF VALVES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INS</v>
          </cell>
          <cell r="M93" t="str">
            <v>Instrumentation and Control</v>
          </cell>
          <cell r="N93" t="str">
            <v>SPE</v>
          </cell>
          <cell r="O93" t="str">
            <v>Specification</v>
          </cell>
          <cell r="P93" t="str">
            <v>0</v>
          </cell>
          <cell r="Q93" t="str">
            <v>Submitted</v>
          </cell>
          <cell r="R93" t="str">
            <v>AFC</v>
          </cell>
          <cell r="S93" t="str">
            <v>Approved for Construction</v>
          </cell>
          <cell r="T93" t="str">
            <v/>
          </cell>
          <cell r="U93" t="str">
            <v>27-Jun-2026 19:25:40</v>
          </cell>
          <cell r="V93" t="str">
            <v>wisuda.c@jutal.com</v>
          </cell>
          <cell r="W93" t="str">
            <v>27-Jun-2026 19:32:26</v>
          </cell>
          <cell r="X93" t="str">
            <v>Jumpol Sudjitjul</v>
          </cell>
          <cell r="Y93" t="str">
            <v>06-Jul-2026</v>
          </cell>
          <cell r="Z93" t="str">
            <v/>
          </cell>
          <cell r="AA93" t="str">
            <v>Wichai Salee</v>
          </cell>
          <cell r="AB93" t="str">
            <v>08-Jul-2026</v>
          </cell>
          <cell r="AC93" t="str">
            <v>13-Jul-2026 15:56:21</v>
          </cell>
          <cell r="AD93" t="str">
            <v>Pornlert Wanaphattharaphan</v>
          </cell>
          <cell r="AE93" t="str">
            <v>09-Jul-2026</v>
          </cell>
          <cell r="AF93" t="str">
            <v>13-Jul-2026 23:22:20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10-Jul-2026</v>
          </cell>
          <cell r="AK93" t="str">
            <v>14-Jul-2026 08:49:41</v>
          </cell>
          <cell r="AL93" t="str">
            <v>14-Jul-2026 02:09:40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MM-ZTK-1F-GEN-INS-SPE-0006</v>
          </cell>
          <cell r="C94" t="str">
            <v>PROJECT SPECIFICATION FOR WELLHEAD CONTROL PANEL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INS</v>
          </cell>
          <cell r="M94" t="str">
            <v>Instrumentation and Control</v>
          </cell>
          <cell r="N94" t="str">
            <v>SPE</v>
          </cell>
          <cell r="O94" t="str">
            <v>Specification</v>
          </cell>
          <cell r="P94" t="str">
            <v>0</v>
          </cell>
          <cell r="Q94" t="str">
            <v>Submitted</v>
          </cell>
          <cell r="R94" t="str">
            <v>AFC</v>
          </cell>
          <cell r="S94" t="str">
            <v>Approved for Construction</v>
          </cell>
          <cell r="T94" t="str">
            <v/>
          </cell>
          <cell r="U94" t="str">
            <v>20-Jul-2026 10:30:54</v>
          </cell>
          <cell r="V94" t="str">
            <v>wisuda.c@jutal.com</v>
          </cell>
          <cell r="W94" t="str">
            <v>20-Jul-2026 14:06:03</v>
          </cell>
          <cell r="X94" t="str">
            <v>Jumpol Sudjitjul</v>
          </cell>
          <cell r="Y94" t="str">
            <v>27-Jul-2026</v>
          </cell>
          <cell r="Z94" t="str">
            <v/>
          </cell>
          <cell r="AA94" t="str">
            <v>Wichai Salee</v>
          </cell>
          <cell r="AB94" t="str">
            <v>31-Jul-2026</v>
          </cell>
          <cell r="AC94" t="str">
            <v>01-Aug-2026 22:02:50</v>
          </cell>
          <cell r="AD94" t="str">
            <v>Pornlert Wanaphattharaphan</v>
          </cell>
          <cell r="AE94" t="str">
            <v>03-Aug-2026</v>
          </cell>
          <cell r="AF94" t="str">
            <v>03-Aug-2026 01:10:48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04-Aug-2026</v>
          </cell>
          <cell r="AK94" t="str">
            <v>03-Aug-2026 09:04:28</v>
          </cell>
          <cell r="AL94" t="str">
            <v>03-Aug-2026 02:22:24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MM-ZTK-1F-GEN-INS-SPE-0007</v>
          </cell>
          <cell r="C95" t="str">
            <v>PROJECT SPECIFICATION FOR SAND MONITORING SYSTEM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INS</v>
          </cell>
          <cell r="M95" t="str">
            <v>Instrumentation and Control</v>
          </cell>
          <cell r="N95" t="str">
            <v>SPE</v>
          </cell>
          <cell r="O95" t="str">
            <v>Specification</v>
          </cell>
          <cell r="P95" t="str">
            <v>0</v>
          </cell>
          <cell r="Q95" t="str">
            <v>In Approval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28-Aug-2026 11:37:07</v>
          </cell>
          <cell r="V95" t="str">
            <v>wisuda.c@jutal.com</v>
          </cell>
          <cell r="W95" t="str">
            <v>28-Aug-2026 14:18:46</v>
          </cell>
          <cell r="X95" t="str">
            <v>Jumpol Sudjitjul</v>
          </cell>
          <cell r="Y95" t="str">
            <v>04-Sep-2026</v>
          </cell>
          <cell r="Z95" t="str">
            <v/>
          </cell>
          <cell r="AA95" t="str">
            <v>Wichai Salee</v>
          </cell>
          <cell r="AB95" t="str">
            <v>08-Sep-2026</v>
          </cell>
          <cell r="AC95" t="str">
            <v>09-Sep-2026 12:05:46</v>
          </cell>
          <cell r="AD95" t="str">
            <v>Pornlert Wanaphattharaphan</v>
          </cell>
          <cell r="AE95" t="str">
            <v>09-Sep-2026</v>
          </cell>
          <cell r="AF95" t="str">
            <v>11-Sep-2026 22:28:15</v>
          </cell>
          <cell r="AG95" t="str">
            <v>APPR</v>
          </cell>
          <cell r="AJ95" t="str">
            <v>10-Sep-2026</v>
          </cell>
          <cell r="AK95" t="str">
            <v/>
          </cell>
          <cell r="AL95" t="str">
            <v/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MM-ZTK-1F-GEN-INS-SPE-0008</v>
          </cell>
          <cell r="C96" t="str">
            <v>PROJECT SPECIFICATION FOR PLC SYSTEM (PCS/SIS/FGS FUNCTIONS) AND SCADA SYSTEM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INS</v>
          </cell>
          <cell r="M96" t="str">
            <v>Instrumentation and Control</v>
          </cell>
          <cell r="N96" t="str">
            <v>SPE</v>
          </cell>
          <cell r="O96" t="str">
            <v>Specification</v>
          </cell>
          <cell r="P96" t="str">
            <v>0</v>
          </cell>
          <cell r="Q96" t="str">
            <v>Submitted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>10-Aug-2026 11:41:46</v>
          </cell>
          <cell r="V96" t="str">
            <v>wisuda.c@jutal.com</v>
          </cell>
          <cell r="W96" t="str">
            <v>10-Aug-2026 14:53:59</v>
          </cell>
          <cell r="X96" t="str">
            <v>Jumpol Sudjitjul</v>
          </cell>
          <cell r="Y96" t="str">
            <v>18-Aug-2026</v>
          </cell>
          <cell r="Z96" t="str">
            <v/>
          </cell>
          <cell r="AA96" t="str">
            <v>Wichai Salee</v>
          </cell>
          <cell r="AB96" t="str">
            <v>20-Aug-2026</v>
          </cell>
          <cell r="AC96" t="str">
            <v>24-Aug-2026 15:39:37</v>
          </cell>
          <cell r="AD96" t="str">
            <v>Pornlert Wanaphattharaphan</v>
          </cell>
          <cell r="AE96" t="str">
            <v>21-Aug-2026</v>
          </cell>
          <cell r="AF96" t="str">
            <v>27-Aug-2026 14:35:52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24-Aug-2026</v>
          </cell>
          <cell r="AK96" t="str">
            <v>27-Aug-2026 16:41:26</v>
          </cell>
          <cell r="AL96" t="str">
            <v>27-Aug-2026 10:54:42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MM-ZTK-1F-GEN-INS-SPE-0009</v>
          </cell>
          <cell r="C97" t="str">
            <v>PROJECT SPECIFICATION FOR CONTROL VALVES AND SELF-ACTUATED PRESSURE CONTROL VALVE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INS</v>
          </cell>
          <cell r="M97" t="str">
            <v>Instrumentation and Control</v>
          </cell>
          <cell r="N97" t="str">
            <v>SPE</v>
          </cell>
          <cell r="O97" t="str">
            <v>Specification</v>
          </cell>
          <cell r="P97" t="str">
            <v>0</v>
          </cell>
          <cell r="Q97" t="str">
            <v>Submitted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27-Jun-2026 19:00:47</v>
          </cell>
          <cell r="V97" t="str">
            <v>wisuda.c@jutal.com</v>
          </cell>
          <cell r="W97" t="str">
            <v>27-Jun-2026 19:07:55</v>
          </cell>
          <cell r="X97" t="str">
            <v>Jumpol Sudjitjul</v>
          </cell>
          <cell r="Y97" t="str">
            <v>06-Jul-2026</v>
          </cell>
          <cell r="Z97" t="str">
            <v/>
          </cell>
          <cell r="AA97" t="str">
            <v>Wichai Salee</v>
          </cell>
          <cell r="AB97" t="str">
            <v>08-Jul-2026</v>
          </cell>
          <cell r="AC97" t="str">
            <v>03-Jul-2026 14:02:41</v>
          </cell>
          <cell r="AD97" t="str">
            <v>Pornlert Wanaphattharaphan</v>
          </cell>
          <cell r="AE97" t="str">
            <v>09-Jul-2026</v>
          </cell>
          <cell r="AF97" t="str">
            <v>11-Jul-2026 13:55:47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10-Jul-2026</v>
          </cell>
          <cell r="AK97" t="str">
            <v>12-Jul-2026 11:29:17</v>
          </cell>
          <cell r="AL97" t="str">
            <v>12-Jul-2026 04:39:56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MM-ZTK-1F-GEN-INS-SPE-0011</v>
          </cell>
          <cell r="C98" t="str">
            <v>PROJECT SPECIFICATION FOR FIRE &amp; GAS DETECTORS</v>
          </cell>
          <cell r="D98" t="str">
            <v/>
          </cell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INS</v>
          </cell>
          <cell r="M98" t="str">
            <v>Instrumentation and Control</v>
          </cell>
          <cell r="N98" t="str">
            <v>SPE</v>
          </cell>
          <cell r="O98" t="str">
            <v>Specification</v>
          </cell>
          <cell r="P98" t="str">
            <v>0</v>
          </cell>
          <cell r="Q98" t="str">
            <v>Submitted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12-Jul-2026 11:39:32</v>
          </cell>
          <cell r="V98" t="str">
            <v>wisuda.c@jutal.com</v>
          </cell>
          <cell r="W98" t="str">
            <v>12-Jul-2026 12:01:12</v>
          </cell>
          <cell r="X98" t="str">
            <v>Jumpol Sudjitjul</v>
          </cell>
          <cell r="Y98" t="str">
            <v>17-Jul-2026</v>
          </cell>
          <cell r="Z98" t="str">
            <v/>
          </cell>
          <cell r="AA98" t="str">
            <v>Wichai Salee</v>
          </cell>
          <cell r="AB98" t="str">
            <v>21-Jul-2026</v>
          </cell>
          <cell r="AC98" t="str">
            <v>23-Jul-2026 20:08:48</v>
          </cell>
          <cell r="AD98" t="str">
            <v>Pornlert Wanaphattharaphan</v>
          </cell>
          <cell r="AE98" t="str">
            <v>22-Jul-2026</v>
          </cell>
          <cell r="AF98" t="str">
            <v>26-Jul-2026 01:44:11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23-Jul-2026</v>
          </cell>
          <cell r="AK98" t="str">
            <v>27-Jul-2026 14:53:08</v>
          </cell>
          <cell r="AL98" t="str">
            <v>27-Jul-2026 09:37:55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MM-ZTK-1F-GEN-INS-SPE-0012</v>
          </cell>
          <cell r="C99" t="str">
            <v>PROJECT SPECIFICATION FOR INSTRUMENT BULK MATERIAL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INS</v>
          </cell>
          <cell r="M99" t="str">
            <v>Instrumentation and Control</v>
          </cell>
          <cell r="N99" t="str">
            <v>SPE</v>
          </cell>
          <cell r="O99" t="str">
            <v>Specification</v>
          </cell>
          <cell r="P99" t="str">
            <v>0</v>
          </cell>
          <cell r="Q99" t="str">
            <v>Submitted</v>
          </cell>
          <cell r="R99" t="str">
            <v>AFC</v>
          </cell>
          <cell r="S99" t="str">
            <v>Approved for Construction</v>
          </cell>
          <cell r="T99" t="str">
            <v/>
          </cell>
          <cell r="U99" t="str">
            <v>12-Jun-2026 08:37:46</v>
          </cell>
          <cell r="V99" t="str">
            <v>wisuda.c@jutal.com</v>
          </cell>
          <cell r="W99" t="str">
            <v>12-Jun-2026 15:11:12</v>
          </cell>
          <cell r="X99" t="str">
            <v>Jumpol Sudjitjul</v>
          </cell>
          <cell r="Y99" t="str">
            <v>19-Jun-2026</v>
          </cell>
          <cell r="Z99" t="str">
            <v/>
          </cell>
          <cell r="AA99" t="str">
            <v>Wichai Salee</v>
          </cell>
          <cell r="AB99" t="str">
            <v>23-Jun-2026</v>
          </cell>
          <cell r="AC99" t="str">
            <v>02-Jul-2026 17:38:38</v>
          </cell>
          <cell r="AD99" t="str">
            <v>Pornlert Wanaphattharaphan</v>
          </cell>
          <cell r="AE99" t="str">
            <v>24-Jun-2026</v>
          </cell>
          <cell r="AF99" t="str">
            <v>02-Jul-2026 22:06:27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25-Jun-2026</v>
          </cell>
          <cell r="AK99" t="str">
            <v>03-Jul-2026 11:07:54</v>
          </cell>
          <cell r="AL99" t="str">
            <v>03-Jul-2026 04:17:34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MM-ZTK-1F-GEN-INS-SPE-0013</v>
          </cell>
          <cell r="C100" t="str">
            <v>PROJECT SPECIFICATION FOR INSTALLATION OF INSTRUMENTATION AND CONTROL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INS</v>
          </cell>
          <cell r="M100" t="str">
            <v>Instrumentation and Control</v>
          </cell>
          <cell r="N100" t="str">
            <v>SPE</v>
          </cell>
          <cell r="O100" t="str">
            <v>Specification</v>
          </cell>
          <cell r="P100" t="str">
            <v>0</v>
          </cell>
          <cell r="Q100" t="str">
            <v>Submitted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24-Jul-2026 09:57:52</v>
          </cell>
          <cell r="V100" t="str">
            <v>wisuda.c@jutal.com</v>
          </cell>
          <cell r="W100" t="str">
            <v>24-Jul-2026 11:15:05</v>
          </cell>
          <cell r="X100" t="str">
            <v>Jumpol Sudjitjul</v>
          </cell>
          <cell r="Y100" t="str">
            <v>04-Aug-2026</v>
          </cell>
          <cell r="Z100" t="str">
            <v/>
          </cell>
          <cell r="AA100" t="str">
            <v>Wichai Salee</v>
          </cell>
          <cell r="AB100" t="str">
            <v>06-Aug-2026</v>
          </cell>
          <cell r="AC100" t="str">
            <v>07-Aug-2026 15:12:24</v>
          </cell>
          <cell r="AD100" t="str">
            <v>Pornlert Wanaphattharaphan</v>
          </cell>
          <cell r="AE100" t="str">
            <v>07-Aug-2026</v>
          </cell>
          <cell r="AF100" t="str">
            <v>07-Aug-2026 21:53:18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10-Aug-2026</v>
          </cell>
          <cell r="AK100" t="str">
            <v>08-Aug-2026 10:18:16</v>
          </cell>
          <cell r="AL100" t="str">
            <v>08-Aug-2026 04:14:57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MM-ZTK-1F-GEN-INS-SPE-0014</v>
          </cell>
          <cell r="C101" t="str">
            <v>PROJECT SPECIFICATION FOR GENERAL FIELD INSTRUMENTS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INS</v>
          </cell>
          <cell r="M101" t="str">
            <v>Instrumentation and Control</v>
          </cell>
          <cell r="N101" t="str">
            <v>SPE</v>
          </cell>
          <cell r="O101" t="str">
            <v>Specification</v>
          </cell>
          <cell r="P101" t="str">
            <v>0</v>
          </cell>
          <cell r="Q101" t="str">
            <v>Submitted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17-Aug-2026 14:17:05</v>
          </cell>
          <cell r="V101" t="str">
            <v>wisuda.c@jutal.com</v>
          </cell>
          <cell r="W101" t="str">
            <v>17-Aug-2026 16:09:30</v>
          </cell>
          <cell r="X101" t="str">
            <v>Jumpol Sudjitjul</v>
          </cell>
          <cell r="Y101" t="str">
            <v>24-Aug-2026</v>
          </cell>
          <cell r="Z101" t="str">
            <v/>
          </cell>
          <cell r="AA101" t="str">
            <v>Wichai Salee</v>
          </cell>
          <cell r="AB101" t="str">
            <v>26-Aug-2026</v>
          </cell>
          <cell r="AC101" t="str">
            <v>24-Aug-2026 16:13:13</v>
          </cell>
          <cell r="AD101" t="str">
            <v>Pornlert Wanaphattharaphan</v>
          </cell>
          <cell r="AE101" t="str">
            <v>27-Aug-2026</v>
          </cell>
          <cell r="AF101" t="str">
            <v>29-Aug-2026 21:51:32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28-Aug-2026</v>
          </cell>
          <cell r="AK101" t="str">
            <v>30-Aug-2026 16:41:33</v>
          </cell>
          <cell r="AL101" t="str">
            <v>30-Aug-2026 10:28:29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MM-ZTK-1F-GEN-INS-SPE-0025</v>
          </cell>
          <cell r="C102" t="str">
            <v>PROJECT SPECIFICATION FOR VORTEX FLOW METERS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INS</v>
          </cell>
          <cell r="M102" t="str">
            <v>Instrumentation and Control</v>
          </cell>
          <cell r="N102" t="str">
            <v>SPE</v>
          </cell>
          <cell r="O102" t="str">
            <v>Specification</v>
          </cell>
          <cell r="P102" t="str">
            <v>0</v>
          </cell>
          <cell r="Q102" t="str">
            <v>Submitted</v>
          </cell>
          <cell r="R102" t="str">
            <v>AFC</v>
          </cell>
          <cell r="S102" t="str">
            <v>Approved for Construction</v>
          </cell>
          <cell r="T102" t="str">
            <v/>
          </cell>
          <cell r="U102" t="str">
            <v>20-Jul-2026 08:44:53</v>
          </cell>
          <cell r="V102" t="str">
            <v>wisuda.c@jutal.com</v>
          </cell>
          <cell r="W102" t="str">
            <v>20-Jul-2026 14:06:29</v>
          </cell>
          <cell r="X102" t="str">
            <v>Jumpol Sudjitjul</v>
          </cell>
          <cell r="Y102" t="str">
            <v>27-Jul-2026</v>
          </cell>
          <cell r="Z102" t="str">
            <v/>
          </cell>
          <cell r="AA102" t="str">
            <v>Wichai Salee</v>
          </cell>
          <cell r="AB102" t="str">
            <v>31-Jul-2026</v>
          </cell>
          <cell r="AC102" t="str">
            <v>01-Aug-2026 22:04:04</v>
          </cell>
          <cell r="AD102" t="str">
            <v>Pornlert Wanaphattharaphan</v>
          </cell>
          <cell r="AE102" t="str">
            <v>03-Aug-2026</v>
          </cell>
          <cell r="AF102" t="str">
            <v>03-Aug-2026 01:11:02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04-Aug-2026</v>
          </cell>
          <cell r="AK102" t="str">
            <v>03-Aug-2026 09:04:00</v>
          </cell>
          <cell r="AL102" t="str">
            <v>03-Aug-2026 02:21:13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MM-ZTK-1F-GEN-INS-TBE-0001</v>
          </cell>
          <cell r="C103" t="str">
            <v>TECHNICAL BID EVALUATION FOR ACTUATED CHOKE VALVES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INS</v>
          </cell>
          <cell r="M103" t="str">
            <v>Instrumentation and Control</v>
          </cell>
          <cell r="N103" t="str">
            <v>TBE</v>
          </cell>
          <cell r="O103" t="str">
            <v>Technical Bid Evaluation</v>
          </cell>
          <cell r="P103" t="str">
            <v>0</v>
          </cell>
          <cell r="Q103" t="str">
            <v>Submitted</v>
          </cell>
          <cell r="R103" t="str">
            <v>IFP</v>
          </cell>
          <cell r="S103" t="str">
            <v>Issued for Purchase</v>
          </cell>
          <cell r="T103" t="str">
            <v/>
          </cell>
          <cell r="U103" t="str">
            <v>12-Jun-2026 19:51:33</v>
          </cell>
          <cell r="V103" t="str">
            <v>wisuda.c@jutal.com</v>
          </cell>
          <cell r="W103" t="str">
            <v>15-Jun-2026 21:18:16</v>
          </cell>
          <cell r="X103" t="str">
            <v>Jumpol Sudjitjul</v>
          </cell>
          <cell r="Y103" t="str">
            <v>23-Jun-2026</v>
          </cell>
          <cell r="Z103" t="str">
            <v/>
          </cell>
          <cell r="AA103" t="str">
            <v>Wichai Salee</v>
          </cell>
          <cell r="AB103" t="str">
            <v>25-Jun-2026</v>
          </cell>
          <cell r="AC103" t="str">
            <v>16-Jun-2026 12:50:56</v>
          </cell>
          <cell r="AD103" t="str">
            <v>Pornlert Wanaphattharaphan</v>
          </cell>
          <cell r="AE103" t="str">
            <v>26-Jun-2026</v>
          </cell>
          <cell r="AF103" t="str">
            <v>17-Jun-2026 11:46:35</v>
          </cell>
          <cell r="AG103" t="str">
            <v>AWC-C</v>
          </cell>
          <cell r="AH103" t="str">
            <v>Approved with Comment (Proceed to Rev.C)</v>
          </cell>
          <cell r="AI103" t="str">
            <v>Jumpol Sudjitjul</v>
          </cell>
          <cell r="AJ103" t="str">
            <v>29-Jun-2026</v>
          </cell>
          <cell r="AK103" t="str">
            <v>17-Jun-2026 13:09:05</v>
          </cell>
          <cell r="AL103" t="str">
            <v>17-Jun-2026 07:01:23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MM-ZTK-1F-GEN-INS-TBE-0001</v>
          </cell>
          <cell r="C104" t="str">
            <v>TECHNICAL BID EVALUATION FOR ACTUATED CHOKE VALVES</v>
          </cell>
          <cell r="D104" t="str">
            <v/>
          </cell>
          <cell r="E104" t="str">
            <v>C2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INS</v>
          </cell>
          <cell r="M104" t="str">
            <v>Instrumentation and Control</v>
          </cell>
          <cell r="N104" t="str">
            <v>TBE</v>
          </cell>
          <cell r="O104" t="str">
            <v>Technical Bid Evaluation</v>
          </cell>
          <cell r="P104" t="str">
            <v>0</v>
          </cell>
          <cell r="Q104" t="str">
            <v>Submitted</v>
          </cell>
          <cell r="R104" t="str">
            <v>IFP</v>
          </cell>
          <cell r="S104" t="str">
            <v>Issued for Purchase</v>
          </cell>
          <cell r="T104" t="str">
            <v/>
          </cell>
          <cell r="U104" t="str">
            <v>29-Jun-2026 08:39:41</v>
          </cell>
          <cell r="V104" t="str">
            <v>wisuda.c@jutal.com</v>
          </cell>
          <cell r="W104" t="str">
            <v>30-Jun-2026 08:38:07</v>
          </cell>
          <cell r="X104" t="str">
            <v>Jumpol Sudjitjul</v>
          </cell>
          <cell r="Y104" t="str">
            <v>07-Jul-2026</v>
          </cell>
          <cell r="Z104" t="str">
            <v/>
          </cell>
          <cell r="AA104" t="str">
            <v>Wichai Salee</v>
          </cell>
          <cell r="AB104" t="str">
            <v>09-Jul-2026</v>
          </cell>
          <cell r="AC104" t="str">
            <v>30-Jun-2026 11:38:20</v>
          </cell>
          <cell r="AD104" t="str">
            <v>Pornlert Wanaphattharaphan</v>
          </cell>
          <cell r="AE104" t="str">
            <v>10-Jul-2026</v>
          </cell>
          <cell r="AF104" t="str">
            <v>30-Jun-2026 16:39:05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13-Jul-2026</v>
          </cell>
          <cell r="AK104" t="str">
            <v>30-Jun-2026 16:50:32</v>
          </cell>
          <cell r="AL104" t="str">
            <v>30-Jun-2026 10:05:15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MM-ZTK-1F-GEN-INS-TBE-0002</v>
          </cell>
          <cell r="C105" t="str">
            <v>TECHNICAL BID EVALUATION FOR ACTUATED BALL VALVES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INS</v>
          </cell>
          <cell r="M105" t="str">
            <v>Instrumentation and Control</v>
          </cell>
          <cell r="N105" t="str">
            <v>TBE</v>
          </cell>
          <cell r="O105" t="str">
            <v>Technical Bid Evaluation</v>
          </cell>
          <cell r="P105" t="str">
            <v>0</v>
          </cell>
          <cell r="Q105" t="str">
            <v>Submitted</v>
          </cell>
          <cell r="R105" t="str">
            <v>IFP</v>
          </cell>
          <cell r="S105" t="str">
            <v>Issued for Purchase</v>
          </cell>
          <cell r="T105" t="str">
            <v/>
          </cell>
          <cell r="U105" t="str">
            <v>27-Jul-2026 08:39:14</v>
          </cell>
          <cell r="V105" t="str">
            <v>wisuda.c@jutal.com</v>
          </cell>
          <cell r="W105" t="str">
            <v>27-Jul-2026 16:24:31</v>
          </cell>
          <cell r="X105" t="str">
            <v>Jumpol Sudjitjul</v>
          </cell>
          <cell r="Y105" t="str">
            <v>05-Aug-2026</v>
          </cell>
          <cell r="Z105" t="str">
            <v/>
          </cell>
          <cell r="AA105" t="str">
            <v>Wichai Salee</v>
          </cell>
          <cell r="AB105" t="str">
            <v>07-Aug-2026</v>
          </cell>
          <cell r="AC105" t="str">
            <v>01-Aug-2026 22:23:20</v>
          </cell>
          <cell r="AD105" t="str">
            <v>Pornlert Wanaphattharaphan</v>
          </cell>
          <cell r="AE105" t="str">
            <v>10-Aug-2026</v>
          </cell>
          <cell r="AF105" t="str">
            <v>02-Aug-2026 16:26:55</v>
          </cell>
          <cell r="AG105" t="str">
            <v>AWC-C</v>
          </cell>
          <cell r="AH105" t="str">
            <v>Approved with Comment (Proceed to Rev.C)</v>
          </cell>
          <cell r="AI105" t="str">
            <v>Jumpol Sudjitjul</v>
          </cell>
          <cell r="AJ105" t="str">
            <v>11-Aug-2026</v>
          </cell>
          <cell r="AK105" t="str">
            <v>02-Aug-2026 21:13:49</v>
          </cell>
          <cell r="AL105" t="str">
            <v>02-Aug-2026 14:43:40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MM-ZTK-1F-GEN-INS-TBE-0002</v>
          </cell>
          <cell r="C106" t="str">
            <v>TECHNICAL BID EVALUATION FOR ACTUATED BALL VALVES</v>
          </cell>
          <cell r="D106" t="str">
            <v/>
          </cell>
          <cell r="E106" t="str">
            <v>C2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INS</v>
          </cell>
          <cell r="M106" t="str">
            <v>Instrumentation and Control</v>
          </cell>
          <cell r="N106" t="str">
            <v>TBE</v>
          </cell>
          <cell r="O106" t="str">
            <v>Technical Bid Evaluation</v>
          </cell>
          <cell r="P106" t="str">
            <v>0</v>
          </cell>
          <cell r="Q106" t="str">
            <v>Submitted</v>
          </cell>
          <cell r="R106" t="str">
            <v>IFP</v>
          </cell>
          <cell r="S106" t="str">
            <v>Issued for Purchase</v>
          </cell>
          <cell r="T106" t="str">
            <v/>
          </cell>
          <cell r="U106" t="str">
            <v>24-Aug-2026 09:41:59</v>
          </cell>
          <cell r="V106" t="str">
            <v>wisuda.c@jutal.com</v>
          </cell>
          <cell r="W106" t="str">
            <v>25-Aug-2026 08:57:00</v>
          </cell>
          <cell r="X106" t="str">
            <v>Jumpol Sudjitjul</v>
          </cell>
          <cell r="Y106" t="str">
            <v>01-Sep-2026</v>
          </cell>
          <cell r="Z106" t="str">
            <v/>
          </cell>
          <cell r="AA106" t="str">
            <v>Wichai Salee</v>
          </cell>
          <cell r="AB106" t="str">
            <v>03-Sep-2026</v>
          </cell>
          <cell r="AC106" t="str">
            <v>02-Sep-2026 08:58:45</v>
          </cell>
          <cell r="AD106" t="str">
            <v>Pornlert Wanaphattharaphan</v>
          </cell>
          <cell r="AE106" t="str">
            <v>04-Sep-2026</v>
          </cell>
          <cell r="AF106" t="str">
            <v>02-Sep-2026 23:56:06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07-Sep-2026</v>
          </cell>
          <cell r="AK106" t="str">
            <v>03-Sep-2026 09:48:26</v>
          </cell>
          <cell r="AL106" t="str">
            <v>03-Sep-2026 03:02:57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MM-ZTK-1F-GEN-INS-TBE-0003</v>
          </cell>
          <cell r="C107" t="str">
            <v>TECHNICAL BID EVALUATION FOR ACTUATED COMPACT BALL VALVES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INS</v>
          </cell>
          <cell r="M107" t="str">
            <v>Instrumentation and Control</v>
          </cell>
          <cell r="N107" t="str">
            <v>TBE</v>
          </cell>
          <cell r="O107" t="str">
            <v>Technical Bid Evaluation</v>
          </cell>
          <cell r="P107" t="str">
            <v>0</v>
          </cell>
          <cell r="Q107" t="str">
            <v>Submitted</v>
          </cell>
          <cell r="R107" t="str">
            <v>IFP</v>
          </cell>
          <cell r="S107" t="str">
            <v>Issued for Purchase</v>
          </cell>
          <cell r="T107" t="str">
            <v/>
          </cell>
          <cell r="U107" t="str">
            <v>14-Jul-2026 17:32:48</v>
          </cell>
          <cell r="V107" t="str">
            <v>wisuda.c@jutal.com</v>
          </cell>
          <cell r="W107" t="str">
            <v>14-Jul-2026 20:01:07</v>
          </cell>
          <cell r="X107" t="str">
            <v>Jumpol Sudjitjul</v>
          </cell>
          <cell r="Y107" t="str">
            <v>22-Jul-2026</v>
          </cell>
          <cell r="Z107" t="str">
            <v/>
          </cell>
          <cell r="AA107" t="str">
            <v>Wichai Salee</v>
          </cell>
          <cell r="AB107" t="str">
            <v>24-Jul-2026</v>
          </cell>
          <cell r="AC107" t="str">
            <v>15-Jul-2026 11:43:54</v>
          </cell>
          <cell r="AD107" t="str">
            <v>Pornlert Wanaphattharaphan</v>
          </cell>
          <cell r="AE107" t="str">
            <v>27-Jul-2026</v>
          </cell>
          <cell r="AF107" t="str">
            <v>16-Jul-2026 17:29:56</v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30-Jul-2026</v>
          </cell>
          <cell r="AK107" t="str">
            <v>16-Jul-2026 17:53:59</v>
          </cell>
          <cell r="AL107" t="str">
            <v>16-Jul-2026 10:57:54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MM-ZTK-1F-GEN-INS-TBE-0004</v>
          </cell>
          <cell r="C108" t="str">
            <v>TECHNICAL BID EVALUATION FOR PRESSURE RELIEF VALVES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INS</v>
          </cell>
          <cell r="M108" t="str">
            <v>Instrumentation and Control</v>
          </cell>
          <cell r="N108" t="str">
            <v>TBE</v>
          </cell>
          <cell r="O108" t="str">
            <v>Technical Bid Evaluation</v>
          </cell>
          <cell r="P108" t="str">
            <v>0</v>
          </cell>
          <cell r="Q108" t="str">
            <v>Submitted</v>
          </cell>
          <cell r="R108" t="str">
            <v>IFP</v>
          </cell>
          <cell r="S108" t="str">
            <v>Issued for Purchase</v>
          </cell>
          <cell r="T108" t="str">
            <v/>
          </cell>
          <cell r="U108" t="str">
            <v>27-Jul-2026 08:39:55</v>
          </cell>
          <cell r="V108" t="str">
            <v>wisuda.c@jutal.com</v>
          </cell>
          <cell r="W108" t="str">
            <v>27-Jul-2026 16:24:48</v>
          </cell>
          <cell r="X108" t="str">
            <v>Jumpol Sudjitjul</v>
          </cell>
          <cell r="Y108" t="str">
            <v>05-Aug-2026</v>
          </cell>
          <cell r="Z108" t="str">
            <v/>
          </cell>
          <cell r="AA108" t="str">
            <v>Wichai Salee</v>
          </cell>
          <cell r="AB108" t="str">
            <v>07-Aug-2026</v>
          </cell>
          <cell r="AC108" t="str">
            <v>01-Aug-2026 23:42:07</v>
          </cell>
          <cell r="AD108" t="str">
            <v>Pornlert Wanaphattharaphan</v>
          </cell>
          <cell r="AE108" t="str">
            <v>10-Aug-2026</v>
          </cell>
          <cell r="AF108" t="str">
            <v>02-Aug-2026 13:16:33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11-Aug-2026</v>
          </cell>
          <cell r="AK108" t="str">
            <v>02-Aug-2026 21:14:49</v>
          </cell>
          <cell r="AL108" t="str">
            <v>02-Aug-2026 14:46:28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MM-ZTK-1F-GEN-INS-TBE-0006</v>
          </cell>
          <cell r="C109" t="str">
            <v>TECHNICAL BID EVALUATION FOR WELLHEAD CONTROL PANEL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INS</v>
          </cell>
          <cell r="M109" t="str">
            <v>Instrumentation and Control</v>
          </cell>
          <cell r="N109" t="str">
            <v>TBE</v>
          </cell>
          <cell r="O109" t="str">
            <v>Technical Bid Evaluation</v>
          </cell>
          <cell r="P109" t="str">
            <v>0</v>
          </cell>
          <cell r="Q109" t="str">
            <v>Submitted</v>
          </cell>
          <cell r="R109" t="str">
            <v>IFP</v>
          </cell>
          <cell r="S109" t="str">
            <v>Issued for Purchase</v>
          </cell>
          <cell r="T109" t="str">
            <v/>
          </cell>
          <cell r="U109" t="str">
            <v>14-Jul-2026 17:33:22</v>
          </cell>
          <cell r="V109" t="str">
            <v>wisuda.c@jutal.com</v>
          </cell>
          <cell r="W109" t="str">
            <v>14-Jul-2026 20:01:28</v>
          </cell>
          <cell r="X109" t="str">
            <v>Jumpol Sudjitjul</v>
          </cell>
          <cell r="Y109" t="str">
            <v>22-Jul-2026</v>
          </cell>
          <cell r="Z109" t="str">
            <v/>
          </cell>
          <cell r="AA109" t="str">
            <v>Wichai Salee</v>
          </cell>
          <cell r="AB109" t="str">
            <v>24-Jul-2026</v>
          </cell>
          <cell r="AC109" t="str">
            <v>15-Jul-2026 11:44:05</v>
          </cell>
          <cell r="AD109" t="str">
            <v>Pornlert Wanaphattharaphan</v>
          </cell>
          <cell r="AE109" t="str">
            <v>27-Jul-2026</v>
          </cell>
          <cell r="AF109" t="str">
            <v>16-Jul-2026 13:14:56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30-Jul-2026</v>
          </cell>
          <cell r="AK109" t="str">
            <v>16-Jul-2026 14:03:06</v>
          </cell>
          <cell r="AL109" t="str">
            <v>16-Jul-2026 07:31:49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MM-ZTK-1F-GEN-INS-TBE-0008</v>
          </cell>
          <cell r="C110" t="str">
            <v>TECHNICAL BID EVALUATION FOR PLC SYSTEM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INS</v>
          </cell>
          <cell r="M110" t="str">
            <v>Instrumentation and Control</v>
          </cell>
          <cell r="N110" t="str">
            <v>TBE</v>
          </cell>
          <cell r="O110" t="str">
            <v>Technical Bid Evaluation</v>
          </cell>
          <cell r="P110" t="str">
            <v>0</v>
          </cell>
          <cell r="Q110" t="str">
            <v>Submitted</v>
          </cell>
          <cell r="R110" t="str">
            <v>IFP</v>
          </cell>
          <cell r="S110" t="str">
            <v>Issued for Purchase</v>
          </cell>
          <cell r="T110" t="str">
            <v/>
          </cell>
          <cell r="U110" t="str">
            <v>03-Aug-2026 11:26:49</v>
          </cell>
          <cell r="V110" t="str">
            <v>wisuda.c@jutal.com</v>
          </cell>
          <cell r="W110" t="str">
            <v>03-Aug-2026 13:41:04</v>
          </cell>
          <cell r="X110" t="str">
            <v>Jumpol Sudjitjul</v>
          </cell>
          <cell r="Y110" t="str">
            <v>10-Aug-2026</v>
          </cell>
          <cell r="Z110" t="str">
            <v/>
          </cell>
          <cell r="AA110" t="str">
            <v>Wichai Salee</v>
          </cell>
          <cell r="AB110" t="str">
            <v>13-Aug-2026</v>
          </cell>
          <cell r="AC110" t="str">
            <v>03-Aug-2026 19:59:11</v>
          </cell>
          <cell r="AD110" t="str">
            <v>Pornlert Wanaphattharaphan</v>
          </cell>
          <cell r="AE110" t="str">
            <v>14-Aug-2026</v>
          </cell>
          <cell r="AF110" t="str">
            <v>03-Aug-2026 23:35:09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17-Aug-2026</v>
          </cell>
          <cell r="AK110" t="str">
            <v>04-Aug-2026 08:49:12</v>
          </cell>
          <cell r="AL110" t="str">
            <v>04-Aug-2026 02:18:48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MM-ZTK-1F-GEN-INS-TBE-0009</v>
          </cell>
          <cell r="C111" t="str">
            <v>TECHNICAL BID EVALUATION FOR CONTROL VALVES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INS</v>
          </cell>
          <cell r="M111" t="str">
            <v>Instrumentation and Control</v>
          </cell>
          <cell r="N111" t="str">
            <v>TBE</v>
          </cell>
          <cell r="O111" t="str">
            <v>Technical Bid Evaluation</v>
          </cell>
          <cell r="P111" t="str">
            <v>0</v>
          </cell>
          <cell r="Q111" t="str">
            <v>Submitted</v>
          </cell>
          <cell r="R111" t="str">
            <v>IFP</v>
          </cell>
          <cell r="S111" t="str">
            <v>Issued for Purchase</v>
          </cell>
          <cell r="T111" t="str">
            <v/>
          </cell>
          <cell r="U111" t="str">
            <v>03-Aug-2026 11:27:33</v>
          </cell>
          <cell r="V111" t="str">
            <v>wisuda.c@jutal.com</v>
          </cell>
          <cell r="W111" t="str">
            <v>03-Aug-2026 13:41:21</v>
          </cell>
          <cell r="X111" t="str">
            <v>Jumpol Sudjitjul</v>
          </cell>
          <cell r="Y111" t="str">
            <v>10-Aug-2026</v>
          </cell>
          <cell r="Z111" t="str">
            <v/>
          </cell>
          <cell r="AA111" t="str">
            <v>Wichai Salee</v>
          </cell>
          <cell r="AB111" t="str">
            <v>13-Aug-2026</v>
          </cell>
          <cell r="AC111" t="str">
            <v>03-Aug-2026 20:07:23</v>
          </cell>
          <cell r="AD111" t="str">
            <v>Pornlert Wanaphattharaphan</v>
          </cell>
          <cell r="AE111" t="str">
            <v>14-Aug-2026</v>
          </cell>
          <cell r="AF111" t="str">
            <v>06-Aug-2026 20:08:05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17-Aug-2026</v>
          </cell>
          <cell r="AK111" t="str">
            <v>07-Aug-2026 08:54:01</v>
          </cell>
          <cell r="AL111" t="str">
            <v>07-Aug-2026 02:10:36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MM-ZTK-1F-GEN-INS-TBE-0009</v>
          </cell>
          <cell r="C112" t="str">
            <v>TECHNICAL BID EVALUATION FOR CONTROL VALVES</v>
          </cell>
          <cell r="D112" t="str">
            <v/>
          </cell>
          <cell r="E112" t="str">
            <v>C2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INS</v>
          </cell>
          <cell r="M112" t="str">
            <v>Instrumentation and Control</v>
          </cell>
          <cell r="N112" t="str">
            <v>TBE</v>
          </cell>
          <cell r="O112" t="str">
            <v>Technical Bid Evaluation</v>
          </cell>
          <cell r="P112" t="str">
            <v>0</v>
          </cell>
          <cell r="Q112" t="str">
            <v>Submitted</v>
          </cell>
          <cell r="R112" t="str">
            <v>IFP</v>
          </cell>
          <cell r="S112" t="str">
            <v>Issued for Purchase</v>
          </cell>
          <cell r="T112" t="str">
            <v/>
          </cell>
          <cell r="U112" t="str">
            <v>17-Aug-2026 14:17:46</v>
          </cell>
          <cell r="V112" t="str">
            <v>wisuda.c@jutal.com</v>
          </cell>
          <cell r="W112" t="str">
            <v>17-Aug-2026 16:07:53</v>
          </cell>
          <cell r="X112" t="str">
            <v>Jumpol Sudjitjul</v>
          </cell>
          <cell r="Y112" t="str">
            <v>24-Aug-2026</v>
          </cell>
          <cell r="Z112" t="str">
            <v/>
          </cell>
          <cell r="AA112" t="str">
            <v>Wichai Salee</v>
          </cell>
          <cell r="AB112" t="str">
            <v>26-Aug-2026</v>
          </cell>
          <cell r="AC112" t="str">
            <v>24-Aug-2026 16:11:14</v>
          </cell>
          <cell r="AD112" t="str">
            <v>Pornlert Wanaphattharaphan</v>
          </cell>
          <cell r="AE112" t="str">
            <v>27-Aug-2026</v>
          </cell>
          <cell r="AF112" t="str">
            <v>26-Aug-2026 00:27:46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28-Aug-2026</v>
          </cell>
          <cell r="AK112" t="str">
            <v>26-Aug-2026 08:30:37</v>
          </cell>
          <cell r="AL112" t="str">
            <v>26-Aug-2026 01:56:55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MM-ZTK-1F-GEN-INS-TBE-0010</v>
          </cell>
          <cell r="C113" t="str">
            <v>TECHNICAL BID EVALUATION FOR SELF-ACTUATED PRESSURE CONTROL VALVES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INS</v>
          </cell>
          <cell r="M113" t="str">
            <v>Instrumentation and Control</v>
          </cell>
          <cell r="N113" t="str">
            <v>TBE</v>
          </cell>
          <cell r="O113" t="str">
            <v>Technical Bid Evaluation</v>
          </cell>
          <cell r="P113" t="str">
            <v>0</v>
          </cell>
          <cell r="Q113" t="str">
            <v>Submitted</v>
          </cell>
          <cell r="R113" t="str">
            <v>IFP</v>
          </cell>
          <cell r="S113" t="str">
            <v>Issued for Purchase</v>
          </cell>
          <cell r="T113" t="str">
            <v/>
          </cell>
          <cell r="U113" t="str">
            <v>27-Jul-2026 08:40:20</v>
          </cell>
          <cell r="V113" t="str">
            <v>wisuda.c@jutal.com</v>
          </cell>
          <cell r="W113" t="str">
            <v>27-Jul-2026 16:25:07</v>
          </cell>
          <cell r="X113" t="str">
            <v>Jumpol Sudjitjul</v>
          </cell>
          <cell r="Y113" t="str">
            <v>05-Aug-2026</v>
          </cell>
          <cell r="Z113" t="str">
            <v/>
          </cell>
          <cell r="AA113" t="str">
            <v>Wichai Salee</v>
          </cell>
          <cell r="AB113" t="str">
            <v>07-Aug-2026</v>
          </cell>
          <cell r="AC113" t="str">
            <v>01-Aug-2026 22:37:25</v>
          </cell>
          <cell r="AD113" t="str">
            <v>Pornlert Wanaphattharaphan</v>
          </cell>
          <cell r="AE113" t="str">
            <v>10-Aug-2026</v>
          </cell>
          <cell r="AF113" t="str">
            <v>02-Aug-2026 13:20:55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11-Aug-2026</v>
          </cell>
          <cell r="AK113" t="str">
            <v>02-Aug-2026 21:15:04</v>
          </cell>
          <cell r="AL113" t="str">
            <v>02-Aug-2026 14:47:45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MM-ZTK-1F-GEN-INS-TBE-0010</v>
          </cell>
          <cell r="C114" t="str">
            <v>TECHNICAL BID EVALUATION FOR SELF-ACTUATED PRESSURE CONTROL VALVES</v>
          </cell>
          <cell r="D114" t="str">
            <v/>
          </cell>
          <cell r="E114" t="str">
            <v>C2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INS</v>
          </cell>
          <cell r="M114" t="str">
            <v>Instrumentation and Control</v>
          </cell>
          <cell r="N114" t="str">
            <v>TBE</v>
          </cell>
          <cell r="O114" t="str">
            <v>Technical Bid Evaluation</v>
          </cell>
          <cell r="P114" t="str">
            <v>0</v>
          </cell>
          <cell r="Q114" t="str">
            <v>Submitted</v>
          </cell>
          <cell r="R114" t="str">
            <v>IFP</v>
          </cell>
          <cell r="S114" t="str">
            <v>Issued for Purchase</v>
          </cell>
          <cell r="T114" t="str">
            <v/>
          </cell>
          <cell r="U114" t="str">
            <v>10-Aug-2026 11:42:21</v>
          </cell>
          <cell r="V114" t="str">
            <v>wisuda.c@jutal.com</v>
          </cell>
          <cell r="W114" t="str">
            <v>10-Aug-2026 14:52:59</v>
          </cell>
          <cell r="X114" t="str">
            <v>Jumpol Sudjitjul</v>
          </cell>
          <cell r="Y114" t="str">
            <v>18-Aug-2026</v>
          </cell>
          <cell r="Z114" t="str">
            <v/>
          </cell>
          <cell r="AA114" t="str">
            <v>Wichai Salee</v>
          </cell>
          <cell r="AB114" t="str">
            <v>20-Aug-2026</v>
          </cell>
          <cell r="AC114" t="str">
            <v>17-Aug-2026 10:55:53</v>
          </cell>
          <cell r="AD114" t="str">
            <v>Pornlert Wanaphattharaphan</v>
          </cell>
          <cell r="AE114" t="str">
            <v>21-Aug-2026</v>
          </cell>
          <cell r="AF114" t="str">
            <v>17-Aug-2026 16:31:44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24-Aug-2026</v>
          </cell>
          <cell r="AK114" t="str">
            <v>17-Aug-2026 17:06:29</v>
          </cell>
          <cell r="AL114" t="str">
            <v>17-Aug-2026 10:54:09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MM-ZTK-1F-GEN-MEC-BOD-0001</v>
          </cell>
          <cell r="C115" t="str">
            <v>MECHANICAL DESIGN BASIS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MEC</v>
          </cell>
          <cell r="M115" t="str">
            <v>Mechanical</v>
          </cell>
          <cell r="N115" t="str">
            <v>BOD</v>
          </cell>
          <cell r="O115" t="str">
            <v>Basis of Design</v>
          </cell>
          <cell r="P115" t="str">
            <v>0</v>
          </cell>
          <cell r="Q115" t="str">
            <v>Submitted</v>
          </cell>
          <cell r="R115" t="str">
            <v>AFC</v>
          </cell>
          <cell r="S115" t="str">
            <v>Approved for Construction</v>
          </cell>
          <cell r="T115" t="str">
            <v/>
          </cell>
          <cell r="U115" t="str">
            <v>12-Jul-2026 11:38:04</v>
          </cell>
          <cell r="V115" t="str">
            <v>wisuda.c@jutal.com</v>
          </cell>
          <cell r="W115" t="str">
            <v>12-Jul-2026 11:59:16</v>
          </cell>
          <cell r="X115" t="str">
            <v>Jumpol Sudjitjul</v>
          </cell>
          <cell r="Y115" t="str">
            <v>17-Jul-2026</v>
          </cell>
          <cell r="Z115" t="str">
            <v>16-Jul-2026 09:46:46</v>
          </cell>
          <cell r="AA115" t="str">
            <v>Aphisit Pinkaew</v>
          </cell>
          <cell r="AB115" t="str">
            <v>21-Jul-2026</v>
          </cell>
          <cell r="AC115" t="str">
            <v>28-Jul-2026 19:39:38</v>
          </cell>
          <cell r="AD115" t="str">
            <v>Pornlert Wanaphattharaphan</v>
          </cell>
          <cell r="AE115" t="str">
            <v>22-Jul-2026</v>
          </cell>
          <cell r="AF115" t="str">
            <v>28-Jul-2026 22:31:39</v>
          </cell>
          <cell r="AG115" t="str">
            <v>APPR</v>
          </cell>
          <cell r="AH115" t="str">
            <v>Approved</v>
          </cell>
          <cell r="AI115" t="str">
            <v>Jumpol Sudjitjul</v>
          </cell>
          <cell r="AJ115" t="str">
            <v>23-Jul-2026</v>
          </cell>
          <cell r="AK115" t="str">
            <v>30-Jul-2026 09:29:01</v>
          </cell>
          <cell r="AL115" t="str">
            <v>30-Jul-2026 03:28:47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MM-ZTK-1F-GEN-MEC-DTS-0001</v>
          </cell>
          <cell r="C116" t="str">
            <v>DATASHEET FOR OFFSHORE PEDESTAL CRANE</v>
          </cell>
          <cell r="D116" t="str">
            <v/>
          </cell>
          <cell r="E116" t="str">
            <v>C1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MEC</v>
          </cell>
          <cell r="M116" t="str">
            <v>Mechanical</v>
          </cell>
          <cell r="N116" t="str">
            <v>DTS</v>
          </cell>
          <cell r="O116" t="str">
            <v>Data Sheet</v>
          </cell>
          <cell r="P116" t="str">
            <v>0</v>
          </cell>
          <cell r="Q116" t="str">
            <v>Submitted</v>
          </cell>
          <cell r="R116" t="str">
            <v>AFC</v>
          </cell>
          <cell r="S116" t="str">
            <v>Approved for Construction</v>
          </cell>
          <cell r="T116" t="str">
            <v/>
          </cell>
          <cell r="U116" t="str">
            <v>16-Jul-2026 21:10:11</v>
          </cell>
          <cell r="V116" t="str">
            <v>wisuda.c@jutal.com</v>
          </cell>
          <cell r="W116" t="str">
            <v>17-Jul-2026 10:38:13</v>
          </cell>
          <cell r="X116" t="str">
            <v>Jumpol Sudjitjul</v>
          </cell>
          <cell r="Y116" t="str">
            <v>24-Jul-2026</v>
          </cell>
          <cell r="Z116" t="str">
            <v>18-Jul-2026 08:12:18</v>
          </cell>
          <cell r="AA116" t="str">
            <v>Aphisit Pinkaew</v>
          </cell>
          <cell r="AB116" t="str">
            <v>30-Jul-2026</v>
          </cell>
          <cell r="AC116" t="str">
            <v>29-Jul-2026 09:39:24</v>
          </cell>
          <cell r="AD116" t="str">
            <v>Pornlert Wanaphattharaphan</v>
          </cell>
          <cell r="AE116" t="str">
            <v>31-Jul-2026</v>
          </cell>
          <cell r="AF116" t="str">
            <v>30-Jul-2026 18:11:58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03-Aug-2026</v>
          </cell>
          <cell r="AK116" t="str">
            <v>30-Jul-2026 19:09:51</v>
          </cell>
          <cell r="AL116" t="str">
            <v>30-Jul-2026 12:41:37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MM-ZTK-1F-GEN-MEC-DTS-0002</v>
          </cell>
          <cell r="C117" t="str">
            <v>DATASHEET FOR TEST SEPARATOR</v>
          </cell>
          <cell r="D117" t="str">
            <v/>
          </cell>
          <cell r="E117" t="str">
            <v>C1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MEC</v>
          </cell>
          <cell r="M117" t="str">
            <v>Mechanical</v>
          </cell>
          <cell r="N117" t="str">
            <v>DTS</v>
          </cell>
          <cell r="O117" t="str">
            <v>Data Sheet</v>
          </cell>
          <cell r="P117" t="str">
            <v>0</v>
          </cell>
          <cell r="Q117" t="str">
            <v>Submitted</v>
          </cell>
          <cell r="R117" t="str">
            <v>AFC</v>
          </cell>
          <cell r="S117" t="str">
            <v>Approved for Construction</v>
          </cell>
          <cell r="T117" t="str">
            <v/>
          </cell>
          <cell r="U117" t="str">
            <v>20-Jul-2026 10:25:16</v>
          </cell>
          <cell r="V117" t="str">
            <v>wisuda.c@jutal.com</v>
          </cell>
          <cell r="W117" t="str">
            <v>20-Jul-2026 14:14:21</v>
          </cell>
          <cell r="X117" t="str">
            <v>Jumpol Sudjitjul</v>
          </cell>
          <cell r="Y117" t="str">
            <v>27-Jul-2026</v>
          </cell>
          <cell r="Z117" t="str">
            <v>24-Jul-2026 14:13:32</v>
          </cell>
          <cell r="AA117" t="str">
            <v>Aphisit Pinkaew</v>
          </cell>
          <cell r="AB117" t="str">
            <v>31-Jul-2026</v>
          </cell>
          <cell r="AC117" t="str">
            <v>04-Aug-2026 18:53:17</v>
          </cell>
          <cell r="AD117" t="str">
            <v>Pornlert Wanaphattharaphan</v>
          </cell>
          <cell r="AE117" t="str">
            <v>03-Aug-2026</v>
          </cell>
          <cell r="AF117" t="str">
            <v>05-Aug-2026 20:42:53</v>
          </cell>
          <cell r="AG117" t="str">
            <v>APPR</v>
          </cell>
          <cell r="AH117" t="str">
            <v>Approved</v>
          </cell>
          <cell r="AI117" t="str">
            <v>Jumpol Sudjitjul</v>
          </cell>
          <cell r="AJ117" t="str">
            <v>04-Aug-2026</v>
          </cell>
          <cell r="AK117" t="str">
            <v>06-Aug-2026 09:16:27</v>
          </cell>
          <cell r="AL117" t="str">
            <v>06-Aug-2026 03:16:57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MM-ZTK-1F-GEN-MEC-DTS-0003</v>
          </cell>
          <cell r="C118" t="str">
            <v>DATASHEET FOR INSTRUMENT GAS FILTER COALESCER</v>
          </cell>
          <cell r="D118" t="str">
            <v/>
          </cell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MEC</v>
          </cell>
          <cell r="M118" t="str">
            <v>Mechanical</v>
          </cell>
          <cell r="N118" t="str">
            <v>DTS</v>
          </cell>
          <cell r="O118" t="str">
            <v>Data Sheet</v>
          </cell>
          <cell r="P118" t="str">
            <v>0</v>
          </cell>
          <cell r="Q118" t="str">
            <v>Submitted</v>
          </cell>
          <cell r="R118" t="str">
            <v>AFC</v>
          </cell>
          <cell r="S118" t="str">
            <v>Approved for Construction</v>
          </cell>
          <cell r="T118" t="str">
            <v/>
          </cell>
          <cell r="U118" t="str">
            <v>20-Jul-2026 10:25:45</v>
          </cell>
          <cell r="V118" t="str">
            <v>wisuda.c@jutal.com</v>
          </cell>
          <cell r="W118" t="str">
            <v>20-Jul-2026 14:15:04</v>
          </cell>
          <cell r="X118" t="str">
            <v>Jumpol Sudjitjul</v>
          </cell>
          <cell r="Y118" t="str">
            <v>27-Jul-2026</v>
          </cell>
          <cell r="Z118" t="str">
            <v>24-Jul-2026 14:17:02</v>
          </cell>
          <cell r="AA118" t="str">
            <v>Aphisit Pinkaew</v>
          </cell>
          <cell r="AB118" t="str">
            <v>31-Jul-2026</v>
          </cell>
          <cell r="AC118" t="str">
            <v>04-Aug-2026 18:55:19</v>
          </cell>
          <cell r="AD118" t="str">
            <v>Pornlert Wanaphattharaphan</v>
          </cell>
          <cell r="AE118" t="str">
            <v>03-Aug-2026</v>
          </cell>
          <cell r="AF118" t="str">
            <v>05-Aug-2026 20:45:35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04-Aug-2026</v>
          </cell>
          <cell r="AK118" t="str">
            <v>06-Aug-2026 09:17:50</v>
          </cell>
          <cell r="AL118" t="str">
            <v>06-Aug-2026 03:18:18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MM-ZTK-1F-GEN-MEC-DTS-0004</v>
          </cell>
          <cell r="C119" t="str">
            <v>DATASHEET FOR CLOSED DRAIN SUMP VESSEL</v>
          </cell>
          <cell r="D119" t="str">
            <v/>
          </cell>
          <cell r="E119" t="str">
            <v>C1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MEC</v>
          </cell>
          <cell r="M119" t="str">
            <v>Mechanical</v>
          </cell>
          <cell r="N119" t="str">
            <v>DTS</v>
          </cell>
          <cell r="O119" t="str">
            <v>Data Sheet</v>
          </cell>
          <cell r="P119" t="str">
            <v>0</v>
          </cell>
          <cell r="Q119" t="str">
            <v>Submitted</v>
          </cell>
          <cell r="R119" t="str">
            <v>AFC</v>
          </cell>
          <cell r="S119" t="str">
            <v>Approved for Construction</v>
          </cell>
          <cell r="T119" t="str">
            <v/>
          </cell>
          <cell r="U119" t="str">
            <v>20-Jul-2026 10:26:14</v>
          </cell>
          <cell r="V119" t="str">
            <v>wisuda.c@jutal.com</v>
          </cell>
          <cell r="W119" t="str">
            <v>20-Jul-2026 14:15:31</v>
          </cell>
          <cell r="X119" t="str">
            <v>Jumpol Sudjitjul</v>
          </cell>
          <cell r="Y119" t="str">
            <v>27-Jul-2026</v>
          </cell>
          <cell r="Z119" t="str">
            <v>24-Jul-2026 14:19:15</v>
          </cell>
          <cell r="AA119" t="str">
            <v>Aphisit Pinkaew</v>
          </cell>
          <cell r="AB119" t="str">
            <v>31-Jul-2026</v>
          </cell>
          <cell r="AC119" t="str">
            <v>04-Aug-2026 19:09:44</v>
          </cell>
          <cell r="AD119" t="str">
            <v>Pornlert Wanaphattharaphan</v>
          </cell>
          <cell r="AE119" t="str">
            <v>03-Aug-2026</v>
          </cell>
          <cell r="AF119" t="str">
            <v>05-Aug-2026 20:46:50</v>
          </cell>
          <cell r="AG119" t="str">
            <v>APPR</v>
          </cell>
          <cell r="AH119" t="str">
            <v>Approved</v>
          </cell>
          <cell r="AI119" t="str">
            <v>Jumpol Sudjitjul</v>
          </cell>
          <cell r="AJ119" t="str">
            <v>04-Aug-2026</v>
          </cell>
          <cell r="AK119" t="str">
            <v>06-Aug-2026 09:32:07</v>
          </cell>
          <cell r="AL119" t="str">
            <v>06-Aug-2026 04:00:38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MM-ZTK-1F-GEN-MEC-DTS-0005</v>
          </cell>
          <cell r="C120" t="str">
            <v>DATASHEET FOR CLOSED DRAIN SUMP PUMP SKID</v>
          </cell>
          <cell r="D120" t="str">
            <v/>
          </cell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MEC</v>
          </cell>
          <cell r="M120" t="str">
            <v>Mechanical</v>
          </cell>
          <cell r="N120" t="str">
            <v>DTS</v>
          </cell>
          <cell r="O120" t="str">
            <v>Data Sheet</v>
          </cell>
          <cell r="P120" t="str">
            <v>0</v>
          </cell>
          <cell r="Q120" t="str">
            <v>Submitted</v>
          </cell>
          <cell r="R120" t="str">
            <v>AFC</v>
          </cell>
          <cell r="S120" t="str">
            <v>Approved for Construction</v>
          </cell>
          <cell r="T120" t="str">
            <v/>
          </cell>
          <cell r="U120" t="str">
            <v>19-Aug-2026 10:44:18</v>
          </cell>
          <cell r="V120" t="str">
            <v>wisuda.c@jutal.com</v>
          </cell>
          <cell r="W120" t="str">
            <v>19-Aug-2026 11:06:40</v>
          </cell>
          <cell r="X120" t="str">
            <v>Jumpol Sudjitjul</v>
          </cell>
          <cell r="Y120" t="str">
            <v>26-Aug-2026</v>
          </cell>
          <cell r="Z120" t="str">
            <v>26-Aug-2026 23:10:37</v>
          </cell>
          <cell r="AA120" t="str">
            <v>Aphisit Pinkaew</v>
          </cell>
          <cell r="AB120" t="str">
            <v>28-Aug-2026</v>
          </cell>
          <cell r="AC120" t="str">
            <v>30-Aug-2026 08:46:33</v>
          </cell>
          <cell r="AD120" t="str">
            <v>Pornlert Wanaphattharaphan</v>
          </cell>
          <cell r="AE120" t="str">
            <v>31-Aug-2026</v>
          </cell>
          <cell r="AF120" t="str">
            <v>30-Aug-2026 12:10:35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01-Sep-2026</v>
          </cell>
          <cell r="AK120" t="str">
            <v>30-Aug-2026 16:42:32</v>
          </cell>
          <cell r="AL120" t="str">
            <v>30-Aug-2026 11:02:20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MM-ZTK-1F-GEN-MEC-DTS-0006</v>
          </cell>
          <cell r="C121" t="str">
            <v>DATASHEET FOR CHEMICAL INJECTION PUMP SKID</v>
          </cell>
          <cell r="D121" t="str">
            <v/>
          </cell>
          <cell r="E121" t="str">
            <v>C1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MEC</v>
          </cell>
          <cell r="M121" t="str">
            <v>Mechanical</v>
          </cell>
          <cell r="N121" t="str">
            <v>DTS</v>
          </cell>
          <cell r="O121" t="str">
            <v>Data Sheet</v>
          </cell>
          <cell r="P121" t="str">
            <v>0</v>
          </cell>
          <cell r="Q121" t="str">
            <v>Submitted</v>
          </cell>
          <cell r="R121" t="str">
            <v>AFC</v>
          </cell>
          <cell r="S121" t="str">
            <v>Approved for Construction</v>
          </cell>
          <cell r="T121" t="str">
            <v/>
          </cell>
          <cell r="U121" t="str">
            <v>19-Aug-2026 10:44:59</v>
          </cell>
          <cell r="V121" t="str">
            <v>wisuda.c@jutal.com</v>
          </cell>
          <cell r="W121" t="str">
            <v>19-Aug-2026 11:07:25</v>
          </cell>
          <cell r="X121" t="str">
            <v>Jumpol Sudjitjul</v>
          </cell>
          <cell r="Y121" t="str">
            <v>26-Aug-2026</v>
          </cell>
          <cell r="Z121" t="str">
            <v>26-Aug-2026 23:10:14</v>
          </cell>
          <cell r="AA121" t="str">
            <v>Aphisit Pinkaew</v>
          </cell>
          <cell r="AB121" t="str">
            <v>28-Aug-2026</v>
          </cell>
          <cell r="AC121" t="str">
            <v>30-Aug-2026 08:52:24</v>
          </cell>
          <cell r="AD121" t="str">
            <v>Pornlert Wanaphattharaphan</v>
          </cell>
          <cell r="AE121" t="str">
            <v>31-Aug-2026</v>
          </cell>
          <cell r="AF121" t="str">
            <v>30-Aug-2026 12:23:39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01-Sep-2026</v>
          </cell>
          <cell r="AK121" t="str">
            <v>30-Aug-2026 16:44:01</v>
          </cell>
          <cell r="AL121" t="str">
            <v>30-Aug-2026 11:03:29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MM-ZTK-1F-GEN-MEC-DTS-0007</v>
          </cell>
          <cell r="C122" t="str">
            <v>DATASHEET FOR CHEMICAL STORAGE TANKS</v>
          </cell>
          <cell r="D122" t="str">
            <v/>
          </cell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MEC</v>
          </cell>
          <cell r="M122" t="str">
            <v>Mechanical</v>
          </cell>
          <cell r="N122" t="str">
            <v>DTS</v>
          </cell>
          <cell r="O122" t="str">
            <v>Data Sheet</v>
          </cell>
          <cell r="P122" t="str">
            <v>0</v>
          </cell>
          <cell r="Q122" t="str">
            <v>Submitted</v>
          </cell>
          <cell r="R122" t="str">
            <v>AFC</v>
          </cell>
          <cell r="S122" t="str">
            <v>Approved for Construction</v>
          </cell>
          <cell r="T122" t="str">
            <v/>
          </cell>
          <cell r="U122" t="str">
            <v>19-Aug-2026 09:54:38</v>
          </cell>
          <cell r="V122" t="str">
            <v>wisuda.c@jutal.com</v>
          </cell>
          <cell r="W122" t="str">
            <v>19-Aug-2026 11:07:59</v>
          </cell>
          <cell r="X122" t="str">
            <v>Jumpol Sudjitjul</v>
          </cell>
          <cell r="Y122" t="str">
            <v>26-Aug-2026</v>
          </cell>
          <cell r="Z122" t="str">
            <v>26-Aug-2026 22:49:01</v>
          </cell>
          <cell r="AA122" t="str">
            <v>Aphisit Pinkaew</v>
          </cell>
          <cell r="AB122" t="str">
            <v>28-Aug-2026</v>
          </cell>
          <cell r="AC122" t="str">
            <v>30-Aug-2026 08:54:42</v>
          </cell>
          <cell r="AD122" t="str">
            <v>Pornlert Wanaphattharaphan</v>
          </cell>
          <cell r="AE122" t="str">
            <v>31-Aug-2026</v>
          </cell>
          <cell r="AF122" t="str">
            <v>30-Aug-2026 12:26:26</v>
          </cell>
          <cell r="AG122" t="str">
            <v>APPR</v>
          </cell>
          <cell r="AH122" t="str">
            <v>Approved</v>
          </cell>
          <cell r="AI122" t="str">
            <v>Jumpol Sudjitjul</v>
          </cell>
          <cell r="AJ122" t="str">
            <v>01-Sep-2026</v>
          </cell>
          <cell r="AK122" t="str">
            <v>30-Aug-2026 16:45:29</v>
          </cell>
          <cell r="AL122" t="str">
            <v>30-Aug-2026 10:13:34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MM-ZTK-1F-GEN-MEC-LIS-0001</v>
          </cell>
          <cell r="C123" t="str">
            <v>MECHANICAL EQUIPMENT LIST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MEC</v>
          </cell>
          <cell r="M123" t="str">
            <v>Mechanical</v>
          </cell>
          <cell r="N123" t="str">
            <v>LIS</v>
          </cell>
          <cell r="O123" t="str">
            <v>List, Index, Schedule, Listing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 t="str">
            <v/>
          </cell>
          <cell r="U123" t="str">
            <v>16-Jul-2026 21:10:41</v>
          </cell>
          <cell r="V123" t="str">
            <v>wisuda.c@jutal.com</v>
          </cell>
          <cell r="W123" t="str">
            <v>17-Jul-2026 10:39:15</v>
          </cell>
          <cell r="X123" t="str">
            <v>Jumpol Sudjitjul</v>
          </cell>
          <cell r="Y123" t="str">
            <v>24-Jul-2026</v>
          </cell>
          <cell r="Z123" t="str">
            <v>18-Jul-2026 08:20:42</v>
          </cell>
          <cell r="AA123" t="str">
            <v>Aphisit Pinkaew</v>
          </cell>
          <cell r="AB123" t="str">
            <v>30-Jul-2026</v>
          </cell>
          <cell r="AC123" t="str">
            <v>04-Aug-2026 19:17:49</v>
          </cell>
          <cell r="AD123" t="str">
            <v>Pornlert Wanaphattharaphan</v>
          </cell>
          <cell r="AE123" t="str">
            <v>31-Jul-2026</v>
          </cell>
          <cell r="AF123" t="str">
            <v>05-Aug-2026 20:37:09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03-Aug-2026</v>
          </cell>
          <cell r="AK123" t="str">
            <v>06-Aug-2026 09:32:49</v>
          </cell>
          <cell r="AL123" t="str">
            <v>06-Aug-2026 03:31:45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MM-ZTK-1F-GEN-MEC-MR-0001</v>
          </cell>
          <cell r="C124" t="str">
            <v>MATERIAL REQUISITION FOR OFFSHORE PEDESTAL CRANE</v>
          </cell>
          <cell r="D124" t="str">
            <v/>
          </cell>
          <cell r="E124" t="str">
            <v>C1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MEC</v>
          </cell>
          <cell r="M124" t="str">
            <v>Mechanical</v>
          </cell>
          <cell r="N124" t="str">
            <v>MR</v>
          </cell>
          <cell r="O124" t="str">
            <v>Material Requisition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 t="str">
            <v/>
          </cell>
          <cell r="U124" t="str">
            <v>16-Jul-2026 20:29:53</v>
          </cell>
          <cell r="V124" t="str">
            <v>wisuda.c@jutal.com</v>
          </cell>
          <cell r="W124" t="str">
            <v>16-Jul-2026 20:39:42</v>
          </cell>
          <cell r="X124" t="str">
            <v>Jumpol Sudjitjul</v>
          </cell>
          <cell r="Y124" t="str">
            <v>24-Jul-2026</v>
          </cell>
          <cell r="Z124" t="str">
            <v/>
          </cell>
          <cell r="AA124" t="str">
            <v>Aphisit Pinkaew</v>
          </cell>
          <cell r="AB124" t="str">
            <v>30-Jul-2026</v>
          </cell>
          <cell r="AC124" t="str">
            <v>29-Jul-2026 09:43:28</v>
          </cell>
          <cell r="AD124" t="str">
            <v>Pornlert Wanaphattharaphan</v>
          </cell>
          <cell r="AE124" t="str">
            <v>31-Jul-2026</v>
          </cell>
          <cell r="AF124" t="str">
            <v>30-Jul-2026 18:11:21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03-Aug-2026</v>
          </cell>
          <cell r="AK124" t="str">
            <v>30-Jul-2026 19:10:46</v>
          </cell>
          <cell r="AL124" t="str">
            <v>30-Jul-2026 12:32:28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MM-ZTK-1F-GEN-MEC-MR-0002</v>
          </cell>
          <cell r="C125" t="str">
            <v>MATERIAL REQUISITION FOR PRESSURE VESSELS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MEC</v>
          </cell>
          <cell r="M125" t="str">
            <v>Mechanical</v>
          </cell>
          <cell r="N125" t="str">
            <v>MR</v>
          </cell>
          <cell r="O125" t="str">
            <v>Material Requisition</v>
          </cell>
          <cell r="P125" t="str">
            <v>0</v>
          </cell>
          <cell r="Q125" t="str">
            <v>Submitted</v>
          </cell>
          <cell r="R125" t="str">
            <v>AFC</v>
          </cell>
          <cell r="S125" t="str">
            <v>Approved for Construction</v>
          </cell>
          <cell r="T125" t="str">
            <v/>
          </cell>
          <cell r="U125" t="str">
            <v>20-Jul-2026 10:26:50</v>
          </cell>
          <cell r="V125" t="str">
            <v>wisuda.c@jutal.com</v>
          </cell>
          <cell r="W125" t="str">
            <v>20-Jul-2026 14:17:34</v>
          </cell>
          <cell r="X125" t="str">
            <v>Jumpol Sudjitjul</v>
          </cell>
          <cell r="Y125" t="str">
            <v>27-Jul-2026</v>
          </cell>
          <cell r="Z125" t="str">
            <v>24-Jul-2026 09:16:17</v>
          </cell>
          <cell r="AA125" t="str">
            <v>Aphisit Pinkaew</v>
          </cell>
          <cell r="AB125" t="str">
            <v>31-Jul-2026</v>
          </cell>
          <cell r="AC125" t="str">
            <v>04-Aug-2026 19:12:06</v>
          </cell>
          <cell r="AD125" t="str">
            <v>Pornlert Wanaphattharaphan</v>
          </cell>
          <cell r="AE125" t="str">
            <v>03-Aug-2026</v>
          </cell>
          <cell r="AF125" t="str">
            <v>05-Aug-2026 20:47:06</v>
          </cell>
          <cell r="AG125" t="str">
            <v>APPR</v>
          </cell>
          <cell r="AH125" t="str">
            <v>Approved</v>
          </cell>
          <cell r="AI125" t="str">
            <v>Jumpol Sudjitjul</v>
          </cell>
          <cell r="AJ125" t="str">
            <v>04-Aug-2026</v>
          </cell>
          <cell r="AK125" t="str">
            <v>06-Aug-2026 09:33:14</v>
          </cell>
          <cell r="AL125" t="str">
            <v>06-Aug-2026 04:01:53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MM-ZTK-1F-GEN-MEC-MR-0003</v>
          </cell>
          <cell r="C126" t="str">
            <v>MATERIAL REQUISITION FOR CLOSED DRAIN SUMP PUMP SKIDS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MEC</v>
          </cell>
          <cell r="M126" t="str">
            <v>Mechanical</v>
          </cell>
          <cell r="N126" t="str">
            <v>MR</v>
          </cell>
          <cell r="O126" t="str">
            <v>Material Requisition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/>
          </cell>
          <cell r="U126" t="str">
            <v>19-Aug-2026 09:55:17</v>
          </cell>
          <cell r="V126" t="str">
            <v>wisuda.c@jutal.com</v>
          </cell>
          <cell r="W126" t="str">
            <v>19-Aug-2026 10:50:13</v>
          </cell>
          <cell r="X126" t="str">
            <v>Jumpol Sudjitjul</v>
          </cell>
          <cell r="Y126" t="str">
            <v>26-Aug-2026</v>
          </cell>
          <cell r="Z126" t="str">
            <v>23-Aug-2026 23:03:43</v>
          </cell>
          <cell r="AA126" t="str">
            <v>Aphisit Pinkaew</v>
          </cell>
          <cell r="AB126" t="str">
            <v>28-Aug-2026</v>
          </cell>
          <cell r="AC126" t="str">
            <v>30-Aug-2026 08:56:20</v>
          </cell>
          <cell r="AD126" t="str">
            <v>Pornlert Wanaphattharaphan</v>
          </cell>
          <cell r="AE126" t="str">
            <v>31-Aug-2026</v>
          </cell>
          <cell r="AF126" t="str">
            <v>30-Aug-2026 15:40:19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01-Sep-2026</v>
          </cell>
          <cell r="AK126" t="str">
            <v>30-Aug-2026 16:47:05</v>
          </cell>
          <cell r="AL126" t="str">
            <v>30-Aug-2026 10:14:41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MM-ZTK-1F-GEN-MEC-MR-0004</v>
          </cell>
          <cell r="C127" t="str">
            <v>MATERIAL REQUISITION FOR CHEMICAL INJECTION PUMP SKIDS</v>
          </cell>
          <cell r="D127" t="str">
            <v/>
          </cell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MEC</v>
          </cell>
          <cell r="M127" t="str">
            <v>Mechanical</v>
          </cell>
          <cell r="N127" t="str">
            <v>MR</v>
          </cell>
          <cell r="O127" t="str">
            <v>Material Requisition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19-Aug-2026 09:56:09</v>
          </cell>
          <cell r="V127" t="str">
            <v>wisuda.c@jutal.com</v>
          </cell>
          <cell r="W127" t="str">
            <v>19-Aug-2026 10:51:09</v>
          </cell>
          <cell r="X127" t="str">
            <v>Jumpol Sudjitjul</v>
          </cell>
          <cell r="Y127" t="str">
            <v>26-Aug-2026</v>
          </cell>
          <cell r="Z127" t="str">
            <v>26-Aug-2026 22:39:47</v>
          </cell>
          <cell r="AA127" t="str">
            <v>Aphisit Pinkaew</v>
          </cell>
          <cell r="AB127" t="str">
            <v>28-Aug-2026</v>
          </cell>
          <cell r="AC127" t="str">
            <v>30-Aug-2026 08:59:24</v>
          </cell>
          <cell r="AD127" t="str">
            <v>Pornlert Wanaphattharaphan</v>
          </cell>
          <cell r="AE127" t="str">
            <v>31-Aug-2026</v>
          </cell>
          <cell r="AF127" t="str">
            <v>30-Aug-2026 15:41:10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01-Sep-2026</v>
          </cell>
          <cell r="AK127" t="str">
            <v>30-Aug-2026 16:48:01</v>
          </cell>
          <cell r="AL127" t="str">
            <v>30-Aug-2026 10:17:02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MM-ZTK-1F-GEN-MEC-MR-0005</v>
          </cell>
          <cell r="C128" t="str">
            <v>MATERIAL REQUISITION FOR CHEMICAL STORAGE TANKS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MEC</v>
          </cell>
          <cell r="M128" t="str">
            <v>Mechanical</v>
          </cell>
          <cell r="N128" t="str">
            <v>MR</v>
          </cell>
          <cell r="O128" t="str">
            <v>Material Requisition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27-Jul-2026 08:36:32</v>
          </cell>
          <cell r="V128" t="str">
            <v>wisuda.c@jutal.com</v>
          </cell>
          <cell r="W128" t="str">
            <v>27-Jul-2026 16:27:11</v>
          </cell>
          <cell r="X128" t="str">
            <v>Jumpol Sudjitjul</v>
          </cell>
          <cell r="Y128" t="str">
            <v>05-Aug-2026</v>
          </cell>
          <cell r="Z128" t="str">
            <v>05-Aug-2026 14:02:35</v>
          </cell>
          <cell r="AA128" t="str">
            <v>Aphisit Pinkaew</v>
          </cell>
          <cell r="AB128" t="str">
            <v>07-Aug-2026</v>
          </cell>
          <cell r="AC128" t="str">
            <v>06-Aug-2026 09:42:13</v>
          </cell>
          <cell r="AD128" t="str">
            <v>Pornlert Wanaphattharaphan</v>
          </cell>
          <cell r="AE128" t="str">
            <v>10-Aug-2026</v>
          </cell>
          <cell r="AF128" t="str">
            <v>12-Aug-2026 00:41:08</v>
          </cell>
          <cell r="AG128" t="str">
            <v>APPR</v>
          </cell>
          <cell r="AH128" t="str">
            <v>Approved</v>
          </cell>
          <cell r="AI128" t="str">
            <v>Jumpol Sudjitjul</v>
          </cell>
          <cell r="AJ128" t="str">
            <v>11-Aug-2026</v>
          </cell>
          <cell r="AK128" t="str">
            <v>13-Aug-2026 11:11:17</v>
          </cell>
          <cell r="AL128" t="str">
            <v>13-Aug-2026 05:53:37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MM-ZTK-1F-GEN-MEC-RPT-0100</v>
          </cell>
          <cell r="C129" t="str">
            <v>CRITICALITY RATING ANALYSIS (MECHANICAL)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MEC</v>
          </cell>
          <cell r="M129" t="str">
            <v>Mechanical</v>
          </cell>
          <cell r="N129" t="str">
            <v>RPT</v>
          </cell>
          <cell r="O129" t="str">
            <v>Report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16-Jul-2026 12:38:13</v>
          </cell>
          <cell r="V129" t="str">
            <v>zm169dc@jutal.com</v>
          </cell>
          <cell r="W129" t="str">
            <v>16-Jul-2026 14:08:09</v>
          </cell>
          <cell r="X129" t="str">
            <v>Jumpol Sudjitjul</v>
          </cell>
          <cell r="Y129" t="str">
            <v>23-Jul-2026</v>
          </cell>
          <cell r="Z129" t="str">
            <v/>
          </cell>
          <cell r="AA129" t="str">
            <v>Aphisit Pinkaew</v>
          </cell>
          <cell r="AB129" t="str">
            <v>27-Jul-2026</v>
          </cell>
          <cell r="AC129" t="str">
            <v>28-Jul-2026 19:46:42</v>
          </cell>
          <cell r="AD129" t="str">
            <v>Pornlert Wanaphattharaphan</v>
          </cell>
          <cell r="AE129" t="str">
            <v>30-Jul-2026</v>
          </cell>
          <cell r="AF129" t="str">
            <v>29-Jul-2026 00:35:53</v>
          </cell>
          <cell r="AG129" t="str">
            <v>APPR</v>
          </cell>
          <cell r="AH129" t="str">
            <v>Approved</v>
          </cell>
          <cell r="AI129" t="str">
            <v>Jumpol Sudjitjul</v>
          </cell>
          <cell r="AJ129" t="str">
            <v>31-Jul-2026</v>
          </cell>
          <cell r="AK129" t="str">
            <v>30-Jul-2026 09:30:39</v>
          </cell>
          <cell r="AL129" t="str">
            <v>30-Jul-2026 03:12:13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MM-ZTK-1F-GEN-MEC-SPE-0001</v>
          </cell>
          <cell r="C130" t="str">
            <v>PROJECT PARTICULAR SPECIFICATION FOR OFFSHORE PEDESTAL CRANES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MEC</v>
          </cell>
          <cell r="M130" t="str">
            <v>Mechanical</v>
          </cell>
          <cell r="N130" t="str">
            <v>SPE</v>
          </cell>
          <cell r="O130" t="str">
            <v>Specification</v>
          </cell>
          <cell r="P130" t="str">
            <v>0</v>
          </cell>
          <cell r="Q130" t="str">
            <v>Submitted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16-Jul-2026 20:30:21</v>
          </cell>
          <cell r="V130" t="str">
            <v>wisuda.c@jutal.com</v>
          </cell>
          <cell r="W130" t="str">
            <v>16-Jul-2026 20:41:04</v>
          </cell>
          <cell r="X130" t="str">
            <v>Jumpol Sudjitjul</v>
          </cell>
          <cell r="Y130" t="str">
            <v>24-Jul-2026</v>
          </cell>
          <cell r="Z130" t="str">
            <v>18-Jul-2026 08:24:22</v>
          </cell>
          <cell r="AA130" t="str">
            <v>Aphisit Pinkaew</v>
          </cell>
          <cell r="AB130" t="str">
            <v>30-Jul-2026</v>
          </cell>
          <cell r="AC130" t="str">
            <v>29-Jul-2026 10:51:24</v>
          </cell>
          <cell r="AD130" t="str">
            <v>Pornlert Wanaphattharaphan</v>
          </cell>
          <cell r="AE130" t="str">
            <v>31-Jul-2026</v>
          </cell>
          <cell r="AF130" t="str">
            <v>30-Jul-2026 18:11:03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03-Aug-2026</v>
          </cell>
          <cell r="AK130" t="str">
            <v>30-Jul-2026 19:11:34</v>
          </cell>
          <cell r="AL130" t="str">
            <v>30-Jul-2026 12:33:44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MM-ZTK-1F-GEN-MEC-SPE-0002</v>
          </cell>
          <cell r="C131" t="str">
            <v>PROJECT PARTICULAR SPECIFICATION FOR PRESSURE VESSELS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MEC</v>
          </cell>
          <cell r="M131" t="str">
            <v>Mechanical</v>
          </cell>
          <cell r="N131" t="str">
            <v>SPE</v>
          </cell>
          <cell r="O131" t="str">
            <v>Specification</v>
          </cell>
          <cell r="P131" t="str">
            <v>0</v>
          </cell>
          <cell r="Q131" t="str">
            <v>Submitted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20-Jul-2026 10:27:22</v>
          </cell>
          <cell r="V131" t="str">
            <v>wisuda.c@jutal.com</v>
          </cell>
          <cell r="W131" t="str">
            <v>20-Jul-2026 14:18:42</v>
          </cell>
          <cell r="X131" t="str">
            <v>Jumpol Sudjitjul</v>
          </cell>
          <cell r="Y131" t="str">
            <v>27-Jul-2026</v>
          </cell>
          <cell r="Z131" t="str">
            <v/>
          </cell>
          <cell r="AA131" t="str">
            <v>Aphisit Pinkaew</v>
          </cell>
          <cell r="AB131" t="str">
            <v>31-Jul-2026</v>
          </cell>
          <cell r="AC131" t="str">
            <v>04-Aug-2026 19:13:50</v>
          </cell>
          <cell r="AD131" t="str">
            <v>Pornlert Wanaphattharaphan</v>
          </cell>
          <cell r="AE131" t="str">
            <v>03-Aug-2026</v>
          </cell>
          <cell r="AF131" t="str">
            <v>05-Aug-2026 20:47:36</v>
          </cell>
          <cell r="AG131" t="str">
            <v>APPR</v>
          </cell>
          <cell r="AH131" t="str">
            <v>Approved</v>
          </cell>
          <cell r="AI131" t="str">
            <v>Jumpol Sudjitjul</v>
          </cell>
          <cell r="AJ131" t="str">
            <v>04-Aug-2026</v>
          </cell>
          <cell r="AK131" t="str">
            <v>06-Aug-2026 09:34:59</v>
          </cell>
          <cell r="AL131" t="str">
            <v>06-Aug-2026 04:03:12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MM-ZTK-1F-GEN-MEC-SPE-0003</v>
          </cell>
          <cell r="C132" t="str">
            <v>PROJECT PARTICULAR SPECIFICATION FOR CLOSED DRAIN SUMP PUMP SKIDS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MEC</v>
          </cell>
          <cell r="M132" t="str">
            <v>Mechanical</v>
          </cell>
          <cell r="N132" t="str">
            <v>SPE</v>
          </cell>
          <cell r="O132" t="str">
            <v>Specification</v>
          </cell>
          <cell r="P132" t="str">
            <v>0</v>
          </cell>
          <cell r="Q132" t="str">
            <v>Submitted</v>
          </cell>
          <cell r="R132" t="str">
            <v>AFC</v>
          </cell>
          <cell r="S132" t="str">
            <v>Approved for Construction</v>
          </cell>
          <cell r="T132" t="str">
            <v/>
          </cell>
          <cell r="U132" t="str">
            <v>19-Aug-2026 09:56:42</v>
          </cell>
          <cell r="V132" t="str">
            <v>wisuda.c@jutal.com</v>
          </cell>
          <cell r="W132" t="str">
            <v>19-Aug-2026 10:59:44</v>
          </cell>
          <cell r="X132" t="str">
            <v>Jumpol Sudjitjul</v>
          </cell>
          <cell r="Y132" t="str">
            <v>26-Aug-2026</v>
          </cell>
          <cell r="Z132" t="str">
            <v>21-Aug-2026 09:59:11</v>
          </cell>
          <cell r="AA132" t="str">
            <v>Aphisit Pinkaew</v>
          </cell>
          <cell r="AB132" t="str">
            <v>28-Aug-2026</v>
          </cell>
          <cell r="AC132" t="str">
            <v>30-Aug-2026 14:36:02</v>
          </cell>
          <cell r="AD132" t="str">
            <v>Pornlert Wanaphattharaphan</v>
          </cell>
          <cell r="AE132" t="str">
            <v>31-Aug-2026</v>
          </cell>
          <cell r="AF132" t="str">
            <v>30-Aug-2026 15:42:57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01-Sep-2026</v>
          </cell>
          <cell r="AK132" t="str">
            <v>30-Aug-2026 16:49:01</v>
          </cell>
          <cell r="AL132" t="str">
            <v>30-Aug-2026 10:19:21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MM-ZTK-1F-GEN-MEC-SPE-0004</v>
          </cell>
          <cell r="C133" t="str">
            <v>PROJECT PARTICULAR SPECIFICATION FOR CHEMICAL INJECTION PUMP SKIDS</v>
          </cell>
          <cell r="D133" t="str">
            <v/>
          </cell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MEC</v>
          </cell>
          <cell r="M133" t="str">
            <v>Mechanical</v>
          </cell>
          <cell r="N133" t="str">
            <v>SPE</v>
          </cell>
          <cell r="O133" t="str">
            <v>Specification</v>
          </cell>
          <cell r="P133" t="str">
            <v>0</v>
          </cell>
          <cell r="Q133" t="str">
            <v>Submitted</v>
          </cell>
          <cell r="R133" t="str">
            <v>AFC</v>
          </cell>
          <cell r="S133" t="str">
            <v>Approved for Construction</v>
          </cell>
          <cell r="T133" t="str">
            <v/>
          </cell>
          <cell r="U133" t="str">
            <v>19-Aug-2026 09:57:12</v>
          </cell>
          <cell r="V133" t="str">
            <v>wisuda.c@jutal.com</v>
          </cell>
          <cell r="W133" t="str">
            <v>19-Aug-2026 11:00:25</v>
          </cell>
          <cell r="X133" t="str">
            <v>Jumpol Sudjitjul</v>
          </cell>
          <cell r="Y133" t="str">
            <v>26-Aug-2026</v>
          </cell>
          <cell r="Z133" t="str">
            <v>21-Aug-2026 10:14:20</v>
          </cell>
          <cell r="AA133" t="str">
            <v>Aphisit Pinkaew</v>
          </cell>
          <cell r="AB133" t="str">
            <v>28-Aug-2026</v>
          </cell>
          <cell r="AC133" t="str">
            <v>30-Aug-2026 15:48:58</v>
          </cell>
          <cell r="AD133" t="str">
            <v>Pornlert Wanaphattharaphan</v>
          </cell>
          <cell r="AE133" t="str">
            <v>31-Aug-2026</v>
          </cell>
          <cell r="AF133" t="str">
            <v>30-Aug-2026 21:18:59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01-Sep-2026</v>
          </cell>
          <cell r="AK133" t="str">
            <v>30-Aug-2026 21:22:43</v>
          </cell>
          <cell r="AL133" t="str">
            <v>30-Aug-2026 14:52:02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MM-ZTK-1F-GEN-MEC-SPE-0005</v>
          </cell>
          <cell r="C134" t="str">
            <v>PROJECT PARTICULAR SPECIFICATION FOR CHEMICAL STORAGE TANKS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MEC</v>
          </cell>
          <cell r="M134" t="str">
            <v>Mechanical</v>
          </cell>
          <cell r="N134" t="str">
            <v>SPE</v>
          </cell>
          <cell r="O134" t="str">
            <v>Specification</v>
          </cell>
          <cell r="P134" t="str">
            <v>0</v>
          </cell>
          <cell r="Q134" t="str">
            <v>Submitted</v>
          </cell>
          <cell r="R134" t="str">
            <v>AFC</v>
          </cell>
          <cell r="S134" t="str">
            <v>Approved for Construction</v>
          </cell>
          <cell r="T134" t="str">
            <v/>
          </cell>
          <cell r="U134" t="str">
            <v>19-Aug-2026 09:57:44</v>
          </cell>
          <cell r="V134" t="str">
            <v>wisuda.c@jutal.com</v>
          </cell>
          <cell r="W134" t="str">
            <v>19-Aug-2026 11:00:51</v>
          </cell>
          <cell r="X134" t="str">
            <v>Jumpol Sudjitjul</v>
          </cell>
          <cell r="Y134" t="str">
            <v>26-Aug-2026</v>
          </cell>
          <cell r="Z134" t="str">
            <v>21-Aug-2026 10:45:17</v>
          </cell>
          <cell r="AA134" t="str">
            <v>Aphisit Pinkaew</v>
          </cell>
          <cell r="AB134" t="str">
            <v>28-Aug-2026</v>
          </cell>
          <cell r="AC134" t="str">
            <v>30-Aug-2026 16:49:08</v>
          </cell>
          <cell r="AD134" t="str">
            <v>Pornlert Wanaphattharaphan</v>
          </cell>
          <cell r="AE134" t="str">
            <v>31-Aug-2026</v>
          </cell>
          <cell r="AF134" t="str">
            <v>30-Aug-2026 21:19:21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01-Sep-2026</v>
          </cell>
          <cell r="AK134" t="str">
            <v>30-Aug-2026 21:24:30</v>
          </cell>
          <cell r="AL134" t="str">
            <v>30-Aug-2026 14:53:12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MM-ZTK-1F-GEN-MEC-TBE-0001</v>
          </cell>
          <cell r="C135" t="str">
            <v>TECHNICAL BID EVALUATION FOR OFFSHORE PEDESTAL CRANE</v>
          </cell>
          <cell r="D135" t="str">
            <v/>
          </cell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MEC</v>
          </cell>
          <cell r="M135" t="str">
            <v>Mechanical</v>
          </cell>
          <cell r="N135" t="str">
            <v>TBE</v>
          </cell>
          <cell r="O135" t="str">
            <v>Technical Bid Evaluation</v>
          </cell>
          <cell r="P135" t="str">
            <v>0</v>
          </cell>
          <cell r="Q135" t="str">
            <v>Submitted</v>
          </cell>
          <cell r="R135" t="str">
            <v>IFP</v>
          </cell>
          <cell r="S135" t="str">
            <v>Issued for Purchase</v>
          </cell>
          <cell r="T135" t="str">
            <v/>
          </cell>
          <cell r="U135" t="str">
            <v>22-Jun-2026 13:14:26</v>
          </cell>
          <cell r="V135" t="str">
            <v>wisuda.c@jutal.com</v>
          </cell>
          <cell r="W135" t="str">
            <v>22-Jun-2026 14:40:51</v>
          </cell>
          <cell r="X135" t="str">
            <v>Jumpol Sudjitjul</v>
          </cell>
          <cell r="Y135" t="str">
            <v>29-Jun-2026</v>
          </cell>
          <cell r="Z135" t="str">
            <v/>
          </cell>
          <cell r="AA135" t="str">
            <v>Aphisit Pinkaew</v>
          </cell>
          <cell r="AB135" t="str">
            <v>01-Jul-2026</v>
          </cell>
          <cell r="AC135" t="str">
            <v>27-Jun-2026 22:02:38</v>
          </cell>
          <cell r="AD135" t="str">
            <v>Pornlert Wanaphattharaphan</v>
          </cell>
          <cell r="AE135" t="str">
            <v>02-Jul-2026</v>
          </cell>
          <cell r="AF135" t="str">
            <v>28-Jun-2026 07:32:33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03-Jul-2026</v>
          </cell>
          <cell r="AK135" t="str">
            <v>28-Jun-2026 08:40:03</v>
          </cell>
          <cell r="AL135" t="str">
            <v>28-Jun-2026 02:26:00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MM-ZTK-1F-GEN-MEC-TBE-0001</v>
          </cell>
          <cell r="C136" t="str">
            <v>TECHNICAL BID EVALUATION FOR OFFSHORE PEDESTAL CRANE</v>
          </cell>
          <cell r="D136" t="str">
            <v/>
          </cell>
          <cell r="E136" t="str">
            <v>C2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MEC</v>
          </cell>
          <cell r="M136" t="str">
            <v>Mechanical</v>
          </cell>
          <cell r="N136" t="str">
            <v>TBE</v>
          </cell>
          <cell r="O136" t="str">
            <v>Technical Bid Evaluation</v>
          </cell>
          <cell r="P136" t="str">
            <v>0</v>
          </cell>
          <cell r="Q136" t="str">
            <v>Submitted</v>
          </cell>
          <cell r="R136" t="str">
            <v>IFP</v>
          </cell>
          <cell r="S136" t="str">
            <v>Issued for Purchase</v>
          </cell>
          <cell r="T136" t="str">
            <v/>
          </cell>
          <cell r="U136" t="str">
            <v>12-Jul-2026 11:38:41</v>
          </cell>
          <cell r="V136" t="str">
            <v>wisuda.c@jutal.com</v>
          </cell>
          <cell r="W136" t="str">
            <v>12-Jul-2026 11:59:04</v>
          </cell>
          <cell r="X136" t="str">
            <v>Jumpol Sudjitjul</v>
          </cell>
          <cell r="Y136" t="str">
            <v>17-Jul-2026</v>
          </cell>
          <cell r="Z136" t="str">
            <v/>
          </cell>
          <cell r="AA136" t="str">
            <v>Aphisit Pinkaew</v>
          </cell>
          <cell r="AB136" t="str">
            <v>21-Jul-2026</v>
          </cell>
          <cell r="AC136" t="str">
            <v>13-Jul-2026 09:40:38</v>
          </cell>
          <cell r="AD136" t="str">
            <v>Pornlert Wanaphattharaphan</v>
          </cell>
          <cell r="AE136" t="str">
            <v>22-Jul-2026</v>
          </cell>
          <cell r="AF136" t="str">
            <v>13-Jul-2026 13:19:20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23-Jul-2026</v>
          </cell>
          <cell r="AK136" t="str">
            <v>13-Jul-2026 13:27:01</v>
          </cell>
          <cell r="AL136" t="str">
            <v>13-Jul-2026 06:59:58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MM-ZTK-1F-GEN-MEC-TBE-0002</v>
          </cell>
          <cell r="C137" t="str">
            <v>TECHNICAL BID EVALUATION FOR PRESSURE VESSELS</v>
          </cell>
          <cell r="D137" t="str">
            <v/>
          </cell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MEC</v>
          </cell>
          <cell r="M137" t="str">
            <v>Mechanical</v>
          </cell>
          <cell r="N137" t="str">
            <v>TBE</v>
          </cell>
          <cell r="O137" t="str">
            <v>Technical Bid Evaluation</v>
          </cell>
          <cell r="P137" t="str">
            <v>0</v>
          </cell>
          <cell r="Q137" t="str">
            <v>Submitted</v>
          </cell>
          <cell r="R137" t="str">
            <v>IFP</v>
          </cell>
          <cell r="S137" t="str">
            <v>Issued for Purchase</v>
          </cell>
          <cell r="T137" t="str">
            <v/>
          </cell>
          <cell r="U137" t="str">
            <v>29-Jun-2026 08:38:06</v>
          </cell>
          <cell r="V137" t="str">
            <v>wisuda.c@jutal.com</v>
          </cell>
          <cell r="W137" t="str">
            <v>30-Jun-2026 08:32:50</v>
          </cell>
          <cell r="X137" t="str">
            <v>Jumpol Sudjitjul</v>
          </cell>
          <cell r="Y137" t="str">
            <v>07-Jul-2026</v>
          </cell>
          <cell r="Z137" t="str">
            <v>07-Jul-2026 16:34:04</v>
          </cell>
          <cell r="AA137" t="str">
            <v>Aphisit Pinkaew</v>
          </cell>
          <cell r="AB137" t="str">
            <v>09-Jul-2026</v>
          </cell>
          <cell r="AC137" t="str">
            <v>08-Jul-2026 13:39:18</v>
          </cell>
          <cell r="AD137" t="str">
            <v>Pornlert Wanaphattharaphan</v>
          </cell>
          <cell r="AE137" t="str">
            <v>10-Jul-2026</v>
          </cell>
          <cell r="AF137" t="str">
            <v>08-Jul-2026 17:15:43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13-Jul-2026</v>
          </cell>
          <cell r="AK137" t="str">
            <v>08-Jul-2026 17:24:06</v>
          </cell>
          <cell r="AL137" t="str">
            <v>08-Jul-2026 10:53:45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MM-ZTK-1F-GEN-MEC-TBE-0002</v>
          </cell>
          <cell r="C138" t="str">
            <v>TECHNICAL BID EVALUATION FOR PRESSURE VESSELS</v>
          </cell>
          <cell r="D138" t="str">
            <v/>
          </cell>
          <cell r="E138" t="str">
            <v>C2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MEC</v>
          </cell>
          <cell r="M138" t="str">
            <v>Mechanical</v>
          </cell>
          <cell r="N138" t="str">
            <v>TBE</v>
          </cell>
          <cell r="O138" t="str">
            <v>Technical Bid Evaluation</v>
          </cell>
          <cell r="P138" t="str">
            <v>0</v>
          </cell>
          <cell r="Q138" t="str">
            <v>Submitted</v>
          </cell>
          <cell r="R138" t="str">
            <v>IFP</v>
          </cell>
          <cell r="S138" t="str">
            <v>Issued for Purchase</v>
          </cell>
          <cell r="T138" t="str">
            <v/>
          </cell>
          <cell r="U138" t="str">
            <v>27-Jul-2026 09:18:05</v>
          </cell>
          <cell r="V138" t="str">
            <v>wisuda.c@jutal.com</v>
          </cell>
          <cell r="W138" t="str">
            <v>27-Jul-2026 16:03:26</v>
          </cell>
          <cell r="X138" t="str">
            <v>Jumpol Sudjitjul</v>
          </cell>
          <cell r="Y138" t="str">
            <v>05-Aug-2026</v>
          </cell>
          <cell r="Z138" t="str">
            <v/>
          </cell>
          <cell r="AA138" t="str">
            <v>Aphisit Pinkaew</v>
          </cell>
          <cell r="AB138" t="str">
            <v>07-Aug-2026</v>
          </cell>
          <cell r="AC138" t="str">
            <v>06-Aug-2026 09:28:09</v>
          </cell>
          <cell r="AD138" t="str">
            <v>Pornlert Wanaphattharaphan</v>
          </cell>
          <cell r="AE138" t="str">
            <v>10-Aug-2026</v>
          </cell>
          <cell r="AF138" t="str">
            <v>06-Aug-2026 20:20:09</v>
          </cell>
          <cell r="AG138" t="str">
            <v>APPR</v>
          </cell>
          <cell r="AH138" t="str">
            <v>Approved</v>
          </cell>
          <cell r="AI138" t="str">
            <v>Jumpol Sudjitjul</v>
          </cell>
          <cell r="AJ138" t="str">
            <v>11-Aug-2026</v>
          </cell>
          <cell r="AK138" t="str">
            <v>07-Aug-2026 08:39:11</v>
          </cell>
          <cell r="AL138" t="str">
            <v>07-Aug-2026 02:14:45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MM-ZTK-1F-GEN-MEC-TBE-0003</v>
          </cell>
          <cell r="C139" t="str">
            <v>TECHNICAL BID EVALUATION FOR CLOSED DRAIN SUMP PUMP SKIDS</v>
          </cell>
          <cell r="D139" t="str">
            <v/>
          </cell>
          <cell r="E139" t="str">
            <v>C1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MEC</v>
          </cell>
          <cell r="M139" t="str">
            <v>Mechanical</v>
          </cell>
          <cell r="N139" t="str">
            <v>TBE</v>
          </cell>
          <cell r="O139" t="str">
            <v>Technical Bid Evaluation</v>
          </cell>
          <cell r="P139" t="str">
            <v>0</v>
          </cell>
          <cell r="Q139" t="str">
            <v>Submitted</v>
          </cell>
          <cell r="R139" t="str">
            <v>IFP</v>
          </cell>
          <cell r="S139" t="str">
            <v>Issued for Purchase</v>
          </cell>
          <cell r="T139" t="str">
            <v/>
          </cell>
          <cell r="U139" t="str">
            <v>03-Jul-2026 23:30:18</v>
          </cell>
          <cell r="V139" t="str">
            <v>wisuda.c@jutal.com</v>
          </cell>
          <cell r="W139" t="str">
            <v>04-Jul-2026 14:51:08</v>
          </cell>
          <cell r="X139" t="str">
            <v>Jumpol Sudjitjul</v>
          </cell>
          <cell r="Y139" t="str">
            <v>10-Jul-2026</v>
          </cell>
          <cell r="Z139" t="str">
            <v>11-Jul-2026 06:05:10</v>
          </cell>
          <cell r="AA139" t="str">
            <v>Aphisit Pinkaew</v>
          </cell>
          <cell r="AB139" t="str">
            <v>14-Jul-2026</v>
          </cell>
          <cell r="AC139" t="str">
            <v>16-Jul-2026 22:06:49</v>
          </cell>
          <cell r="AD139" t="str">
            <v>Pornlert Wanaphattharaphan</v>
          </cell>
          <cell r="AE139" t="str">
            <v>15-Jul-2026</v>
          </cell>
          <cell r="AF139" t="str">
            <v>17-Jul-2026 00:02:40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16-Jul-2026</v>
          </cell>
          <cell r="AK139" t="str">
            <v>17-Jul-2026 09:26:47</v>
          </cell>
          <cell r="AL139" t="str">
            <v>17-Jul-2026 03:18:10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MM-ZTK-1F-GEN-MEC-TBE-0003</v>
          </cell>
          <cell r="C140" t="str">
            <v>TECHNICAL BID EVALUATION FOR CLOSED DRAIN SUMP PUMP SKIDS</v>
          </cell>
          <cell r="D140" t="str">
            <v/>
          </cell>
          <cell r="E140" t="str">
            <v>C2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MEC</v>
          </cell>
          <cell r="M140" t="str">
            <v>Mechanical</v>
          </cell>
          <cell r="N140" t="str">
            <v>TBE</v>
          </cell>
          <cell r="O140" t="str">
            <v>Technical Bid Evaluation</v>
          </cell>
          <cell r="P140" t="str">
            <v>0</v>
          </cell>
          <cell r="Q140" t="str">
            <v>Submitted</v>
          </cell>
          <cell r="R140" t="str">
            <v>IFP</v>
          </cell>
          <cell r="S140" t="str">
            <v>Issued for Purchase</v>
          </cell>
          <cell r="T140" t="str">
            <v/>
          </cell>
          <cell r="U140" t="str">
            <v>05-Aug-2026 17:28:15</v>
          </cell>
          <cell r="V140" t="str">
            <v>wisuda.c@jutal.com</v>
          </cell>
          <cell r="W140" t="str">
            <v>05-Aug-2026 17:34:29</v>
          </cell>
          <cell r="X140" t="str">
            <v>Jumpol Sudjitjul</v>
          </cell>
          <cell r="Y140" t="str">
            <v>14-Aug-2026</v>
          </cell>
          <cell r="Z140" t="str">
            <v/>
          </cell>
          <cell r="AA140" t="str">
            <v>Aphisit Pinkaew</v>
          </cell>
          <cell r="AB140" t="str">
            <v>18-Aug-2026</v>
          </cell>
          <cell r="AC140" t="str">
            <v>06-Aug-2026 09:24:57</v>
          </cell>
          <cell r="AD140" t="str">
            <v>Pornlert Wanaphattharaphan</v>
          </cell>
          <cell r="AE140" t="str">
            <v>19-Aug-2026</v>
          </cell>
          <cell r="AF140" t="str">
            <v>06-Aug-2026 14:17:47</v>
          </cell>
          <cell r="AG140" t="str">
            <v>APPR</v>
          </cell>
          <cell r="AH140" t="str">
            <v>Approved</v>
          </cell>
          <cell r="AI140" t="str">
            <v>Jumpol Sudjitjul</v>
          </cell>
          <cell r="AJ140" t="str">
            <v>20-Aug-2026</v>
          </cell>
          <cell r="AK140" t="str">
            <v>06-Aug-2026 15:10:10</v>
          </cell>
          <cell r="AL140" t="str">
            <v>06-Aug-2026 08:38:58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MM-ZTK-1F-GEN-MEC-TBE-0004</v>
          </cell>
          <cell r="C141" t="str">
            <v>TECHNICAL BID EVALUATION FOR CORROSION INHIBITOR AND BIOCIDE INJECTION PUMP SKID</v>
          </cell>
          <cell r="D141" t="str">
            <v/>
          </cell>
          <cell r="E141" t="str">
            <v>C1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MEC</v>
          </cell>
          <cell r="M141" t="str">
            <v>Mechanical</v>
          </cell>
          <cell r="N141" t="str">
            <v>TBE</v>
          </cell>
          <cell r="O141" t="str">
            <v>Technical Bid Evaluation</v>
          </cell>
          <cell r="P141" t="str">
            <v>0</v>
          </cell>
          <cell r="Q141" t="str">
            <v>Submitted</v>
          </cell>
          <cell r="R141" t="str">
            <v>IFP</v>
          </cell>
          <cell r="S141" t="str">
            <v>Issued for Purchase</v>
          </cell>
          <cell r="T141" t="str">
            <v/>
          </cell>
          <cell r="U141" t="str">
            <v>09-Jul-2026 12:50:31</v>
          </cell>
          <cell r="V141" t="str">
            <v>wisuda.c@jutal.com</v>
          </cell>
          <cell r="W141" t="str">
            <v>09-Jul-2026 13:16:29</v>
          </cell>
          <cell r="X141" t="str">
            <v>Jumpol Sudjitjul</v>
          </cell>
          <cell r="Y141" t="str">
            <v>07-Jul-2026</v>
          </cell>
          <cell r="Z141" t="str">
            <v>11-Jul-2026 06:45:54</v>
          </cell>
          <cell r="AA141" t="str">
            <v>Aphisit Pinkaew</v>
          </cell>
          <cell r="AB141" t="str">
            <v>09-Jul-2026</v>
          </cell>
          <cell r="AC141" t="str">
            <v/>
          </cell>
          <cell r="AD141" t="str">
            <v>Pornlert Wanaphattharaphan</v>
          </cell>
          <cell r="AE141" t="str">
            <v>10-Jul-2026</v>
          </cell>
          <cell r="AF141" t="str">
            <v>07-Jul-2026 00:34:51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13-Jul-2026</v>
          </cell>
          <cell r="AK141" t="str">
            <v>07-Jul-2026 09:16:44</v>
          </cell>
          <cell r="AL141" t="str">
            <v>07-Jul-2026 03:11:45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MM-ZTK-1F-GEN-MEC-TBE-0004</v>
          </cell>
          <cell r="C142" t="str">
            <v>TECHNICAL BID EVALUATION FOR CORROSION INHIBITOR AND BIOCIDE INJECTION PUMP SKID</v>
          </cell>
          <cell r="D142" t="str">
            <v/>
          </cell>
          <cell r="E142" t="str">
            <v>C2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MEC</v>
          </cell>
          <cell r="M142" t="str">
            <v>Mechanical</v>
          </cell>
          <cell r="N142" t="str">
            <v>TBE</v>
          </cell>
          <cell r="O142" t="str">
            <v>Technical Bid Evaluation</v>
          </cell>
          <cell r="P142" t="str">
            <v>0</v>
          </cell>
          <cell r="Q142" t="str">
            <v>Submitted</v>
          </cell>
          <cell r="R142" t="str">
            <v>IFP</v>
          </cell>
          <cell r="S142" t="str">
            <v>Issued for Purchase</v>
          </cell>
          <cell r="T142" t="str">
            <v/>
          </cell>
          <cell r="U142" t="str">
            <v>07-Aug-2026 12:39:57</v>
          </cell>
          <cell r="V142" t="str">
            <v>wisuda.c@jutal.com</v>
          </cell>
          <cell r="W142" t="str">
            <v>07-Aug-2026 13:29:58</v>
          </cell>
          <cell r="X142" t="str">
            <v>Jumpol Sudjitjul</v>
          </cell>
          <cell r="Y142" t="str">
            <v>17-Aug-2026</v>
          </cell>
          <cell r="Z142" t="str">
            <v/>
          </cell>
          <cell r="AA142" t="str">
            <v>Aphisit Pinkaew</v>
          </cell>
          <cell r="AB142" t="str">
            <v>19-Aug-2026</v>
          </cell>
          <cell r="AC142" t="str">
            <v>07-Aug-2026 13:54:12</v>
          </cell>
          <cell r="AD142" t="str">
            <v>Pornlert Wanaphattharaphan</v>
          </cell>
          <cell r="AE142" t="str">
            <v>20-Aug-2026</v>
          </cell>
          <cell r="AF142" t="str">
            <v>07-Aug-2026 20:47:39</v>
          </cell>
          <cell r="AG142" t="str">
            <v>APPR</v>
          </cell>
          <cell r="AH142" t="str">
            <v>Approved</v>
          </cell>
          <cell r="AI142" t="str">
            <v>Jumpol Sudjitjul</v>
          </cell>
          <cell r="AJ142" t="str">
            <v>21-Aug-2026</v>
          </cell>
          <cell r="AK142" t="str">
            <v>08-Aug-2026 10:18:54</v>
          </cell>
          <cell r="AL142" t="str">
            <v>08-Aug-2026 04:09:49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MM-ZTK-1F-GEN-MEC-TBE-0005</v>
          </cell>
          <cell r="C143" t="str">
            <v>TECHNICAL BID EVALUATION FOR CHEMICAL STORAGE TANKS</v>
          </cell>
          <cell r="D143" t="str">
            <v/>
          </cell>
          <cell r="E143" t="str">
            <v>C1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MEC</v>
          </cell>
          <cell r="M143" t="str">
            <v>Mechanical</v>
          </cell>
          <cell r="N143" t="str">
            <v>TBE</v>
          </cell>
          <cell r="O143" t="str">
            <v>Technical Bid Evaluation</v>
          </cell>
          <cell r="P143" t="str">
            <v>0</v>
          </cell>
          <cell r="Q143" t="str">
            <v>Submitted</v>
          </cell>
          <cell r="R143" t="str">
            <v>IFP</v>
          </cell>
          <cell r="S143" t="str">
            <v>Issued for Purchase</v>
          </cell>
          <cell r="T143" t="str">
            <v/>
          </cell>
          <cell r="U143" t="str">
            <v>01-Jul-2026 17:56:57</v>
          </cell>
          <cell r="V143" t="str">
            <v>wisuda.c@jutal.com</v>
          </cell>
          <cell r="W143" t="str">
            <v>02-Jul-2026 13:41:46</v>
          </cell>
          <cell r="X143" t="str">
            <v>Jumpol Sudjitjul</v>
          </cell>
          <cell r="Y143" t="str">
            <v>09-Jul-2026</v>
          </cell>
          <cell r="Z143" t="str">
            <v>11-Jul-2026 06:04:52</v>
          </cell>
          <cell r="AA143" t="str">
            <v>Aphisit Pinkaew</v>
          </cell>
          <cell r="AB143" t="str">
            <v>13-Jul-2026</v>
          </cell>
          <cell r="AC143" t="str">
            <v>13-Jul-2026 14:48:05</v>
          </cell>
          <cell r="AD143" t="str">
            <v>Pornlert Wanaphattharaphan</v>
          </cell>
          <cell r="AE143" t="str">
            <v>14-Jul-2026</v>
          </cell>
          <cell r="AF143" t="str">
            <v>13-Jul-2026 22:38:45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15-Jul-2026</v>
          </cell>
          <cell r="AK143" t="str">
            <v>14-Jul-2026 08:42:42</v>
          </cell>
          <cell r="AL143" t="str">
            <v>14-Jul-2026 02:05:58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MM-ZTK-1F-GEN-MEC-TBE-0005</v>
          </cell>
          <cell r="C144" t="str">
            <v>TECHNICAL BID EVALUATION FOR CHEMICAL STORAGE TANKS</v>
          </cell>
          <cell r="D144" t="str">
            <v/>
          </cell>
          <cell r="E144" t="str">
            <v>C2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MEC</v>
          </cell>
          <cell r="M144" t="str">
            <v>Mechanical</v>
          </cell>
          <cell r="N144" t="str">
            <v>TBE</v>
          </cell>
          <cell r="O144" t="str">
            <v>Technical Bid Evaluation</v>
          </cell>
          <cell r="P144" t="str">
            <v>0</v>
          </cell>
          <cell r="Q144" t="str">
            <v>Submitted</v>
          </cell>
          <cell r="R144" t="str">
            <v>IFP</v>
          </cell>
          <cell r="S144" t="str">
            <v>Issued for Purchase</v>
          </cell>
          <cell r="T144" t="str">
            <v/>
          </cell>
          <cell r="U144" t="str">
            <v>27-Jul-2026 09:18:34</v>
          </cell>
          <cell r="V144" t="str">
            <v>wisuda.c@jutal.com</v>
          </cell>
          <cell r="W144" t="str">
            <v>27-Jul-2026 16:03:52</v>
          </cell>
          <cell r="X144" t="str">
            <v>Jumpol Sudjitjul</v>
          </cell>
          <cell r="Y144" t="str">
            <v>05-Aug-2026</v>
          </cell>
          <cell r="Z144" t="str">
            <v/>
          </cell>
          <cell r="AA144" t="str">
            <v>Aphisit Pinkaew</v>
          </cell>
          <cell r="AB144" t="str">
            <v>07-Aug-2026</v>
          </cell>
          <cell r="AC144" t="str">
            <v>06-Aug-2026 09:52:43</v>
          </cell>
          <cell r="AD144" t="str">
            <v>Pornlert Wanaphattharaphan</v>
          </cell>
          <cell r="AE144" t="str">
            <v>10-Aug-2026</v>
          </cell>
          <cell r="AF144" t="str">
            <v>06-Aug-2026 20:59:28</v>
          </cell>
          <cell r="AG144" t="str">
            <v>APPR</v>
          </cell>
          <cell r="AH144" t="str">
            <v>Approved</v>
          </cell>
          <cell r="AI144" t="str">
            <v>Jumpol Sudjitjul</v>
          </cell>
          <cell r="AJ144" t="str">
            <v>11-Aug-2026</v>
          </cell>
          <cell r="AK144" t="str">
            <v>07-Aug-2026 08:54:33</v>
          </cell>
          <cell r="AL144" t="str">
            <v>07-Aug-2026 02:21:13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MM-ZTK-1F-GEN-MEC-TBE-0006</v>
          </cell>
          <cell r="C145" t="str">
            <v>TECHNICAL BID EVALUATION FOR MATERIAL HANDLING EQUIPMENT</v>
          </cell>
          <cell r="D145" t="str">
            <v/>
          </cell>
          <cell r="E145" t="str">
            <v>C1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MEC</v>
          </cell>
          <cell r="M145" t="str">
            <v>Mechanical</v>
          </cell>
          <cell r="N145" t="str">
            <v>TBE</v>
          </cell>
          <cell r="O145" t="str">
            <v>Technical Bid Evaluation</v>
          </cell>
          <cell r="P145" t="str">
            <v>0</v>
          </cell>
          <cell r="Q145" t="str">
            <v>Submitted</v>
          </cell>
          <cell r="R145" t="str">
            <v>IFP</v>
          </cell>
          <cell r="S145" t="str">
            <v>Issued for Purchase</v>
          </cell>
          <cell r="T145" t="str">
            <v/>
          </cell>
          <cell r="U145" t="str">
            <v>20-Jul-2026 10:28:02</v>
          </cell>
          <cell r="V145" t="str">
            <v>wisuda.c@jutal.com</v>
          </cell>
          <cell r="W145" t="str">
            <v>20-Jul-2026 14:22:54</v>
          </cell>
          <cell r="X145" t="str">
            <v>Jumpol Sudjitjul</v>
          </cell>
          <cell r="Y145" t="str">
            <v>27-Jul-2026</v>
          </cell>
          <cell r="Z145" t="str">
            <v>05-Aug-2026 13:56:23</v>
          </cell>
          <cell r="AA145" t="str">
            <v>Aphisit Pinkaew</v>
          </cell>
          <cell r="AB145" t="str">
            <v>31-Jul-2026</v>
          </cell>
          <cell r="AC145" t="str">
            <v>12-Aug-2026 19:47:27</v>
          </cell>
          <cell r="AD145" t="str">
            <v>Pornlert Wanaphattharaphan</v>
          </cell>
          <cell r="AE145" t="str">
            <v>03-Aug-2026</v>
          </cell>
          <cell r="AF145" t="str">
            <v>12-Aug-2026 21:09:13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04-Aug-2026</v>
          </cell>
          <cell r="AK145" t="str">
            <v>13-Aug-2026 10:53:57</v>
          </cell>
          <cell r="AL145" t="str">
            <v>13-Aug-2026 04:07:19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MM-ZTK-1F-GEN-MEC-TBE-0006</v>
          </cell>
          <cell r="C146" t="str">
            <v>TECHNICAL BID EVALUATION FOR MATERIAL HANDLING EQUIPMENT</v>
          </cell>
          <cell r="D146" t="str">
            <v/>
          </cell>
          <cell r="E146" t="str">
            <v>C2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MEC</v>
          </cell>
          <cell r="M146" t="str">
            <v>Mechanical</v>
          </cell>
          <cell r="N146" t="str">
            <v>TBE</v>
          </cell>
          <cell r="O146" t="str">
            <v>Technical Bid Evaluation</v>
          </cell>
          <cell r="P146" t="str">
            <v>0</v>
          </cell>
          <cell r="Q146" t="str">
            <v>Submitted</v>
          </cell>
          <cell r="R146" t="str">
            <v>IFP</v>
          </cell>
          <cell r="S146" t="str">
            <v>Issued for Purchase</v>
          </cell>
          <cell r="T146" t="str">
            <v/>
          </cell>
          <cell r="U146" t="str">
            <v>07-Sep-2026 09:32:35</v>
          </cell>
          <cell r="V146" t="str">
            <v>wisuda.c@jutal.com</v>
          </cell>
          <cell r="W146" t="str">
            <v>08-Sep-2026 09:27:34</v>
          </cell>
          <cell r="X146" t="str">
            <v>Jumpol Sudjitjul</v>
          </cell>
          <cell r="Y146" t="str">
            <v>15-Sep-2026</v>
          </cell>
          <cell r="Z146" t="str">
            <v>09-Sep-2026 13:59:16</v>
          </cell>
          <cell r="AA146" t="str">
            <v>Aphisit Pinkaew</v>
          </cell>
          <cell r="AB146" t="str">
            <v>17-Sep-2026</v>
          </cell>
          <cell r="AC146" t="str">
            <v>09-Sep-2026 15:39:48</v>
          </cell>
          <cell r="AD146" t="str">
            <v>Pornlert Wanaphattharaphan</v>
          </cell>
          <cell r="AE146" t="str">
            <v>18-Sep-2026</v>
          </cell>
          <cell r="AF146" t="str">
            <v>11-Sep-2026 00:14:56</v>
          </cell>
          <cell r="AG146" t="str">
            <v>APPR</v>
          </cell>
          <cell r="AH146" t="str">
            <v>Approved</v>
          </cell>
          <cell r="AI146" t="str">
            <v>Jumpol Sudjitjul</v>
          </cell>
          <cell r="AJ146" t="str">
            <v>21-Sep-2026</v>
          </cell>
          <cell r="AK146" t="str">
            <v>11-Sep-2026 08:13:33</v>
          </cell>
          <cell r="AL146" t="str">
            <v>11-Sep-2026 02:10:25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MM-ZTK-1F-GEN-PIP-BOD-0001</v>
          </cell>
          <cell r="C147" t="str">
            <v>PIPING BASIC OF DESIGN</v>
          </cell>
          <cell r="D147" t="str">
            <v/>
          </cell>
          <cell r="E147" t="str">
            <v>C1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PIP</v>
          </cell>
          <cell r="M147" t="str">
            <v>Piping</v>
          </cell>
          <cell r="N147" t="str">
            <v>BOD</v>
          </cell>
          <cell r="O147" t="str">
            <v>Basis of Design</v>
          </cell>
          <cell r="P147" t="str">
            <v>0</v>
          </cell>
          <cell r="Q147" t="str">
            <v>Submitted</v>
          </cell>
          <cell r="R147" t="str">
            <v>AFC</v>
          </cell>
          <cell r="S147" t="str">
            <v>Approved for Construction</v>
          </cell>
          <cell r="T147" t="str">
            <v/>
          </cell>
          <cell r="U147" t="str">
            <v>13-Jun-2026 09:16:54</v>
          </cell>
          <cell r="V147" t="str">
            <v>wisuda.c@jutal.com</v>
          </cell>
          <cell r="W147" t="str">
            <v>13-Jun-2026 09:38:35</v>
          </cell>
          <cell r="X147" t="str">
            <v>Jumpol Sudjitjul</v>
          </cell>
          <cell r="Y147" t="str">
            <v>19-Jun-2026</v>
          </cell>
          <cell r="Z147" t="str">
            <v/>
          </cell>
          <cell r="AA147" t="str">
            <v>Aphisit Pinkaew</v>
          </cell>
          <cell r="AB147" t="str">
            <v>23-Jun-2026</v>
          </cell>
          <cell r="AC147" t="str">
            <v>23-Jun-2026 12:01:25</v>
          </cell>
          <cell r="AD147" t="str">
            <v>Pornlert Wanaphattharaphan</v>
          </cell>
          <cell r="AE147" t="str">
            <v>24-Jun-2026</v>
          </cell>
          <cell r="AF147" t="str">
            <v>24-Jun-2026 23:09:38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25-Jun-2026</v>
          </cell>
          <cell r="AK147" t="str">
            <v>25-Jun-2026 13:34:00</v>
          </cell>
          <cell r="AL147" t="str">
            <v>25-Jun-2026 07:30:07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MM-ZTK-1F-GEN-PIP-CAL-0001</v>
          </cell>
          <cell r="C148" t="str">
            <v>PIPING WALLTHICKNESS CALCULATION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PIP</v>
          </cell>
          <cell r="M148" t="str">
            <v>Piping</v>
          </cell>
          <cell r="N148" t="str">
            <v>CAL</v>
          </cell>
          <cell r="O148" t="str">
            <v>Calculation Note, Calculation Report</v>
          </cell>
          <cell r="P148" t="str">
            <v>0</v>
          </cell>
          <cell r="Q148" t="str">
            <v>Submitted</v>
          </cell>
          <cell r="R148" t="str">
            <v>AFC</v>
          </cell>
          <cell r="S148" t="str">
            <v>Approved for Construction</v>
          </cell>
          <cell r="T148" t="str">
            <v/>
          </cell>
          <cell r="U148" t="str">
            <v>26-Jun-2026 20:32:33</v>
          </cell>
          <cell r="V148" t="str">
            <v>wisuda.c@jutal.com</v>
          </cell>
          <cell r="W148" t="str">
            <v>27-Jun-2026 18:45:31</v>
          </cell>
          <cell r="X148" t="str">
            <v>Jumpol Sudjitjul</v>
          </cell>
          <cell r="Y148" t="str">
            <v>06-Jul-2026</v>
          </cell>
          <cell r="Z148" t="str">
            <v/>
          </cell>
          <cell r="AA148" t="str">
            <v>Aphisit Pinkaew</v>
          </cell>
          <cell r="AB148" t="str">
            <v>08-Jul-2026</v>
          </cell>
          <cell r="AC148" t="str">
            <v>03-Jul-2026 14:35:17</v>
          </cell>
          <cell r="AD148" t="str">
            <v>Pornlert Wanaphattharaphan</v>
          </cell>
          <cell r="AE148" t="str">
            <v>09-Jul-2026</v>
          </cell>
          <cell r="AF148" t="str">
            <v>11-Jul-2026 13:56:25</v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10-Jul-2026</v>
          </cell>
          <cell r="AK148" t="str">
            <v>12-Jul-2026 11:30:17</v>
          </cell>
          <cell r="AL148" t="str">
            <v>12-Jul-2026 05:18:00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MM-ZTK-1F-GEN-PIP-CAL-0001</v>
          </cell>
          <cell r="C149" t="str">
            <v>PIPING WALLTHICKNESS CALCULATION</v>
          </cell>
          <cell r="D149" t="str">
            <v/>
          </cell>
          <cell r="E149" t="str">
            <v>C2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PIP</v>
          </cell>
          <cell r="M149" t="str">
            <v>Piping</v>
          </cell>
          <cell r="N149" t="str">
            <v>CAL</v>
          </cell>
          <cell r="O149" t="str">
            <v>Calculation Note, Calculation Report</v>
          </cell>
          <cell r="P149" t="str">
            <v>0</v>
          </cell>
          <cell r="Q149" t="str">
            <v>Submitted</v>
          </cell>
          <cell r="R149" t="str">
            <v>AFC</v>
          </cell>
          <cell r="S149" t="str">
            <v>Approved for Construction</v>
          </cell>
          <cell r="T149" t="str">
            <v/>
          </cell>
          <cell r="U149" t="str">
            <v>27-Jul-2026 09:19:31</v>
          </cell>
          <cell r="V149" t="str">
            <v>wisuda.c@jutal.com</v>
          </cell>
          <cell r="W149" t="str">
            <v>27-Jul-2026 15:58:42</v>
          </cell>
          <cell r="X149" t="str">
            <v>Jumpol Sudjitjul</v>
          </cell>
          <cell r="Y149" t="str">
            <v>05-Aug-2026</v>
          </cell>
          <cell r="Z149" t="str">
            <v>12-Aug-2026 07:54:16</v>
          </cell>
          <cell r="AA149" t="str">
            <v>Aphisit Pinkaew</v>
          </cell>
          <cell r="AB149" t="str">
            <v>07-Aug-2026</v>
          </cell>
          <cell r="AC149" t="str">
            <v>16-Aug-2026 17:42:41</v>
          </cell>
          <cell r="AD149" t="str">
            <v>Pornlert Wanaphattharaphan</v>
          </cell>
          <cell r="AE149" t="str">
            <v>10-Aug-2026</v>
          </cell>
          <cell r="AF149" t="str">
            <v>16-Aug-2026 22:01:41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11-Aug-2026</v>
          </cell>
          <cell r="AK149" t="str">
            <v>17-Aug-2026 11:07:51</v>
          </cell>
          <cell r="AL149" t="str">
            <v>17-Aug-2026 05:10:38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MM-ZTK-1F-GEN-PIP-DTS-0001</v>
          </cell>
          <cell r="C150" t="str">
            <v>MANUAL VALVE DATASHEET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PIP</v>
          </cell>
          <cell r="M150" t="str">
            <v>Piping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AFC</v>
          </cell>
          <cell r="S150" t="str">
            <v>Approved for Construction</v>
          </cell>
          <cell r="T150" t="str">
            <v/>
          </cell>
          <cell r="U150" t="str">
            <v>26-Jun-2026 20:33:02</v>
          </cell>
          <cell r="V150" t="str">
            <v>wisuda.c@jutal.com</v>
          </cell>
          <cell r="W150" t="str">
            <v>27-Jun-2026 18:46:28</v>
          </cell>
          <cell r="X150" t="str">
            <v>Jumpol Sudjitjul</v>
          </cell>
          <cell r="Y150" t="str">
            <v>06-Jul-2026</v>
          </cell>
          <cell r="Z150" t="str">
            <v/>
          </cell>
          <cell r="AA150" t="str">
            <v>Aphisit Pinkaew</v>
          </cell>
          <cell r="AB150" t="str">
            <v>08-Jul-2026</v>
          </cell>
          <cell r="AC150" t="str">
            <v>03-Jul-2026 14:28:31</v>
          </cell>
          <cell r="AD150" t="str">
            <v>Pornlert Wanaphattharaphan</v>
          </cell>
          <cell r="AE150" t="str">
            <v>09-Jul-2026</v>
          </cell>
          <cell r="AF150" t="str">
            <v>11-Jul-2026 13:56:06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10-Jul-2026</v>
          </cell>
          <cell r="AK150" t="str">
            <v>12-Jul-2026 11:30:46</v>
          </cell>
          <cell r="AL150" t="str">
            <v>12-Jul-2026 05:20:31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MM-ZTK-1F-GEN-PIP-DTS-0001</v>
          </cell>
          <cell r="C151" t="str">
            <v>MANUAL VALVE DATASHEET</v>
          </cell>
          <cell r="D151" t="str">
            <v/>
          </cell>
          <cell r="E151" t="str">
            <v>C2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PIP</v>
          </cell>
          <cell r="M151" t="str">
            <v>Piping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AFC</v>
          </cell>
          <cell r="S151" t="str">
            <v>Approved for Construction</v>
          </cell>
          <cell r="T151" t="str">
            <v/>
          </cell>
          <cell r="U151" t="str">
            <v>27-Jul-2026 09:19:58</v>
          </cell>
          <cell r="V151" t="str">
            <v>wisuda.c@jutal.com</v>
          </cell>
          <cell r="W151" t="str">
            <v>27-Jul-2026 15:58:16</v>
          </cell>
          <cell r="X151" t="str">
            <v>Jumpol Sudjitjul</v>
          </cell>
          <cell r="Y151" t="str">
            <v>05-Aug-2026</v>
          </cell>
          <cell r="Z151" t="str">
            <v/>
          </cell>
          <cell r="AA151" t="str">
            <v>Aphisit Pinkaew</v>
          </cell>
          <cell r="AB151" t="str">
            <v>07-Aug-2026</v>
          </cell>
          <cell r="AC151" t="str">
            <v>16-Aug-2026 17:48:55</v>
          </cell>
          <cell r="AD151" t="str">
            <v>Pornlert Wanaphattharaphan</v>
          </cell>
          <cell r="AE151" t="str">
            <v>10-Aug-2026</v>
          </cell>
          <cell r="AF151" t="str">
            <v>16-Aug-2026 22:02:52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11-Aug-2026</v>
          </cell>
          <cell r="AK151" t="str">
            <v>17-Aug-2026 11:10:39</v>
          </cell>
          <cell r="AL151" t="str">
            <v>17-Aug-2026 05:11:53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MM-ZTK-1F-GEN-PIP-DTS-0002</v>
          </cell>
          <cell r="C152" t="str">
            <v>DATASHEET FOR CHEMICAL INJECTION QUILL</v>
          </cell>
          <cell r="D152" t="str">
            <v/>
          </cell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PIP</v>
          </cell>
          <cell r="M152" t="str">
            <v>Piping</v>
          </cell>
          <cell r="N152" t="str">
            <v>DTS</v>
          </cell>
          <cell r="O152" t="str">
            <v>Data Sheet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 t="str">
            <v/>
          </cell>
          <cell r="U152" t="str">
            <v>20-Jul-2026 08:45:26</v>
          </cell>
          <cell r="V152" t="str">
            <v>wisuda.c@jutal.com</v>
          </cell>
          <cell r="W152" t="str">
            <v>20-Jul-2026 14:25:05</v>
          </cell>
          <cell r="X152" t="str">
            <v>Jumpol Sudjitjul</v>
          </cell>
          <cell r="Y152" t="str">
            <v>27-Jul-2026</v>
          </cell>
          <cell r="Z152" t="str">
            <v>04-Aug-2026 11:20:17</v>
          </cell>
          <cell r="AA152" t="str">
            <v>Aphisit Pinkaew</v>
          </cell>
          <cell r="AB152" t="str">
            <v>31-Jul-2026</v>
          </cell>
          <cell r="AC152" t="str">
            <v>09-Aug-2026 11:29:20</v>
          </cell>
          <cell r="AD152" t="str">
            <v>Pornlert Wanaphattharaphan</v>
          </cell>
          <cell r="AE152" t="str">
            <v>03-Aug-2026</v>
          </cell>
          <cell r="AF152" t="str">
            <v>09-Aug-2026 17:23:55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04-Aug-2026</v>
          </cell>
          <cell r="AK152" t="str">
            <v>09-Aug-2026 18:20:02</v>
          </cell>
          <cell r="AL152" t="str">
            <v>09-Aug-2026 11:24:19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MM-ZTK-1F-GEN-PIP-DTS-0003</v>
          </cell>
          <cell r="C153" t="str">
            <v>DATASHEET FOR HOSE AND HOSE CONNECTOR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PIP</v>
          </cell>
          <cell r="M153" t="str">
            <v>Piping</v>
          </cell>
          <cell r="N153" t="str">
            <v>DTS</v>
          </cell>
          <cell r="O153" t="str">
            <v>Data Sheet</v>
          </cell>
          <cell r="P153" t="str">
            <v>0</v>
          </cell>
          <cell r="Q153" t="str">
            <v>Submitted</v>
          </cell>
          <cell r="R153" t="str">
            <v>AFC</v>
          </cell>
          <cell r="S153" t="str">
            <v>Approved for Construction</v>
          </cell>
          <cell r="T153" t="str">
            <v/>
          </cell>
          <cell r="U153" t="str">
            <v>20-Jul-2026 10:32:37</v>
          </cell>
          <cell r="V153" t="str">
            <v>wisuda.c@jutal.com</v>
          </cell>
          <cell r="W153" t="str">
            <v>20-Jul-2026 14:25:32</v>
          </cell>
          <cell r="X153" t="str">
            <v>Jumpol Sudjitjul</v>
          </cell>
          <cell r="Y153" t="str">
            <v>27-Jul-2026</v>
          </cell>
          <cell r="Z153" t="str">
            <v>24-Jul-2026 14:22:24</v>
          </cell>
          <cell r="AA153" t="str">
            <v>Aphisit Pinkaew</v>
          </cell>
          <cell r="AB153" t="str">
            <v>31-Jul-2026</v>
          </cell>
          <cell r="AC153" t="str">
            <v>09-Aug-2026 11:26:17</v>
          </cell>
          <cell r="AD153" t="str">
            <v>Pornlert Wanaphattharaphan</v>
          </cell>
          <cell r="AE153" t="str">
            <v>03-Aug-2026</v>
          </cell>
          <cell r="AF153" t="str">
            <v>09-Aug-2026 17:11:40</v>
          </cell>
          <cell r="AG153" t="str">
            <v>APPR</v>
          </cell>
          <cell r="AH153" t="str">
            <v>Approved</v>
          </cell>
          <cell r="AI153" t="str">
            <v>Jumpol Sudjitjul</v>
          </cell>
          <cell r="AJ153" t="str">
            <v>04-Aug-2026</v>
          </cell>
          <cell r="AK153" t="str">
            <v>09-Aug-2026 18:21:15</v>
          </cell>
          <cell r="AL153" t="str">
            <v>09-Aug-2026 11:29:07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MM-ZTK-1F-GEN-PIP-DTS-0004</v>
          </cell>
          <cell r="C154" t="str">
            <v>DATASHEET FOR STRAINER</v>
          </cell>
          <cell r="D154" t="str">
            <v/>
          </cell>
          <cell r="E154" t="str">
            <v>C1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PIP</v>
          </cell>
          <cell r="M154" t="str">
            <v>Piping</v>
          </cell>
          <cell r="N154" t="str">
            <v>DTS</v>
          </cell>
          <cell r="O154" t="str">
            <v>Data Sheet</v>
          </cell>
          <cell r="P154" t="str">
            <v>0</v>
          </cell>
          <cell r="Q154" t="str">
            <v>Submitted</v>
          </cell>
          <cell r="R154" t="str">
            <v>AFC</v>
          </cell>
          <cell r="S154" t="str">
            <v>Approved for Construction</v>
          </cell>
          <cell r="T154" t="str">
            <v/>
          </cell>
          <cell r="U154" t="str">
            <v>20-Jul-2026 10:33:13</v>
          </cell>
          <cell r="V154" t="str">
            <v>wisuda.c@jutal.com</v>
          </cell>
          <cell r="W154" t="str">
            <v>20-Jul-2026 14:26:00</v>
          </cell>
          <cell r="X154" t="str">
            <v>Jumpol Sudjitjul</v>
          </cell>
          <cell r="Y154" t="str">
            <v>27-Jul-2026</v>
          </cell>
          <cell r="Z154" t="str">
            <v>24-Jul-2026 14:29:49</v>
          </cell>
          <cell r="AA154" t="str">
            <v>Aphisit Pinkaew</v>
          </cell>
          <cell r="AB154" t="str">
            <v>31-Jul-2026</v>
          </cell>
          <cell r="AC154" t="str">
            <v>09-Aug-2026 11:27:12</v>
          </cell>
          <cell r="AD154" t="str">
            <v>Pornlert Wanaphattharaphan</v>
          </cell>
          <cell r="AE154" t="str">
            <v>03-Aug-2026</v>
          </cell>
          <cell r="AF154" t="str">
            <v>09-Aug-2026 17:23:27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04-Aug-2026</v>
          </cell>
          <cell r="AK154" t="str">
            <v>09-Aug-2026 18:21:36</v>
          </cell>
          <cell r="AL154" t="str">
            <v>09-Aug-2026 11:31:33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MM-ZTK-1F-GEN-PIP-DTS-0005</v>
          </cell>
          <cell r="C155" t="str">
            <v>DATASHEET FOR LIQUID TRAP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PIP</v>
          </cell>
          <cell r="M155" t="str">
            <v>Piping</v>
          </cell>
          <cell r="N155" t="str">
            <v>DTS</v>
          </cell>
          <cell r="O155" t="str">
            <v>Data Sheet</v>
          </cell>
          <cell r="P155" t="str">
            <v>0</v>
          </cell>
          <cell r="Q155" t="str">
            <v>Submitted</v>
          </cell>
          <cell r="R155" t="str">
            <v>AFC</v>
          </cell>
          <cell r="S155" t="str">
            <v>Approved for Construction</v>
          </cell>
          <cell r="T155" t="str">
            <v/>
          </cell>
          <cell r="U155" t="str">
            <v>20-Jul-2026 10:33:45</v>
          </cell>
          <cell r="V155" t="str">
            <v>wisuda.c@jutal.com</v>
          </cell>
          <cell r="W155" t="str">
            <v>20-Jul-2026 14:26:28</v>
          </cell>
          <cell r="X155" t="str">
            <v>Jumpol Sudjitjul</v>
          </cell>
          <cell r="Y155" t="str">
            <v>27-Jul-2026</v>
          </cell>
          <cell r="Z155" t="str">
            <v>04-Aug-2026 11:14:59</v>
          </cell>
          <cell r="AA155" t="str">
            <v>Aphisit Pinkaew</v>
          </cell>
          <cell r="AB155" t="str">
            <v>31-Jul-2026</v>
          </cell>
          <cell r="AC155" t="str">
            <v>09-Aug-2026 10:44:19</v>
          </cell>
          <cell r="AD155" t="str">
            <v>Pornlert Wanaphattharaphan</v>
          </cell>
          <cell r="AE155" t="str">
            <v>03-Aug-2026</v>
          </cell>
          <cell r="AF155" t="str">
            <v>09-Aug-2026 17:10:44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04-Aug-2026</v>
          </cell>
          <cell r="AK155" t="str">
            <v>09-Aug-2026 18:21:28</v>
          </cell>
          <cell r="AL155" t="str">
            <v>09-Aug-2026 11:30:22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MM-ZTK-1F-GEN-PIP-DTS-0006</v>
          </cell>
          <cell r="C156" t="str">
            <v>DATASHEET FOR CLAMP TYPE CONNECTOR AND TARGET TEE WITH CLAMP TYPE CONNECTOR</v>
          </cell>
          <cell r="D156" t="str">
            <v/>
          </cell>
          <cell r="E156" t="str">
            <v>C1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PIP</v>
          </cell>
          <cell r="M156" t="str">
            <v>Piping</v>
          </cell>
          <cell r="N156" t="str">
            <v>DTS</v>
          </cell>
          <cell r="O156" t="str">
            <v>Data Sheet</v>
          </cell>
          <cell r="P156" t="str">
            <v>0</v>
          </cell>
          <cell r="Q156" t="str">
            <v>Submitted</v>
          </cell>
          <cell r="R156" t="str">
            <v>AFC</v>
          </cell>
          <cell r="S156" t="str">
            <v>Approved for Construction</v>
          </cell>
          <cell r="T156" t="str">
            <v/>
          </cell>
          <cell r="U156" t="str">
            <v>20-Aug-2026 12:08:59</v>
          </cell>
          <cell r="V156" t="str">
            <v>wisuda.c@jutal.com</v>
          </cell>
          <cell r="W156" t="str">
            <v>20-Aug-2026 13:47:43</v>
          </cell>
          <cell r="X156" t="str">
            <v>Jumpol Sudjitjul</v>
          </cell>
          <cell r="Y156" t="str">
            <v>27-Aug-2026</v>
          </cell>
          <cell r="Z156" t="str">
            <v>24-Aug-2026 13:18:06</v>
          </cell>
          <cell r="AA156" t="str">
            <v>Aphisit Pinkaew</v>
          </cell>
          <cell r="AB156" t="str">
            <v>31-Aug-2026</v>
          </cell>
          <cell r="AC156" t="str">
            <v>01-Sep-2026 12:58:41</v>
          </cell>
          <cell r="AD156" t="str">
            <v>Pornlert Wanaphattharaphan</v>
          </cell>
          <cell r="AE156" t="str">
            <v>01-Sep-2026</v>
          </cell>
          <cell r="AF156" t="str">
            <v>02-Sep-2026 23:34:22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02-Sep-2026</v>
          </cell>
          <cell r="AK156" t="str">
            <v>03-Sep-2026 09:50:07</v>
          </cell>
          <cell r="AL156" t="str">
            <v>03-Sep-2026 03:13:49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MM-ZTK-1F-GEN-PIP-DTS-0007</v>
          </cell>
          <cell r="C157" t="str">
            <v>DATASHEET FOR CORROSION FITTINGS (COUPON)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PIP</v>
          </cell>
          <cell r="M157" t="str">
            <v>Piping</v>
          </cell>
          <cell r="N157" t="str">
            <v>DTS</v>
          </cell>
          <cell r="O157" t="str">
            <v>Data Sheet</v>
          </cell>
          <cell r="P157" t="str">
            <v>0</v>
          </cell>
          <cell r="Q157" t="str">
            <v>Submitted</v>
          </cell>
          <cell r="R157" t="str">
            <v>AFC</v>
          </cell>
          <cell r="S157" t="str">
            <v>Approved for Construction</v>
          </cell>
          <cell r="T157" t="str">
            <v/>
          </cell>
          <cell r="U157" t="str">
            <v>21-Aug-2026 18:43:08</v>
          </cell>
          <cell r="V157" t="str">
            <v>wisuda.c@jutal.com</v>
          </cell>
          <cell r="W157" t="str">
            <v>24-Aug-2026 18:38:56</v>
          </cell>
          <cell r="X157" t="str">
            <v>Jumpol Sudjitjul</v>
          </cell>
          <cell r="Y157" t="str">
            <v>01-Sep-2026</v>
          </cell>
          <cell r="Z157" t="str">
            <v>02-Sep-2026 10:03:58</v>
          </cell>
          <cell r="AA157" t="str">
            <v>Aphisit Pinkaew</v>
          </cell>
          <cell r="AB157" t="str">
            <v>03-Sep-2026</v>
          </cell>
          <cell r="AC157" t="str">
            <v>07-Sep-2026 09:48:13</v>
          </cell>
          <cell r="AD157" t="str">
            <v>Pornlert Wanaphattharaphan</v>
          </cell>
          <cell r="AE157" t="str">
            <v>04-Sep-2026</v>
          </cell>
          <cell r="AF157" t="str">
            <v>08-Sep-2026 22:29:09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07-Sep-2026</v>
          </cell>
          <cell r="AK157" t="str">
            <v>09-Sep-2026 10:39:03</v>
          </cell>
          <cell r="AL157" t="str">
            <v>09-Sep-2026 04:33:44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MM-ZTK-1F-GEN-PIP-DTS-0008</v>
          </cell>
          <cell r="C158" t="str">
            <v>DATASHEET FOR BARRED TEE</v>
          </cell>
          <cell r="D158" t="str">
            <v/>
          </cell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PIP</v>
          </cell>
          <cell r="M158" t="str">
            <v>Piping</v>
          </cell>
          <cell r="N158" t="str">
            <v>DTS</v>
          </cell>
          <cell r="O158" t="str">
            <v>Data Sheet</v>
          </cell>
          <cell r="P158" t="str">
            <v>0</v>
          </cell>
          <cell r="Q158" t="str">
            <v>Submitted</v>
          </cell>
          <cell r="R158" t="str">
            <v>AFC</v>
          </cell>
          <cell r="S158" t="str">
            <v>Approved for Construction</v>
          </cell>
          <cell r="T158" t="str">
            <v/>
          </cell>
          <cell r="U158" t="str">
            <v>24-Jul-2026 10:46:00</v>
          </cell>
          <cell r="V158" t="str">
            <v>wisuda.c@jutal.com</v>
          </cell>
          <cell r="W158" t="str">
            <v>24-Jul-2026 11:27:36</v>
          </cell>
          <cell r="X158" t="str">
            <v>Jumpol Sudjitjul</v>
          </cell>
          <cell r="Y158" t="str">
            <v>04-Aug-2026</v>
          </cell>
          <cell r="Z158" t="str">
            <v/>
          </cell>
          <cell r="AA158" t="str">
            <v>Aphisit Pinkaew</v>
          </cell>
          <cell r="AB158" t="str">
            <v>06-Aug-2026</v>
          </cell>
          <cell r="AC158" t="str">
            <v>14-Aug-2026 14:44:50</v>
          </cell>
          <cell r="AD158" t="str">
            <v>Pornlert Wanaphattharaphan</v>
          </cell>
          <cell r="AE158" t="str">
            <v>07-Aug-2026</v>
          </cell>
          <cell r="AF158" t="str">
            <v>15-Aug-2026 13:28:35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10-Aug-2026</v>
          </cell>
          <cell r="AK158" t="str">
            <v>15-Aug-2026 14:42:43</v>
          </cell>
          <cell r="AL158" t="str">
            <v>15-Aug-2026 08:18:45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MM-ZTK-1F-GEN-PIP-DTS-0010</v>
          </cell>
          <cell r="C159" t="str">
            <v>DATASHEET FOR 3D BEND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PIP</v>
          </cell>
          <cell r="M159" t="str">
            <v>Piping</v>
          </cell>
          <cell r="N159" t="str">
            <v>DTS</v>
          </cell>
          <cell r="O159" t="str">
            <v>Data Sheet</v>
          </cell>
          <cell r="P159" t="str">
            <v>0</v>
          </cell>
          <cell r="Q159" t="str">
            <v>Submitted</v>
          </cell>
          <cell r="R159" t="str">
            <v>AFC</v>
          </cell>
          <cell r="S159" t="str">
            <v>Approved for Construction</v>
          </cell>
          <cell r="T159" t="str">
            <v/>
          </cell>
          <cell r="U159" t="str">
            <v>24-Jul-2026 10:46:36</v>
          </cell>
          <cell r="V159" t="str">
            <v>wisuda.c@jutal.com</v>
          </cell>
          <cell r="W159" t="str">
            <v>24-Jul-2026 11:28:02</v>
          </cell>
          <cell r="X159" t="str">
            <v>Jumpol Sudjitjul</v>
          </cell>
          <cell r="Y159" t="str">
            <v>04-Aug-2026</v>
          </cell>
          <cell r="Z159" t="str">
            <v/>
          </cell>
          <cell r="AA159" t="str">
            <v>Aphisit Pinkaew</v>
          </cell>
          <cell r="AB159" t="str">
            <v>06-Aug-2026</v>
          </cell>
          <cell r="AC159" t="str">
            <v>14-Aug-2026 14:51:32</v>
          </cell>
          <cell r="AD159" t="str">
            <v>Pornlert Wanaphattharaphan</v>
          </cell>
          <cell r="AE159" t="str">
            <v>07-Aug-2026</v>
          </cell>
          <cell r="AF159" t="str">
            <v>15-Aug-2026 13:31:37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10-Aug-2026</v>
          </cell>
          <cell r="AK159" t="str">
            <v>15-Aug-2026 14:45:12</v>
          </cell>
          <cell r="AL159" t="str">
            <v>15-Aug-2026 08:21:16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MM-ZTK-1F-GEN-PIP-DTS-0011</v>
          </cell>
          <cell r="C160" t="str">
            <v>DATASHEET FOR BARREL REDUCER</v>
          </cell>
          <cell r="D160" t="str">
            <v/>
          </cell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PIP</v>
          </cell>
          <cell r="M160" t="str">
            <v>Piping</v>
          </cell>
          <cell r="N160" t="str">
            <v>DTS</v>
          </cell>
          <cell r="O160" t="str">
            <v>Data Sheet</v>
          </cell>
          <cell r="P160" t="str">
            <v>0</v>
          </cell>
          <cell r="Q160" t="str">
            <v>Submitted</v>
          </cell>
          <cell r="R160" t="str">
            <v>AFC</v>
          </cell>
          <cell r="S160" t="str">
            <v>Approved for Construction</v>
          </cell>
          <cell r="T160" t="str">
            <v/>
          </cell>
          <cell r="U160" t="str">
            <v>24-Jul-2026 10:47:07</v>
          </cell>
          <cell r="V160" t="str">
            <v>wisuda.c@jutal.com</v>
          </cell>
          <cell r="W160" t="str">
            <v>24-Jul-2026 11:28:17</v>
          </cell>
          <cell r="X160" t="str">
            <v>Jumpol Sudjitjul</v>
          </cell>
          <cell r="Y160" t="str">
            <v>04-Aug-2026</v>
          </cell>
          <cell r="Z160" t="str">
            <v>04-Aug-2026 11:34:43</v>
          </cell>
          <cell r="AA160" t="str">
            <v>Aphisit Pinkaew</v>
          </cell>
          <cell r="AB160" t="str">
            <v>06-Aug-2026</v>
          </cell>
          <cell r="AC160" t="str">
            <v>16-Aug-2026 16:11:22</v>
          </cell>
          <cell r="AD160" t="str">
            <v>Pornlert Wanaphattharaphan</v>
          </cell>
          <cell r="AE160" t="str">
            <v>07-Aug-2026</v>
          </cell>
          <cell r="AF160" t="str">
            <v>16-Aug-2026 16:59:11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10-Aug-2026</v>
          </cell>
          <cell r="AK160" t="str">
            <v>17-Aug-2026 11:15:56</v>
          </cell>
          <cell r="AL160" t="str">
            <v>17-Aug-2026 05:19:27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MM-ZTK-1F-GEN-PIP-DTS-0012</v>
          </cell>
          <cell r="C161" t="str">
            <v>DATASHEET FOR QUICK OPENING CLOSURE</v>
          </cell>
          <cell r="D161" t="str">
            <v/>
          </cell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PIP</v>
          </cell>
          <cell r="M161" t="str">
            <v>Piping</v>
          </cell>
          <cell r="N161" t="str">
            <v>DTS</v>
          </cell>
          <cell r="O161" t="str">
            <v>Data Sheet</v>
          </cell>
          <cell r="P161" t="str">
            <v>0</v>
          </cell>
          <cell r="Q161" t="str">
            <v>Submitted</v>
          </cell>
          <cell r="R161" t="str">
            <v>AFC</v>
          </cell>
          <cell r="S161" t="str">
            <v>Approved for Construction</v>
          </cell>
          <cell r="T161" t="str">
            <v/>
          </cell>
          <cell r="U161" t="str">
            <v>27-Jul-2026 09:20:26</v>
          </cell>
          <cell r="V161" t="str">
            <v>wisuda.c@jutal.com</v>
          </cell>
          <cell r="W161" t="str">
            <v>27-Jul-2026 15:58:33</v>
          </cell>
          <cell r="X161" t="str">
            <v>Jumpol Sudjitjul</v>
          </cell>
          <cell r="Y161" t="str">
            <v>05-Aug-2026</v>
          </cell>
          <cell r="Z161" t="str">
            <v>05-Aug-2026 23:38:04</v>
          </cell>
          <cell r="AA161" t="str">
            <v>Aphisit Pinkaew</v>
          </cell>
          <cell r="AB161" t="str">
            <v>07-Aug-2026</v>
          </cell>
          <cell r="AC161" t="str">
            <v>16-Aug-2026 17:58:22</v>
          </cell>
          <cell r="AD161" t="str">
            <v>Pornlert Wanaphattharaphan</v>
          </cell>
          <cell r="AE161" t="str">
            <v>10-Aug-2026</v>
          </cell>
          <cell r="AF161" t="str">
            <v>16-Aug-2026 22:33:13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11-Aug-2026</v>
          </cell>
          <cell r="AK161" t="str">
            <v>17-Aug-2026 11:28:50</v>
          </cell>
          <cell r="AL161" t="str">
            <v>17-Aug-2026 05:13:05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MM-ZTK-1F-GEN-PIP-DTS-0013</v>
          </cell>
          <cell r="C162" t="str">
            <v>DATASHEET FOR PIG LUANCHER / RECEIVER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PIP</v>
          </cell>
          <cell r="M162" t="str">
            <v>Piping</v>
          </cell>
          <cell r="N162" t="str">
            <v>DTS</v>
          </cell>
          <cell r="O162" t="str">
            <v>Data Sheet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 t="str">
            <v/>
          </cell>
          <cell r="U162" t="str">
            <v>27-Jul-2026 09:21:04</v>
          </cell>
          <cell r="V162" t="str">
            <v>wisuda.c@jutal.com</v>
          </cell>
          <cell r="W162" t="str">
            <v>27-Jul-2026 15:58:51</v>
          </cell>
          <cell r="X162" t="str">
            <v>Jumpol Sudjitjul</v>
          </cell>
          <cell r="Y162" t="str">
            <v>05-Aug-2026</v>
          </cell>
          <cell r="Z162" t="str">
            <v/>
          </cell>
          <cell r="AA162" t="str">
            <v>Aphisit Pinkaew</v>
          </cell>
          <cell r="AB162" t="str">
            <v>07-Aug-2026</v>
          </cell>
          <cell r="AC162" t="str">
            <v>16-Aug-2026 18:05:12</v>
          </cell>
          <cell r="AD162" t="str">
            <v>Pornlert Wanaphattharaphan</v>
          </cell>
          <cell r="AE162" t="str">
            <v>10-Aug-2026</v>
          </cell>
          <cell r="AF162" t="str">
            <v>16-Aug-2026 22:34:35</v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11-Aug-2026</v>
          </cell>
          <cell r="AK162" t="str">
            <v>17-Aug-2026 13:49:59</v>
          </cell>
          <cell r="AL162" t="str">
            <v>17-Aug-2026 07:09:41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MM-ZTK-1F-GEN-PIP-LIS-0001</v>
          </cell>
          <cell r="C163" t="str">
            <v>MANUAL VALVE LIST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PIP</v>
          </cell>
          <cell r="M163" t="str">
            <v>Piping</v>
          </cell>
          <cell r="N163" t="str">
            <v>LIS</v>
          </cell>
          <cell r="O163" t="str">
            <v>List, Index, Schedule, Listing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 t="str">
            <v/>
          </cell>
          <cell r="U163" t="str">
            <v>24-Jul-2026 08:40:27</v>
          </cell>
          <cell r="V163" t="str">
            <v>wisuda.c@jutal.com</v>
          </cell>
          <cell r="W163" t="str">
            <v>24-Jul-2026 10:55:56</v>
          </cell>
          <cell r="X163" t="str">
            <v>Jumpol Sudjitjul</v>
          </cell>
          <cell r="Y163" t="str">
            <v>04-Aug-2026</v>
          </cell>
          <cell r="Z163" t="str">
            <v/>
          </cell>
          <cell r="AA163" t="str">
            <v>Aphisit Pinkaew</v>
          </cell>
          <cell r="AB163" t="str">
            <v>06-Aug-2026</v>
          </cell>
          <cell r="AC163" t="str">
            <v>16-Aug-2026 16:13:29</v>
          </cell>
          <cell r="AD163" t="str">
            <v>Pornlert Wanaphattharaphan</v>
          </cell>
          <cell r="AE163" t="str">
            <v>07-Aug-2026</v>
          </cell>
          <cell r="AF163" t="str">
            <v>16-Aug-2026 16:58:45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10-Aug-2026</v>
          </cell>
          <cell r="AK163" t="str">
            <v>17-Aug-2026 13:54:51</v>
          </cell>
          <cell r="AL163" t="str">
            <v>17-Aug-2026 07:16:46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MM-ZTK-1F-GEN-PIP-LIS-0002</v>
          </cell>
          <cell r="C164" t="str">
            <v>PIPING SPECIAL ITEM LIST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PIP</v>
          </cell>
          <cell r="M164" t="str">
            <v>Piping</v>
          </cell>
          <cell r="N164" t="str">
            <v>LIS</v>
          </cell>
          <cell r="O164" t="str">
            <v>List, Index, Schedule, Listing</v>
          </cell>
          <cell r="P164" t="str">
            <v>0</v>
          </cell>
          <cell r="Q164" t="str">
            <v>Submitted</v>
          </cell>
          <cell r="R164" t="str">
            <v>AFC</v>
          </cell>
          <cell r="S164" t="str">
            <v>Approved for Construction</v>
          </cell>
          <cell r="T164" t="str">
            <v/>
          </cell>
          <cell r="U164" t="str">
            <v>07-Aug-2026 10:59:19</v>
          </cell>
          <cell r="V164" t="str">
            <v>wisuda.c@jutal.com</v>
          </cell>
          <cell r="W164" t="str">
            <v>07-Aug-2026 14:34:48</v>
          </cell>
          <cell r="X164" t="str">
            <v>Jumpol Sudjitjul</v>
          </cell>
          <cell r="Y164" t="str">
            <v>17-Aug-2026</v>
          </cell>
          <cell r="Z164" t="str">
            <v/>
          </cell>
          <cell r="AA164" t="str">
            <v>Aphisit Pinkaew</v>
          </cell>
          <cell r="AB164" t="str">
            <v>19-Aug-2026</v>
          </cell>
          <cell r="AC164" t="str">
            <v>16-Aug-2026 18:51:27</v>
          </cell>
          <cell r="AD164" t="str">
            <v>Pornlert Wanaphattharaphan</v>
          </cell>
          <cell r="AE164" t="str">
            <v>20-Aug-2026</v>
          </cell>
          <cell r="AF164" t="str">
            <v>20-Aug-2026 23:30:30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21-Aug-2026</v>
          </cell>
          <cell r="AK164" t="str">
            <v>21-Aug-2026 10:38:35</v>
          </cell>
          <cell r="AL164" t="str">
            <v>21-Aug-2026 04:27:04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MM-ZTK-1F-GEN-PIP-LIS-0002</v>
          </cell>
          <cell r="C165" t="str">
            <v>PIPING SPECIAL ITEM LIST</v>
          </cell>
          <cell r="D165" t="str">
            <v/>
          </cell>
          <cell r="E165" t="str">
            <v>C2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PIP</v>
          </cell>
          <cell r="M165" t="str">
            <v>Piping</v>
          </cell>
          <cell r="N165" t="str">
            <v>LIS</v>
          </cell>
          <cell r="O165" t="str">
            <v>List, Index, Schedule, Listing</v>
          </cell>
          <cell r="P165" t="str">
            <v>0</v>
          </cell>
          <cell r="Q165" t="str">
            <v>In Approval</v>
          </cell>
          <cell r="R165" t="str">
            <v>AFC</v>
          </cell>
          <cell r="S165" t="str">
            <v>Approved for Construction</v>
          </cell>
          <cell r="T165" t="str">
            <v/>
          </cell>
          <cell r="U165" t="str">
            <v>31-Aug-2026 08:40:03</v>
          </cell>
          <cell r="V165" t="str">
            <v>wisuda.c@jutal.com</v>
          </cell>
          <cell r="W165" t="str">
            <v>31-Aug-2026 13:00:05</v>
          </cell>
          <cell r="X165" t="str">
            <v>Jumpol Sudjitjul</v>
          </cell>
          <cell r="Y165" t="str">
            <v>07-Sep-2026</v>
          </cell>
          <cell r="Z165" t="str">
            <v/>
          </cell>
          <cell r="AA165" t="str">
            <v>Aphisit Pinkaew</v>
          </cell>
          <cell r="AB165" t="str">
            <v>09-Sep-2026</v>
          </cell>
          <cell r="AC165" t="str">
            <v>09-Sep-2026 10:57:25</v>
          </cell>
          <cell r="AD165" t="str">
            <v>Pornlert Wanaphattharaphan</v>
          </cell>
          <cell r="AE165" t="str">
            <v>10-Sep-2026</v>
          </cell>
          <cell r="AF165" t="str">
            <v>11-Sep-2026 23:06:29</v>
          </cell>
          <cell r="AG165" t="str">
            <v>APPR</v>
          </cell>
          <cell r="AJ165" t="str">
            <v>11-Sep-2026</v>
          </cell>
          <cell r="AK165" t="str">
            <v/>
          </cell>
          <cell r="AL165" t="str">
            <v/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MM-ZTK-1F-GEN-PIP-LIS-0003</v>
          </cell>
          <cell r="C166" t="str">
            <v>PIPING STRESS CRITICAL LINE LIST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PIP</v>
          </cell>
          <cell r="M166" t="str">
            <v>Piping</v>
          </cell>
          <cell r="N166" t="str">
            <v>LIS</v>
          </cell>
          <cell r="O166" t="str">
            <v>List, Index, Schedule, Listing</v>
          </cell>
          <cell r="P166" t="str">
            <v>0</v>
          </cell>
          <cell r="Q166" t="str">
            <v>Submitted</v>
          </cell>
          <cell r="R166" t="str">
            <v>AFC</v>
          </cell>
          <cell r="S166" t="str">
            <v>Approved for Construction</v>
          </cell>
          <cell r="T166" t="str">
            <v/>
          </cell>
          <cell r="U166" t="str">
            <v>26-Aug-2026 19:20:20</v>
          </cell>
          <cell r="V166" t="str">
            <v>wisuda.c@jutal.com</v>
          </cell>
          <cell r="W166" t="str">
            <v>27-Aug-2026 11:26:16</v>
          </cell>
          <cell r="X166" t="str">
            <v>Jumpol Sudjitjul</v>
          </cell>
          <cell r="Y166" t="str">
            <v>03-Sep-2026</v>
          </cell>
          <cell r="Z166" t="str">
            <v>03-Sep-2026 23:44:27</v>
          </cell>
          <cell r="AA166" t="str">
            <v>Aphisit Pinkaew</v>
          </cell>
          <cell r="AB166" t="str">
            <v>07-Sep-2026</v>
          </cell>
          <cell r="AC166" t="str">
            <v>07-Sep-2026 10:11:29</v>
          </cell>
          <cell r="AD166" t="str">
            <v>Pornlert Wanaphattharaphan</v>
          </cell>
          <cell r="AE166" t="str">
            <v>08-Sep-2026</v>
          </cell>
          <cell r="AF166" t="str">
            <v>08-Sep-2026 23:14:15</v>
          </cell>
          <cell r="AG166" t="str">
            <v>APPR</v>
          </cell>
          <cell r="AH166" t="str">
            <v>Approved</v>
          </cell>
          <cell r="AI166" t="str">
            <v>Jumpol Sudjitjul</v>
          </cell>
          <cell r="AJ166" t="str">
            <v>09-Sep-2026</v>
          </cell>
          <cell r="AK166" t="str">
            <v>09-Sep-2026 11:09:50</v>
          </cell>
          <cell r="AL166" t="str">
            <v>09-Sep-2026 05:33:03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MM-ZTK-1F-GEN-PIP-MR-0001</v>
          </cell>
          <cell r="C167" t="str">
            <v>MATERIAL REQUISITION FOR MANUAL VALVES</v>
          </cell>
          <cell r="D167" t="str">
            <v/>
          </cell>
          <cell r="E167" t="str">
            <v>C1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PIP</v>
          </cell>
          <cell r="M167" t="str">
            <v>Piping</v>
          </cell>
          <cell r="N167" t="str">
            <v>MR</v>
          </cell>
          <cell r="O167" t="str">
            <v>Material Requisition</v>
          </cell>
          <cell r="P167" t="str">
            <v>0</v>
          </cell>
          <cell r="Q167" t="str">
            <v>Submitted</v>
          </cell>
          <cell r="R167" t="str">
            <v>AFC</v>
          </cell>
          <cell r="S167" t="str">
            <v>Approved for Construction</v>
          </cell>
          <cell r="T167" t="str">
            <v/>
          </cell>
          <cell r="U167" t="str">
            <v>16-Jul-2026 21:12:45</v>
          </cell>
          <cell r="V167" t="str">
            <v>wisuda.c@jutal.com</v>
          </cell>
          <cell r="W167" t="str">
            <v>17-Jul-2026 10:29:52</v>
          </cell>
          <cell r="X167" t="str">
            <v>Jumpol Sudjitjul</v>
          </cell>
          <cell r="Y167" t="str">
            <v>24-Jul-2026</v>
          </cell>
          <cell r="Z167" t="str">
            <v/>
          </cell>
          <cell r="AA167" t="str">
            <v>Aphisit Pinkaew</v>
          </cell>
          <cell r="AB167" t="str">
            <v>30-Jul-2026</v>
          </cell>
          <cell r="AC167" t="str">
            <v>09-Aug-2026 10:31:03</v>
          </cell>
          <cell r="AD167" t="str">
            <v>Pornlert Wanaphattharaphan</v>
          </cell>
          <cell r="AE167" t="str">
            <v>31-Jul-2026</v>
          </cell>
          <cell r="AF167" t="str">
            <v>09-Aug-2026 17:05:32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03-Aug-2026</v>
          </cell>
          <cell r="AK167" t="str">
            <v>09-Aug-2026 18:21:05</v>
          </cell>
          <cell r="AL167" t="str">
            <v>09-Aug-2026 11:27:57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MM-ZTK-1F-GEN-PIP-MR-0002</v>
          </cell>
          <cell r="C168" t="str">
            <v>MATERIAL REQUISITION FOR PIPES, FITTINGS AND FLANGES AND BULK MATERIAL</v>
          </cell>
          <cell r="D168" t="str">
            <v/>
          </cell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PIP</v>
          </cell>
          <cell r="M168" t="str">
            <v>Piping</v>
          </cell>
          <cell r="N168" t="str">
            <v>MR</v>
          </cell>
          <cell r="O168" t="str">
            <v>Material Requisition</v>
          </cell>
          <cell r="P168" t="str">
            <v>0</v>
          </cell>
          <cell r="Q168" t="str">
            <v>Submitted</v>
          </cell>
          <cell r="R168" t="str">
            <v>AFC</v>
          </cell>
          <cell r="S168" t="str">
            <v>Approved for Construction</v>
          </cell>
          <cell r="T168" t="str">
            <v/>
          </cell>
          <cell r="U168" t="str">
            <v>16-Jul-2026 21:13:13</v>
          </cell>
          <cell r="V168" t="str">
            <v>wisuda.c@jutal.com</v>
          </cell>
          <cell r="W168" t="str">
            <v>17-Jul-2026 10:30:18</v>
          </cell>
          <cell r="X168" t="str">
            <v>Jumpol Sudjitjul</v>
          </cell>
          <cell r="Y168" t="str">
            <v>24-Jul-2026</v>
          </cell>
          <cell r="Z168" t="str">
            <v/>
          </cell>
          <cell r="AA168" t="str">
            <v>Aphisit Pinkaew</v>
          </cell>
          <cell r="AB168" t="str">
            <v>30-Jul-2026</v>
          </cell>
          <cell r="AC168" t="str">
            <v>09-Aug-2026 10:28:22</v>
          </cell>
          <cell r="AD168" t="str">
            <v>Pornlert Wanaphattharaphan</v>
          </cell>
          <cell r="AE168" t="str">
            <v>31-Jul-2026</v>
          </cell>
          <cell r="AF168" t="str">
            <v>09-Aug-2026 17:02:55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03-Aug-2026</v>
          </cell>
          <cell r="AK168" t="str">
            <v>09-Aug-2026 18:20:40</v>
          </cell>
          <cell r="AL168" t="str">
            <v>09-Aug-2026 11:26:41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MM-ZTK-1F-GEN-PIP-MR-0003</v>
          </cell>
          <cell r="C169" t="str">
            <v>MATERIAL REQUISITION FOR SPECIALTY ITEMS</v>
          </cell>
          <cell r="D169" t="str">
            <v/>
          </cell>
          <cell r="E169" t="str">
            <v>C1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PIP</v>
          </cell>
          <cell r="M169" t="str">
            <v>Piping</v>
          </cell>
          <cell r="N169" t="str">
            <v>MR</v>
          </cell>
          <cell r="O169" t="str">
            <v>Material Requisition</v>
          </cell>
          <cell r="P169" t="str">
            <v>0</v>
          </cell>
          <cell r="Q169" t="str">
            <v>Submitted</v>
          </cell>
          <cell r="R169" t="str">
            <v>AFC</v>
          </cell>
          <cell r="S169" t="str">
            <v>Approved for Construction</v>
          </cell>
          <cell r="T169" t="str">
            <v/>
          </cell>
          <cell r="U169" t="str">
            <v>16-Jul-2026 21:13:52</v>
          </cell>
          <cell r="V169" t="str">
            <v>wisuda.c@jutal.com</v>
          </cell>
          <cell r="W169" t="str">
            <v>17-Jul-2026 10:30:40</v>
          </cell>
          <cell r="X169" t="str">
            <v>Jumpol Sudjitjul</v>
          </cell>
          <cell r="Y169" t="str">
            <v>24-Jul-2026</v>
          </cell>
          <cell r="Z169" t="str">
            <v/>
          </cell>
          <cell r="AA169" t="str">
            <v>Aphisit Pinkaew</v>
          </cell>
          <cell r="AB169" t="str">
            <v>30-Jul-2026</v>
          </cell>
          <cell r="AC169" t="str">
            <v>09-Aug-2026 10:34:34</v>
          </cell>
          <cell r="AD169" t="str">
            <v>Pornlert Wanaphattharaphan</v>
          </cell>
          <cell r="AE169" t="str">
            <v>31-Jul-2026</v>
          </cell>
          <cell r="AF169" t="str">
            <v>09-Aug-2026 17:06:04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03-Aug-2026</v>
          </cell>
          <cell r="AK169" t="str">
            <v>09-Aug-2026 18:20:05</v>
          </cell>
          <cell r="AL169" t="str">
            <v>09-Aug-2026 11:25:31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MM-ZTK-1F-GEN-PIP-MR-0004</v>
          </cell>
          <cell r="C170" t="str">
            <v>MATERIAL REQUISITION FOR PIPELINE BULK (B31.8)</v>
          </cell>
          <cell r="D170" t="str">
            <v/>
          </cell>
          <cell r="E170" t="str">
            <v>C1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PIP</v>
          </cell>
          <cell r="M170" t="str">
            <v>Piping</v>
          </cell>
          <cell r="N170" t="str">
            <v>MR</v>
          </cell>
          <cell r="O170" t="str">
            <v>Material Requisition</v>
          </cell>
          <cell r="P170" t="str">
            <v>0</v>
          </cell>
          <cell r="Q170" t="str">
            <v>Submitted</v>
          </cell>
          <cell r="R170" t="str">
            <v>AFC</v>
          </cell>
          <cell r="S170" t="str">
            <v>Approved for Construction</v>
          </cell>
          <cell r="T170" t="str">
            <v/>
          </cell>
          <cell r="U170" t="str">
            <v>10-Aug-2026 11:58:26</v>
          </cell>
          <cell r="V170" t="str">
            <v>wisuda.c@jutal.com</v>
          </cell>
          <cell r="W170" t="str">
            <v>10-Aug-2026 14:51:58</v>
          </cell>
          <cell r="X170" t="str">
            <v>Jumpol Sudjitjul</v>
          </cell>
          <cell r="Y170" t="str">
            <v>18-Aug-2026</v>
          </cell>
          <cell r="Z170" t="str">
            <v/>
          </cell>
          <cell r="AA170" t="str">
            <v>Aphisit Pinkaew</v>
          </cell>
          <cell r="AB170" t="str">
            <v>20-Aug-2026</v>
          </cell>
          <cell r="AC170" t="str">
            <v>20-Aug-2026 10:54:09</v>
          </cell>
          <cell r="AD170" t="str">
            <v>Pornlert Wanaphattharaphan</v>
          </cell>
          <cell r="AE170" t="str">
            <v>21-Aug-2026</v>
          </cell>
          <cell r="AF170" t="str">
            <v>21-Aug-2026 19:56:56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24-Aug-2026</v>
          </cell>
          <cell r="AK170" t="str">
            <v>24-Aug-2026 19:59:38</v>
          </cell>
          <cell r="AL170" t="str">
            <v>24-Aug-2026 13:46:58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MM-ZTK-1F-GEN-PIP-MTO-0002</v>
          </cell>
          <cell r="C171" t="str">
            <v>MATERIAL TAKE-OFF FOR PIPING VALVES</v>
          </cell>
          <cell r="D171" t="str">
            <v/>
          </cell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PIP</v>
          </cell>
          <cell r="M171" t="str">
            <v>Piping</v>
          </cell>
          <cell r="N171" t="str">
            <v>MTO</v>
          </cell>
          <cell r="O171" t="str">
            <v>Material Take Off</v>
          </cell>
          <cell r="P171" t="str">
            <v>0</v>
          </cell>
          <cell r="Q171" t="str">
            <v>Submitted</v>
          </cell>
          <cell r="R171" t="str">
            <v>AFC</v>
          </cell>
          <cell r="S171" t="str">
            <v>Approved for Construction</v>
          </cell>
          <cell r="T171" t="str">
            <v/>
          </cell>
          <cell r="U171" t="str">
            <v>28-Jul-2026 09:12:31</v>
          </cell>
          <cell r="V171" t="str">
            <v>wisuda.c@jutal.com</v>
          </cell>
          <cell r="W171" t="str">
            <v>28-Jul-2026 20:29:52</v>
          </cell>
          <cell r="X171" t="str">
            <v>Jumpol Sudjitjul</v>
          </cell>
          <cell r="Y171" t="str">
            <v>06-Aug-2026</v>
          </cell>
          <cell r="Z171" t="str">
            <v/>
          </cell>
          <cell r="AA171" t="str">
            <v>Aphisit Pinkaew</v>
          </cell>
          <cell r="AB171" t="str">
            <v>10-Aug-2026</v>
          </cell>
          <cell r="AC171" t="str">
            <v>16-Aug-2026 18:38:54</v>
          </cell>
          <cell r="AD171" t="str">
            <v>Pornlert Wanaphattharaphan</v>
          </cell>
          <cell r="AE171" t="str">
            <v>11-Aug-2026</v>
          </cell>
          <cell r="AF171" t="str">
            <v>16-Aug-2026 22:41:12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13-Aug-2026</v>
          </cell>
          <cell r="AK171" t="str">
            <v>17-Aug-2026 13:49:26</v>
          </cell>
          <cell r="AL171" t="str">
            <v>17-Aug-2026 07:08:24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MM-ZTK-1F-GEN-PIP-RPT-0100</v>
          </cell>
          <cell r="C172" t="str">
            <v>CRITICALITY RATING ANALYSIS (PIPING)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PIP</v>
          </cell>
          <cell r="M172" t="str">
            <v>Piping</v>
          </cell>
          <cell r="N172" t="str">
            <v>RPT</v>
          </cell>
          <cell r="O172" t="str">
            <v>Report</v>
          </cell>
          <cell r="P172" t="str">
            <v>0</v>
          </cell>
          <cell r="Q172" t="str">
            <v>Submitted</v>
          </cell>
          <cell r="R172" t="str">
            <v>AFC</v>
          </cell>
          <cell r="S172" t="str">
            <v>Approved for Construction</v>
          </cell>
          <cell r="T172" t="str">
            <v/>
          </cell>
          <cell r="U172" t="str">
            <v>08-Jul-2026 15:31:32</v>
          </cell>
          <cell r="V172" t="str">
            <v>zm169dc@jutal.com</v>
          </cell>
          <cell r="W172" t="str">
            <v>10-Jul-2026 18:16:06</v>
          </cell>
          <cell r="X172" t="str">
            <v>Jumpol Sudjitjul</v>
          </cell>
          <cell r="Y172" t="str">
            <v>20-Jul-2026</v>
          </cell>
          <cell r="Z172" t="str">
            <v/>
          </cell>
          <cell r="AA172" t="str">
            <v>Aphisit Pinkaew</v>
          </cell>
          <cell r="AB172" t="str">
            <v>22-Jul-2026</v>
          </cell>
          <cell r="AC172" t="str">
            <v>28-Jul-2026 20:00:24</v>
          </cell>
          <cell r="AD172" t="str">
            <v>Pornlert Wanaphattharaphan</v>
          </cell>
          <cell r="AE172" t="str">
            <v>23-Jul-2026</v>
          </cell>
          <cell r="AF172" t="str">
            <v>28-Jul-2026 22:32:23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24-Jul-2026</v>
          </cell>
          <cell r="AK172" t="str">
            <v>30-Jul-2026 09:34:54</v>
          </cell>
          <cell r="AL172" t="str">
            <v>30-Jul-2026 04:02:00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MM-ZTK-1F-GEN-PIP-SPE-0001</v>
          </cell>
          <cell r="C173" t="str">
            <v>PARTICULAR PIPING AND VALVES MATERIAL SPECIFICATIONS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PIP</v>
          </cell>
          <cell r="M173" t="str">
            <v>Piping</v>
          </cell>
          <cell r="N173" t="str">
            <v>SPE</v>
          </cell>
          <cell r="O173" t="str">
            <v>Specification</v>
          </cell>
          <cell r="P173" t="str">
            <v>0</v>
          </cell>
          <cell r="Q173" t="str">
            <v>Submitted</v>
          </cell>
          <cell r="R173" t="str">
            <v>AFC</v>
          </cell>
          <cell r="S173" t="str">
            <v>Approved for Construction</v>
          </cell>
          <cell r="T173" t="str">
            <v/>
          </cell>
          <cell r="U173" t="str">
            <v>26-Jun-2026 19:49:58</v>
          </cell>
          <cell r="V173" t="str">
            <v>wisuda.c@jutal.com</v>
          </cell>
          <cell r="W173" t="str">
            <v>26-Jun-2026 19:55:55</v>
          </cell>
          <cell r="X173" t="str">
            <v>Jumpol Sudjitjul</v>
          </cell>
          <cell r="Y173" t="str">
            <v>06-Jul-2026</v>
          </cell>
          <cell r="Z173" t="str">
            <v/>
          </cell>
          <cell r="AA173" t="str">
            <v>Aphisit Pinkaew</v>
          </cell>
          <cell r="AB173" t="str">
            <v>08-Jul-2026</v>
          </cell>
          <cell r="AC173" t="str">
            <v>03-Jul-2026 14:21:46</v>
          </cell>
          <cell r="AD173" t="str">
            <v>Pornlert Wanaphattharaphan</v>
          </cell>
          <cell r="AE173" t="str">
            <v>09-Jul-2026</v>
          </cell>
          <cell r="AF173" t="str">
            <v>11-Jul-2026 13:55:30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10-Jul-2026</v>
          </cell>
          <cell r="AK173" t="str">
            <v>12-Jul-2026 11:31:15</v>
          </cell>
          <cell r="AL173" t="str">
            <v>12-Jul-2026 04:47:50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MM-ZTK-1F-GEN-PIP-SPE-0001</v>
          </cell>
          <cell r="C174" t="str">
            <v>PARTICULAR PIPING AND VALVES MATERIAL SPECIFICATIONS</v>
          </cell>
          <cell r="D174" t="str">
            <v/>
          </cell>
          <cell r="E174" t="str">
            <v>C2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PIP</v>
          </cell>
          <cell r="M174" t="str">
            <v>Piping</v>
          </cell>
          <cell r="N174" t="str">
            <v>SPE</v>
          </cell>
          <cell r="O174" t="str">
            <v>Specification</v>
          </cell>
          <cell r="P174" t="str">
            <v>0</v>
          </cell>
          <cell r="Q174" t="str">
            <v>Submitted</v>
          </cell>
          <cell r="R174" t="str">
            <v>AFC</v>
          </cell>
          <cell r="S174" t="str">
            <v>Approved for Construction</v>
          </cell>
          <cell r="T174" t="str">
            <v/>
          </cell>
          <cell r="U174" t="str">
            <v>27-Jul-2026 09:21:37</v>
          </cell>
          <cell r="V174" t="str">
            <v>wisuda.c@jutal.com</v>
          </cell>
          <cell r="W174" t="str">
            <v>27-Jul-2026 15:57:16</v>
          </cell>
          <cell r="X174" t="str">
            <v>Jumpol Sudjitjul</v>
          </cell>
          <cell r="Y174" t="str">
            <v>05-Aug-2026</v>
          </cell>
          <cell r="Z174" t="str">
            <v>05-Aug-2026 23:41:53</v>
          </cell>
          <cell r="AA174" t="str">
            <v>Aphisit Pinkaew</v>
          </cell>
          <cell r="AB174" t="str">
            <v>07-Aug-2026</v>
          </cell>
          <cell r="AC174" t="str">
            <v>14-Aug-2026 14:33:04</v>
          </cell>
          <cell r="AD174" t="str">
            <v>Pornlert Wanaphattharaphan</v>
          </cell>
          <cell r="AE174" t="str">
            <v>10-Aug-2026</v>
          </cell>
          <cell r="AF174" t="str">
            <v>15-Aug-2026 20:04:35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11-Aug-2026</v>
          </cell>
          <cell r="AK174" t="str">
            <v>16-Aug-2026 09:45:45</v>
          </cell>
          <cell r="AL174" t="str">
            <v>16-Aug-2026 02:59:03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MM-ZTK-1F-GEN-PIP-STD-0001</v>
          </cell>
          <cell r="C175" t="str">
            <v>PIPING DESIGN STANDARD</v>
          </cell>
          <cell r="D175" t="str">
            <v/>
          </cell>
          <cell r="E175" t="str">
            <v>C1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PIP</v>
          </cell>
          <cell r="M175" t="str">
            <v>Piping</v>
          </cell>
          <cell r="N175" t="str">
            <v>STD</v>
          </cell>
          <cell r="O175" t="str">
            <v>Standard</v>
          </cell>
          <cell r="P175" t="str">
            <v>0</v>
          </cell>
          <cell r="Q175" t="str">
            <v>In Review</v>
          </cell>
          <cell r="R175" t="str">
            <v>AFC</v>
          </cell>
          <cell r="S175" t="str">
            <v>Approved for Construction</v>
          </cell>
          <cell r="T175" t="str">
            <v/>
          </cell>
          <cell r="U175" t="str">
            <v>07-Sep-2026 09:34:05</v>
          </cell>
          <cell r="V175" t="str">
            <v>wisuda.c@jutal.com</v>
          </cell>
          <cell r="W175" t="str">
            <v>08-Sep-2026 09:06:26</v>
          </cell>
          <cell r="X175" t="str">
            <v>Jumpol Sudjitjul</v>
          </cell>
          <cell r="Y175" t="str">
            <v>15-Sep-2026</v>
          </cell>
          <cell r="Z175" t="str">
            <v/>
          </cell>
          <cell r="AA175" t="str">
            <v>Aphisit Pinkaew</v>
          </cell>
          <cell r="AB175" t="str">
            <v>17-Sep-2026</v>
          </cell>
          <cell r="AC175" t="str">
            <v/>
          </cell>
          <cell r="AD175" t="str">
            <v>Pornlert Wanaphattharaphan</v>
          </cell>
          <cell r="AE175" t="str">
            <v>18-Sep-2026</v>
          </cell>
          <cell r="AF175" t="str">
            <v/>
          </cell>
          <cell r="AG175" t="str">
            <v/>
          </cell>
          <cell r="AJ175" t="str">
            <v>21-Sep-2026</v>
          </cell>
          <cell r="AK175" t="str">
            <v/>
          </cell>
          <cell r="AL175" t="str">
            <v/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MM-ZTK-1F-GEN-PIP-STD-0002</v>
          </cell>
          <cell r="C176" t="str">
            <v>PIPE SUPPORT STANDARD</v>
          </cell>
          <cell r="D176" t="str">
            <v/>
          </cell>
          <cell r="E176" t="str">
            <v>C1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PIP</v>
          </cell>
          <cell r="M176" t="str">
            <v>Piping</v>
          </cell>
          <cell r="N176" t="str">
            <v>STD</v>
          </cell>
          <cell r="O176" t="str">
            <v>Standard</v>
          </cell>
          <cell r="P176" t="str">
            <v>0</v>
          </cell>
          <cell r="Q176" t="str">
            <v>In Review</v>
          </cell>
          <cell r="R176" t="str">
            <v>AFC</v>
          </cell>
          <cell r="S176" t="str">
            <v>Approved for Construction</v>
          </cell>
          <cell r="T176" t="str">
            <v/>
          </cell>
          <cell r="U176" t="str">
            <v>07-Sep-2026 09:34:36</v>
          </cell>
          <cell r="V176" t="str">
            <v>wisuda.c@jutal.com</v>
          </cell>
          <cell r="W176" t="str">
            <v>08-Sep-2026 09:06:52</v>
          </cell>
          <cell r="X176" t="str">
            <v>Jumpol Sudjitjul</v>
          </cell>
          <cell r="Y176" t="str">
            <v>15-Sep-2026</v>
          </cell>
          <cell r="Z176" t="str">
            <v>08-Sep-2026 15:37:01</v>
          </cell>
          <cell r="AA176" t="str">
            <v>Aphisit Pinkaew</v>
          </cell>
          <cell r="AB176" t="str">
            <v>17-Sep-2026</v>
          </cell>
          <cell r="AC176" t="str">
            <v/>
          </cell>
          <cell r="AD176" t="str">
            <v>Pornlert Wanaphattharaphan</v>
          </cell>
          <cell r="AE176" t="str">
            <v>18-Sep-2026</v>
          </cell>
          <cell r="AF176" t="str">
            <v/>
          </cell>
          <cell r="AG176" t="str">
            <v/>
          </cell>
          <cell r="AJ176" t="str">
            <v>21-Sep-2026</v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MM-ZTK-1F-GEN-PIP-TBE-0001</v>
          </cell>
          <cell r="C177" t="str">
            <v>TECHNICAL BID EVALUATION FOR COMPACT CHECK VALVE</v>
          </cell>
          <cell r="D177" t="str">
            <v/>
          </cell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PIP</v>
          </cell>
          <cell r="M177" t="str">
            <v>Piping</v>
          </cell>
          <cell r="N177" t="str">
            <v>TBE</v>
          </cell>
          <cell r="O177" t="str">
            <v>Technical Bid Evaluation</v>
          </cell>
          <cell r="P177" t="str">
            <v>0</v>
          </cell>
          <cell r="Q177" t="str">
            <v>Submitted</v>
          </cell>
          <cell r="R177" t="str">
            <v>IFP</v>
          </cell>
          <cell r="S177" t="str">
            <v>Issued for Purchase</v>
          </cell>
          <cell r="T177" t="str">
            <v/>
          </cell>
          <cell r="U177" t="str">
            <v>10-Jul-2026 18:46:02</v>
          </cell>
          <cell r="V177" t="str">
            <v>wisuda.c@jutal.com</v>
          </cell>
          <cell r="W177" t="str">
            <v>10-Jul-2026 20:37:17</v>
          </cell>
          <cell r="X177" t="str">
            <v>Jumpol Sudjitjul</v>
          </cell>
          <cell r="Y177" t="str">
            <v>20-Jul-2026</v>
          </cell>
          <cell r="Z177" t="str">
            <v/>
          </cell>
          <cell r="AA177" t="str">
            <v>Aphisit Pinkaew</v>
          </cell>
          <cell r="AB177" t="str">
            <v>22-Jul-2026</v>
          </cell>
          <cell r="AC177" t="str">
            <v>28-Jul-2026 21:22:06</v>
          </cell>
          <cell r="AD177" t="str">
            <v>Pornlert Wanaphattharaphan</v>
          </cell>
          <cell r="AE177" t="str">
            <v>23-Jul-2026</v>
          </cell>
          <cell r="AF177" t="str">
            <v>28-Jul-2026 23:35:26</v>
          </cell>
          <cell r="AG177" t="str">
            <v>NA</v>
          </cell>
          <cell r="AH177" t="str">
            <v>Not Approved</v>
          </cell>
          <cell r="AI177" t="str">
            <v>Jumpol Sudjitjul</v>
          </cell>
          <cell r="AJ177" t="str">
            <v>24-Jul-2026</v>
          </cell>
          <cell r="AK177" t="str">
            <v>30-Jul-2026 09:39:38</v>
          </cell>
          <cell r="AL177" t="str">
            <v>30-Jul-2026 03:45:42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MM-ZTK-1F-GEN-PIP-TBE-0001</v>
          </cell>
          <cell r="C178" t="str">
            <v>TECHNICAL BID EVALUATION FOR COMPACT CHECK VALVE</v>
          </cell>
          <cell r="D178" t="str">
            <v/>
          </cell>
          <cell r="E178" t="str">
            <v>C2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PIP</v>
          </cell>
          <cell r="M178" t="str">
            <v>Piping</v>
          </cell>
          <cell r="N178" t="str">
            <v>TBE</v>
          </cell>
          <cell r="O178" t="str">
            <v>Technical Bid Evaluation</v>
          </cell>
          <cell r="P178" t="str">
            <v>0</v>
          </cell>
          <cell r="Q178" t="str">
            <v>Submitted</v>
          </cell>
          <cell r="R178" t="str">
            <v>IFP</v>
          </cell>
          <cell r="S178" t="str">
            <v>Issued for Purchase</v>
          </cell>
          <cell r="T178" t="str">
            <v/>
          </cell>
          <cell r="U178" t="str">
            <v>05-Aug-2026 17:28:53</v>
          </cell>
          <cell r="V178" t="str">
            <v>wisuda.c@jutal.com</v>
          </cell>
          <cell r="W178" t="str">
            <v>05-Aug-2026 17:36:54</v>
          </cell>
          <cell r="X178" t="str">
            <v>Jumpol Sudjitjul</v>
          </cell>
          <cell r="Y178" t="str">
            <v>14-Aug-2026</v>
          </cell>
          <cell r="Z178" t="str">
            <v/>
          </cell>
          <cell r="AA178" t="str">
            <v>Aphisit Pinkaew</v>
          </cell>
          <cell r="AB178" t="str">
            <v>18-Aug-2026</v>
          </cell>
          <cell r="AC178" t="str">
            <v>07-Aug-2026 08:57:58</v>
          </cell>
          <cell r="AD178" t="str">
            <v>Pornlert Wanaphattharaphan</v>
          </cell>
          <cell r="AE178" t="str">
            <v>19-Aug-2026</v>
          </cell>
          <cell r="AF178" t="str">
            <v>07-Aug-2026 20:48:51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20-Aug-2026</v>
          </cell>
          <cell r="AK178" t="str">
            <v>08-Aug-2026 10:19:38</v>
          </cell>
          <cell r="AL178" t="str">
            <v>08-Aug-2026 03:56:34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MM-ZTK-1F-GEN-PIP-TBE-0002</v>
          </cell>
          <cell r="C179" t="str">
            <v>TECHNICAL BID EVALUATION FOR BARRED TEES</v>
          </cell>
          <cell r="D179" t="str">
            <v/>
          </cell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PIP</v>
          </cell>
          <cell r="M179" t="str">
            <v>Piping</v>
          </cell>
          <cell r="N179" t="str">
            <v>TBE</v>
          </cell>
          <cell r="O179" t="str">
            <v>Technical Bid Evaluation</v>
          </cell>
          <cell r="P179" t="str">
            <v>0</v>
          </cell>
          <cell r="Q179" t="str">
            <v>In Review</v>
          </cell>
          <cell r="R179" t="str">
            <v>IFP</v>
          </cell>
          <cell r="S179" t="str">
            <v>Issued for Purchase</v>
          </cell>
          <cell r="T179" t="str">
            <v/>
          </cell>
          <cell r="U179" t="str">
            <v>11-Sep-2026 12:46:21</v>
          </cell>
          <cell r="V179" t="str">
            <v>wisuda.c@jutal.com</v>
          </cell>
          <cell r="W179" t="str">
            <v>11-Sep-2026 19:32:46</v>
          </cell>
          <cell r="X179" t="str">
            <v>Jumpol Sudjitjul</v>
          </cell>
          <cell r="Y179" t="str">
            <v>21-Sep-2026</v>
          </cell>
          <cell r="Z179" t="str">
            <v/>
          </cell>
          <cell r="AA179" t="str">
            <v>Aphisit Pinkaew</v>
          </cell>
          <cell r="AB179" t="str">
            <v>23-Sep-2026</v>
          </cell>
          <cell r="AC179" t="str">
            <v/>
          </cell>
          <cell r="AD179" t="str">
            <v>Pornlert Wanaphattharaphan</v>
          </cell>
          <cell r="AE179" t="str">
            <v>24-Sep-2026</v>
          </cell>
          <cell r="AF179" t="str">
            <v/>
          </cell>
          <cell r="AG179" t="str">
            <v/>
          </cell>
          <cell r="AJ179" t="str">
            <v>25-Sep-2026</v>
          </cell>
          <cell r="AK179" t="str">
            <v/>
          </cell>
          <cell r="AL179" t="str">
            <v/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MM-ZTK-1F-GEN-PIP-TBE-0003</v>
          </cell>
          <cell r="C180" t="str">
            <v>TECHNICAL BID EVALUATION FOR BALL VALVES (WELDED TYPE)</v>
          </cell>
          <cell r="D180" t="str">
            <v/>
          </cell>
          <cell r="E180" t="str">
            <v>C1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PIP</v>
          </cell>
          <cell r="M180" t="str">
            <v>Piping</v>
          </cell>
          <cell r="N180" t="str">
            <v>TBE</v>
          </cell>
          <cell r="O180" t="str">
            <v>Technical Bid Evaluation</v>
          </cell>
          <cell r="P180" t="str">
            <v>0</v>
          </cell>
          <cell r="Q180" t="str">
            <v>Submitted</v>
          </cell>
          <cell r="R180" t="str">
            <v>IFP</v>
          </cell>
          <cell r="S180" t="str">
            <v>Issued for Purchase</v>
          </cell>
          <cell r="T180" t="str">
            <v/>
          </cell>
          <cell r="U180" t="str">
            <v>17-Jul-2026 20:46:13</v>
          </cell>
          <cell r="V180" t="str">
            <v>wisuda.c@jutal.com</v>
          </cell>
          <cell r="W180" t="str">
            <v>17-Jul-2026 22:16:22</v>
          </cell>
          <cell r="X180" t="str">
            <v>Jumpol Sudjitjul</v>
          </cell>
          <cell r="Y180" t="str">
            <v>27-Jul-2026</v>
          </cell>
          <cell r="Z180" t="str">
            <v/>
          </cell>
          <cell r="AA180" t="str">
            <v>Aphisit Pinkaew</v>
          </cell>
          <cell r="AB180" t="str">
            <v>31-Jul-2026</v>
          </cell>
          <cell r="AC180" t="str">
            <v>06-Aug-2026 10:03:43</v>
          </cell>
          <cell r="AD180" t="str">
            <v>Pornlert Wanaphattharaphan</v>
          </cell>
          <cell r="AE180" t="str">
            <v>03-Aug-2026</v>
          </cell>
          <cell r="AF180" t="str">
            <v>06-Aug-2026 20:55:16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04-Aug-2026</v>
          </cell>
          <cell r="AK180" t="str">
            <v>07-Aug-2026 08:53:20</v>
          </cell>
          <cell r="AL180" t="str">
            <v>07-Aug-2026 02:07:36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MM-ZTK-1F-GEN-PIP-TBE-0003</v>
          </cell>
          <cell r="C181" t="str">
            <v>TECHNICAL BID EVALUATION FOR BALL VALVES (WELDED TYPE)</v>
          </cell>
          <cell r="D181" t="str">
            <v/>
          </cell>
          <cell r="E181" t="str">
            <v>C2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PIP</v>
          </cell>
          <cell r="M181" t="str">
            <v>Piping</v>
          </cell>
          <cell r="N181" t="str">
            <v>TBE</v>
          </cell>
          <cell r="O181" t="str">
            <v>Technical Bid Evaluation</v>
          </cell>
          <cell r="P181" t="str">
            <v>0</v>
          </cell>
          <cell r="Q181" t="str">
            <v>Submitted</v>
          </cell>
          <cell r="R181" t="str">
            <v>IFP</v>
          </cell>
          <cell r="S181" t="str">
            <v>Issued for Purchase</v>
          </cell>
          <cell r="T181" t="str">
            <v/>
          </cell>
          <cell r="U181" t="str">
            <v>14-Aug-2026 13:25:05</v>
          </cell>
          <cell r="V181" t="str">
            <v>wisuda.c@jutal.com</v>
          </cell>
          <cell r="W181" t="str">
            <v>14-Aug-2026 13:43:21</v>
          </cell>
          <cell r="X181" t="str">
            <v>Jumpol Sudjitjul</v>
          </cell>
          <cell r="Y181" t="str">
            <v>21-Aug-2026</v>
          </cell>
          <cell r="Z181" t="str">
            <v/>
          </cell>
          <cell r="AA181" t="str">
            <v>Aphisit Pinkaew</v>
          </cell>
          <cell r="AB181" t="str">
            <v>25-Aug-2026</v>
          </cell>
          <cell r="AC181" t="str">
            <v>17-Aug-2026 14:01:17</v>
          </cell>
          <cell r="AD181" t="str">
            <v>Pornlert Wanaphattharaphan</v>
          </cell>
          <cell r="AE181" t="str">
            <v>26-Aug-2026</v>
          </cell>
          <cell r="AF181" t="str">
            <v>18-Aug-2026 22:21:01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27-Aug-2026</v>
          </cell>
          <cell r="AK181" t="str">
            <v>19-Aug-2026 09:48:20</v>
          </cell>
          <cell r="AL181" t="str">
            <v>20-Aug-2026 12:19:32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MM-ZTK-1F-GEN-PIP-TBE-0004</v>
          </cell>
          <cell r="C182" t="str">
            <v>TECHNICAL BID EVALUATION FOR PIPES (SS AND DSS)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PIP</v>
          </cell>
          <cell r="M182" t="str">
            <v>Piping</v>
          </cell>
          <cell r="N182" t="str">
            <v>TBE</v>
          </cell>
          <cell r="O182" t="str">
            <v>Technical Bid Evaluation</v>
          </cell>
          <cell r="P182" t="str">
            <v>0</v>
          </cell>
          <cell r="Q182" t="str">
            <v>Submitted</v>
          </cell>
          <cell r="R182" t="str">
            <v>IFP</v>
          </cell>
          <cell r="S182" t="str">
            <v>Issued for Purchase</v>
          </cell>
          <cell r="T182" t="str">
            <v/>
          </cell>
          <cell r="U182" t="str">
            <v>28-Aug-2026 13:10:36</v>
          </cell>
          <cell r="V182" t="str">
            <v>wisuda.c@jutal.com</v>
          </cell>
          <cell r="W182" t="str">
            <v>28-Aug-2026 14:12:13</v>
          </cell>
          <cell r="X182" t="str">
            <v>Jumpol Sudjitjul</v>
          </cell>
          <cell r="Y182" t="str">
            <v>04-Sep-2026</v>
          </cell>
          <cell r="Z182" t="str">
            <v/>
          </cell>
          <cell r="AA182" t="str">
            <v>Aphisit Pinkaew</v>
          </cell>
          <cell r="AB182" t="str">
            <v>08-Sep-2026</v>
          </cell>
          <cell r="AC182" t="str">
            <v>28-Aug-2026 15:34:23</v>
          </cell>
          <cell r="AD182" t="str">
            <v>Pornlert Wanaphattharaphan</v>
          </cell>
          <cell r="AE182" t="str">
            <v>09-Sep-2026</v>
          </cell>
          <cell r="AF182" t="str">
            <v>29-Aug-2026 01:06:29</v>
          </cell>
          <cell r="AG182" t="str">
            <v>APPR</v>
          </cell>
          <cell r="AH182" t="str">
            <v>Approved</v>
          </cell>
          <cell r="AI182" t="str">
            <v>Jumpol Sudjitjul</v>
          </cell>
          <cell r="AJ182" t="str">
            <v>10-Sep-2026</v>
          </cell>
          <cell r="AK182" t="str">
            <v>29-Aug-2026 13:57:25</v>
          </cell>
          <cell r="AL182" t="str">
            <v>29-Aug-2026 07:08:14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MM-ZTK-1F-GEN-PIP-TBE-0005</v>
          </cell>
          <cell r="C183" t="str">
            <v>TECHNICAL BID EVALUATION FOR FITTINGS (DSS)</v>
          </cell>
          <cell r="D183" t="str">
            <v/>
          </cell>
          <cell r="E183" t="str">
            <v>C1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PIP</v>
          </cell>
          <cell r="M183" t="str">
            <v>Piping</v>
          </cell>
          <cell r="N183" t="str">
            <v>TBE</v>
          </cell>
          <cell r="O183" t="str">
            <v>Technical Bid Evaluation</v>
          </cell>
          <cell r="P183" t="str">
            <v>0</v>
          </cell>
          <cell r="Q183" t="str">
            <v>Submitted</v>
          </cell>
          <cell r="R183" t="str">
            <v>IFP</v>
          </cell>
          <cell r="S183" t="str">
            <v>Issued for Purchase</v>
          </cell>
          <cell r="T183" t="str">
            <v/>
          </cell>
          <cell r="U183" t="str">
            <v>27-Jul-2026 08:40:47</v>
          </cell>
          <cell r="V183" t="str">
            <v>wisuda.c@jutal.com</v>
          </cell>
          <cell r="W183" t="str">
            <v>27-Jul-2026 09:20:41</v>
          </cell>
          <cell r="X183" t="str">
            <v>Jumpol Sudjitjul</v>
          </cell>
          <cell r="Y183" t="str">
            <v>05-Aug-2026</v>
          </cell>
          <cell r="Z183" t="str">
            <v/>
          </cell>
          <cell r="AA183" t="str">
            <v>Aphisit Pinkaew</v>
          </cell>
          <cell r="AB183" t="str">
            <v>07-Aug-2026</v>
          </cell>
          <cell r="AC183" t="str">
            <v>11-Aug-2026 14:26:27</v>
          </cell>
          <cell r="AD183" t="str">
            <v>Pornlert Wanaphattharaphan</v>
          </cell>
          <cell r="AE183" t="str">
            <v>10-Aug-2026</v>
          </cell>
          <cell r="AF183" t="str">
            <v>11-Aug-2026 18:11:55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11-Aug-2026</v>
          </cell>
          <cell r="AK183" t="str">
            <v>13-Aug-2026 11:10:12</v>
          </cell>
          <cell r="AL183" t="str">
            <v>13-Aug-2026 05:49:59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MM-ZTK-1F-GEN-PIP-TBE-0005</v>
          </cell>
          <cell r="C184" t="str">
            <v>TECHNICAL BID EVALUATION FOR FITTINGS (DSS)</v>
          </cell>
          <cell r="D184" t="str">
            <v/>
          </cell>
          <cell r="E184" t="str">
            <v>C2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PIP</v>
          </cell>
          <cell r="M184" t="str">
            <v>Piping</v>
          </cell>
          <cell r="N184" t="str">
            <v>TBE</v>
          </cell>
          <cell r="O184" t="str">
            <v>Technical Bid Evaluation</v>
          </cell>
          <cell r="P184" t="str">
            <v>0</v>
          </cell>
          <cell r="Q184" t="str">
            <v>Submitted</v>
          </cell>
          <cell r="R184" t="str">
            <v>IFP</v>
          </cell>
          <cell r="S184" t="str">
            <v>Issued for Purchase</v>
          </cell>
          <cell r="T184" t="str">
            <v/>
          </cell>
          <cell r="U184" t="str">
            <v>19-Aug-2026 13:51:50</v>
          </cell>
          <cell r="V184" t="str">
            <v>wisuda.c@jutal.com</v>
          </cell>
          <cell r="W184" t="str">
            <v>19-Aug-2026 15:16:53</v>
          </cell>
          <cell r="X184" t="str">
            <v>Jumpol Sudjitjul</v>
          </cell>
          <cell r="Y184" t="str">
            <v>26-Aug-2026</v>
          </cell>
          <cell r="Z184" t="str">
            <v/>
          </cell>
          <cell r="AA184" t="str">
            <v>Aphisit Pinkaew</v>
          </cell>
          <cell r="AB184" t="str">
            <v>28-Aug-2026</v>
          </cell>
          <cell r="AC184" t="str">
            <v>20-Aug-2026 10:37:01</v>
          </cell>
          <cell r="AD184" t="str">
            <v>Pornlert Wanaphattharaphan</v>
          </cell>
          <cell r="AE184" t="str">
            <v>31-Aug-2026</v>
          </cell>
          <cell r="AF184" t="str">
            <v>22-Aug-2026 14:12:50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01-Sep-2026</v>
          </cell>
          <cell r="AK184" t="str">
            <v>24-Aug-2026 19:59:09</v>
          </cell>
          <cell r="AL184" t="str">
            <v>24-Aug-2026 13:34:16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MM-ZTK-1F-GEN-PIP-TBE-0007</v>
          </cell>
          <cell r="C185" t="str">
            <v>TECHNICAL BID EVALUTION FOR CHECK VALVES AND BUTTERFLY VALVES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PIP</v>
          </cell>
          <cell r="M185" t="str">
            <v>Piping</v>
          </cell>
          <cell r="N185" t="str">
            <v>TBE</v>
          </cell>
          <cell r="O185" t="str">
            <v>Technical Bid Evaluation</v>
          </cell>
          <cell r="P185" t="str">
            <v>0</v>
          </cell>
          <cell r="Q185" t="str">
            <v>Submitted</v>
          </cell>
          <cell r="R185" t="str">
            <v>IFP</v>
          </cell>
          <cell r="S185" t="str">
            <v>Issued for Purchase</v>
          </cell>
          <cell r="T185" t="str">
            <v/>
          </cell>
          <cell r="U185" t="str">
            <v>16-Jul-2026 14:04:28</v>
          </cell>
          <cell r="V185" t="str">
            <v>wisuda.c@jutal.com</v>
          </cell>
          <cell r="W185" t="str">
            <v>16-Jul-2026 14:12:19</v>
          </cell>
          <cell r="X185" t="str">
            <v>Jumpol Sudjitjul</v>
          </cell>
          <cell r="Y185" t="str">
            <v>23-Jul-2026</v>
          </cell>
          <cell r="Z185" t="str">
            <v/>
          </cell>
          <cell r="AA185" t="str">
            <v>Aphisit Pinkaew</v>
          </cell>
          <cell r="AB185" t="str">
            <v>27-Jul-2026</v>
          </cell>
          <cell r="AC185" t="str">
            <v>30-Jul-2026 16:15:09</v>
          </cell>
          <cell r="AD185" t="str">
            <v>Pornlert Wanaphattharaphan</v>
          </cell>
          <cell r="AE185" t="str">
            <v>30-Jul-2026</v>
          </cell>
          <cell r="AF185" t="str">
            <v>30-Jul-2026 17:44:11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31-Jul-2026</v>
          </cell>
          <cell r="AK185" t="str">
            <v>30-Jul-2026 19:12:31</v>
          </cell>
          <cell r="AL185" t="str">
            <v>02-Aug-2026 03:04:56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MM-ZTK-1F-GEN-PIP-TBE-0007</v>
          </cell>
          <cell r="C186" t="str">
            <v>TECHNICAL BID EVALUTION FOR CHECK VALVES AND BUTTERFLY VALVES</v>
          </cell>
          <cell r="D186" t="str">
            <v/>
          </cell>
          <cell r="E186" t="str">
            <v>C2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PIP</v>
          </cell>
          <cell r="M186" t="str">
            <v>Piping</v>
          </cell>
          <cell r="N186" t="str">
            <v>TBE</v>
          </cell>
          <cell r="O186" t="str">
            <v>Technical Bid Evaluation</v>
          </cell>
          <cell r="P186" t="str">
            <v>0</v>
          </cell>
          <cell r="Q186" t="str">
            <v>Submitted</v>
          </cell>
          <cell r="R186" t="str">
            <v>IFP</v>
          </cell>
          <cell r="S186" t="str">
            <v>Issued for Purchase</v>
          </cell>
          <cell r="T186" t="str">
            <v/>
          </cell>
          <cell r="U186" t="str">
            <v>07-Aug-2026 17:30:46</v>
          </cell>
          <cell r="V186" t="str">
            <v>wisuda.c@jutal.com</v>
          </cell>
          <cell r="W186" t="str">
            <v>07-Aug-2026 17:43:38</v>
          </cell>
          <cell r="X186" t="str">
            <v>Jumpol Sudjitjul</v>
          </cell>
          <cell r="Y186" t="str">
            <v>18-Aug-2026</v>
          </cell>
          <cell r="Z186" t="str">
            <v/>
          </cell>
          <cell r="AA186" t="str">
            <v>Aphisit Pinkaew</v>
          </cell>
          <cell r="AB186" t="str">
            <v>20-Aug-2026</v>
          </cell>
          <cell r="AC186" t="str">
            <v>11-Aug-2026 09:48:22</v>
          </cell>
          <cell r="AD186" t="str">
            <v>Pornlert Wanaphattharaphan</v>
          </cell>
          <cell r="AE186" t="str">
            <v>21-Aug-2026</v>
          </cell>
          <cell r="AF186" t="str">
            <v>11-Aug-2026 18:35:32</v>
          </cell>
          <cell r="AG186" t="str">
            <v>APPR</v>
          </cell>
          <cell r="AH186" t="str">
            <v>Approved</v>
          </cell>
          <cell r="AI186" t="str">
            <v>Jumpol Sudjitjul</v>
          </cell>
          <cell r="AJ186" t="str">
            <v>24-Aug-2026</v>
          </cell>
          <cell r="AK186" t="str">
            <v>13-Aug-2026 11:08:48</v>
          </cell>
          <cell r="AL186" t="str">
            <v>13-Aug-2026 05:35:28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MM-ZTK-1F-GEN-PIP-TBE-0008</v>
          </cell>
          <cell r="C187" t="str">
            <v>TECHNICAL BID EVALUATION FOR FITTINGS (SS)</v>
          </cell>
          <cell r="D187" t="str">
            <v/>
          </cell>
          <cell r="E187" t="str">
            <v>C1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PIP</v>
          </cell>
          <cell r="M187" t="str">
            <v>Piping</v>
          </cell>
          <cell r="N187" t="str">
            <v>TBE</v>
          </cell>
          <cell r="O187" t="str">
            <v>Technical Bid Evaluation</v>
          </cell>
          <cell r="P187" t="str">
            <v>0</v>
          </cell>
          <cell r="Q187" t="str">
            <v>Submitted</v>
          </cell>
          <cell r="R187" t="str">
            <v>IFP</v>
          </cell>
          <cell r="S187" t="str">
            <v>Issued for Purchase</v>
          </cell>
          <cell r="T187" t="str">
            <v/>
          </cell>
          <cell r="U187" t="str">
            <v>27-Jul-2026 08:41:13</v>
          </cell>
          <cell r="V187" t="str">
            <v>wisuda.c@jutal.com</v>
          </cell>
          <cell r="W187" t="str">
            <v>27-Jul-2026 09:20:38</v>
          </cell>
          <cell r="X187" t="str">
            <v>Jumpol Sudjitjul</v>
          </cell>
          <cell r="Y187" t="str">
            <v>05-Aug-2026</v>
          </cell>
          <cell r="Z187" t="str">
            <v/>
          </cell>
          <cell r="AA187" t="str">
            <v>Aphisit Pinkaew</v>
          </cell>
          <cell r="AB187" t="str">
            <v>07-Aug-2026</v>
          </cell>
          <cell r="AC187" t="str">
            <v>12-Aug-2026 14:43:45</v>
          </cell>
          <cell r="AD187" t="str">
            <v>Pornlert Wanaphattharaphan</v>
          </cell>
          <cell r="AE187" t="str">
            <v>10-Aug-2026</v>
          </cell>
          <cell r="AF187" t="str">
            <v>12-Aug-2026 19:27:44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11-Aug-2026</v>
          </cell>
          <cell r="AK187" t="str">
            <v>13-Aug-2026 11:10:44</v>
          </cell>
          <cell r="AL187" t="str">
            <v>13-Aug-2026 05:52:29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MM-ZTK-1F-GEN-PIP-TBE-0008</v>
          </cell>
          <cell r="C188" t="str">
            <v>TECHNICAL BID EVALUATION FOR FITTINGS (SS)</v>
          </cell>
          <cell r="D188" t="str">
            <v/>
          </cell>
          <cell r="E188" t="str">
            <v>C2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PIP</v>
          </cell>
          <cell r="M188" t="str">
            <v>Piping</v>
          </cell>
          <cell r="N188" t="str">
            <v>TBE</v>
          </cell>
          <cell r="O188" t="str">
            <v>Technical Bid Evaluation</v>
          </cell>
          <cell r="P188" t="str">
            <v>0</v>
          </cell>
          <cell r="Q188" t="str">
            <v>Submitted</v>
          </cell>
          <cell r="R188" t="str">
            <v>IFP</v>
          </cell>
          <cell r="S188" t="str">
            <v>Issued for Purchase</v>
          </cell>
          <cell r="T188" t="str">
            <v/>
          </cell>
          <cell r="U188" t="str">
            <v>18-Aug-2026 14:45:13</v>
          </cell>
          <cell r="V188" t="str">
            <v>wisuda.c@jutal.com</v>
          </cell>
          <cell r="W188" t="str">
            <v>18-Aug-2026 14:50:44</v>
          </cell>
          <cell r="X188" t="str">
            <v>Jumpol Sudjitjul</v>
          </cell>
          <cell r="Y188" t="str">
            <v>25-Aug-2026</v>
          </cell>
          <cell r="Z188" t="str">
            <v/>
          </cell>
          <cell r="AA188" t="str">
            <v>Aphisit Pinkaew</v>
          </cell>
          <cell r="AB188" t="str">
            <v>27-Aug-2026</v>
          </cell>
          <cell r="AC188" t="str">
            <v>20-Aug-2026 10:25:03</v>
          </cell>
          <cell r="AD188" t="str">
            <v>Pornlert Wanaphattharaphan</v>
          </cell>
          <cell r="AE188" t="str">
            <v>28-Aug-2026</v>
          </cell>
          <cell r="AF188" t="str">
            <v>20-Aug-2026 13:20:07</v>
          </cell>
          <cell r="AG188" t="str">
            <v>APPR</v>
          </cell>
          <cell r="AH188" t="str">
            <v>Approved</v>
          </cell>
          <cell r="AI188" t="str">
            <v>Jumpol Sudjitjul</v>
          </cell>
          <cell r="AJ188" t="str">
            <v>31-Aug-2026</v>
          </cell>
          <cell r="AK188" t="str">
            <v>20-Aug-2026 13:29:13</v>
          </cell>
          <cell r="AL188" t="str">
            <v>20-Aug-2026 06:59:58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MM-ZTK-1F-GEN-PIP-TBE-0009</v>
          </cell>
          <cell r="C189" t="str">
            <v>TECHNICAL BID EVALUATION FOR GLOBE VALVES (WITHOUT EQUAL PERCENTAGE GLOBE VALVE)</v>
          </cell>
          <cell r="D189" t="str">
            <v/>
          </cell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PIP</v>
          </cell>
          <cell r="M189" t="str">
            <v>Piping</v>
          </cell>
          <cell r="N189" t="str">
            <v>TBE</v>
          </cell>
          <cell r="O189" t="str">
            <v>Technical Bid Evaluation</v>
          </cell>
          <cell r="P189" t="str">
            <v>0</v>
          </cell>
          <cell r="Q189" t="str">
            <v>Submitted</v>
          </cell>
          <cell r="R189" t="str">
            <v>IFP</v>
          </cell>
          <cell r="S189" t="str">
            <v>Issued for Purchase</v>
          </cell>
          <cell r="T189" t="str">
            <v/>
          </cell>
          <cell r="U189" t="str">
            <v>16-Jul-2026 12:38:48</v>
          </cell>
          <cell r="V189" t="str">
            <v>wisuda.c@jutal.com</v>
          </cell>
          <cell r="W189" t="str">
            <v>16-Jul-2026 13:23:44</v>
          </cell>
          <cell r="X189" t="str">
            <v>Jumpol Sudjitjul</v>
          </cell>
          <cell r="Y189" t="str">
            <v>23-Jul-2026</v>
          </cell>
          <cell r="Z189" t="str">
            <v/>
          </cell>
          <cell r="AA189" t="str">
            <v>Aphisit Pinkaew</v>
          </cell>
          <cell r="AB189" t="str">
            <v>27-Jul-2026</v>
          </cell>
          <cell r="AC189" t="str">
            <v>31-Jul-2026 16:23:44</v>
          </cell>
          <cell r="AD189" t="str">
            <v>Pornlert Wanaphattharaphan</v>
          </cell>
          <cell r="AE189" t="str">
            <v>30-Jul-2026</v>
          </cell>
          <cell r="AF189" t="str">
            <v>02-Aug-2026 10:13:56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31-Jul-2026</v>
          </cell>
          <cell r="AK189" t="str">
            <v>02-Aug-2026 21:14:43</v>
          </cell>
          <cell r="AL189" t="str">
            <v>02-Aug-2026 14:45:02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MM-ZTK-1F-GEN-PIP-TBE-0009</v>
          </cell>
          <cell r="C190" t="str">
            <v>TECHNICAL BID EVALUATION FOR GLOBE VALVES (WITHOUT EQUAL PERCENTAGE GLOBE VALVE)</v>
          </cell>
          <cell r="D190" t="str">
            <v/>
          </cell>
          <cell r="E190" t="str">
            <v>C2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PIP</v>
          </cell>
          <cell r="M190" t="str">
            <v>Piping</v>
          </cell>
          <cell r="N190" t="str">
            <v>TBE</v>
          </cell>
          <cell r="O190" t="str">
            <v>Technical Bid Evaluation</v>
          </cell>
          <cell r="P190" t="str">
            <v>0</v>
          </cell>
          <cell r="Q190" t="str">
            <v>Submitted</v>
          </cell>
          <cell r="R190" t="str">
            <v>IFP</v>
          </cell>
          <cell r="S190" t="str">
            <v>Issued for Purchase</v>
          </cell>
          <cell r="T190" t="str">
            <v/>
          </cell>
          <cell r="U190" t="str">
            <v>07-Aug-2026 14:08:39</v>
          </cell>
          <cell r="V190" t="str">
            <v>wisuda.c@jutal.com</v>
          </cell>
          <cell r="W190" t="str">
            <v>07-Aug-2026 14:28:32</v>
          </cell>
          <cell r="X190" t="str">
            <v>Jumpol Sudjitjul</v>
          </cell>
          <cell r="Y190" t="str">
            <v>17-Aug-2026</v>
          </cell>
          <cell r="Z190" t="str">
            <v/>
          </cell>
          <cell r="AA190" t="str">
            <v>Aphisit Pinkaew</v>
          </cell>
          <cell r="AB190" t="str">
            <v>19-Aug-2026</v>
          </cell>
          <cell r="AC190" t="str">
            <v>11-Aug-2026 09:39:38</v>
          </cell>
          <cell r="AD190" t="str">
            <v>Pornlert Wanaphattharaphan</v>
          </cell>
          <cell r="AE190" t="str">
            <v>20-Aug-2026</v>
          </cell>
          <cell r="AF190" t="str">
            <v>11-Aug-2026 18:34:16</v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21-Aug-2026</v>
          </cell>
          <cell r="AK190" t="str">
            <v>13-Aug-2026 11:11:03</v>
          </cell>
          <cell r="AL190" t="str">
            <v>13-Aug-2026 05:20:42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MM-ZTK-1F-GEN-PIP-TBE-0012</v>
          </cell>
          <cell r="C191" t="str">
            <v>TECHNICAL BID EVALUATION FOR BALL VALVES (FLANGE TYPE)</v>
          </cell>
          <cell r="D191" t="str">
            <v/>
          </cell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PIP</v>
          </cell>
          <cell r="M191" t="str">
            <v>Piping</v>
          </cell>
          <cell r="N191" t="str">
            <v>TBE</v>
          </cell>
          <cell r="O191" t="str">
            <v>Technical Bid Evaluation</v>
          </cell>
          <cell r="P191" t="str">
            <v>0</v>
          </cell>
          <cell r="Q191" t="str">
            <v>Submitted</v>
          </cell>
          <cell r="R191" t="str">
            <v>IFP</v>
          </cell>
          <cell r="S191" t="str">
            <v>Issued for Purchase</v>
          </cell>
          <cell r="T191" t="str">
            <v/>
          </cell>
          <cell r="U191" t="str">
            <v>16-Jul-2026 12:39:18</v>
          </cell>
          <cell r="V191" t="str">
            <v>wisuda.c@jutal.com</v>
          </cell>
          <cell r="W191" t="str">
            <v>16-Jul-2026 13:24:18</v>
          </cell>
          <cell r="X191" t="str">
            <v>Jumpol Sudjitjul</v>
          </cell>
          <cell r="Y191" t="str">
            <v>23-Jul-2026</v>
          </cell>
          <cell r="Z191" t="str">
            <v/>
          </cell>
          <cell r="AA191" t="str">
            <v>Aphisit Pinkaew</v>
          </cell>
          <cell r="AB191" t="str">
            <v>27-Jul-2026</v>
          </cell>
          <cell r="AC191" t="str">
            <v>01-Aug-2026 23:16:33</v>
          </cell>
          <cell r="AD191" t="str">
            <v>Pornlert Wanaphattharaphan</v>
          </cell>
          <cell r="AE191" t="str">
            <v>30-Jul-2026</v>
          </cell>
          <cell r="AF191" t="str">
            <v>02-Aug-2026 11:47:21</v>
          </cell>
          <cell r="AG191" t="str">
            <v>NA</v>
          </cell>
          <cell r="AH191" t="str">
            <v>Not Approved</v>
          </cell>
          <cell r="AI191" t="str">
            <v>Jumpol Sudjitjul</v>
          </cell>
          <cell r="AJ191" t="str">
            <v>31-Jul-2026</v>
          </cell>
          <cell r="AK191" t="str">
            <v>02-Aug-2026 21:13:41</v>
          </cell>
          <cell r="AL191" t="str">
            <v>06-Aug-2026 09:21:31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MM-ZTK-1F-GEN-PIP-TBE-0012</v>
          </cell>
          <cell r="C192" t="str">
            <v>TECHNICAL BID EVALUATION FOR BALL VALVES (FLANGE TYPE)</v>
          </cell>
          <cell r="D192" t="str">
            <v/>
          </cell>
          <cell r="E192" t="str">
            <v>C2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PIP</v>
          </cell>
          <cell r="M192" t="str">
            <v>Piping</v>
          </cell>
          <cell r="N192" t="str">
            <v>TBE</v>
          </cell>
          <cell r="O192" t="str">
            <v>Technical Bid Evaluation</v>
          </cell>
          <cell r="P192" t="str">
            <v>0</v>
          </cell>
          <cell r="Q192" t="str">
            <v>Submitted</v>
          </cell>
          <cell r="R192" t="str">
            <v>IFP</v>
          </cell>
          <cell r="S192" t="str">
            <v>Issued for Purchase</v>
          </cell>
          <cell r="T192" t="str">
            <v/>
          </cell>
          <cell r="U192" t="str">
            <v>17-Aug-2026 14:20:41</v>
          </cell>
          <cell r="V192" t="str">
            <v>wisuda.c@jutal.com</v>
          </cell>
          <cell r="W192" t="str">
            <v>17-Aug-2026 15:58:34</v>
          </cell>
          <cell r="X192" t="str">
            <v>Jumpol Sudjitjul</v>
          </cell>
          <cell r="Y192" t="str">
            <v>24-Aug-2026</v>
          </cell>
          <cell r="Z192" t="str">
            <v/>
          </cell>
          <cell r="AA192" t="str">
            <v>Aphisit Pinkaew</v>
          </cell>
          <cell r="AB192" t="str">
            <v>26-Aug-2026</v>
          </cell>
          <cell r="AC192" t="str">
            <v>18-Aug-2026 10:03:21</v>
          </cell>
          <cell r="AD192" t="str">
            <v>Pornlert Wanaphattharaphan</v>
          </cell>
          <cell r="AE192" t="str">
            <v>27-Aug-2026</v>
          </cell>
          <cell r="AF192" t="str">
            <v>18-Aug-2026 22:44:47</v>
          </cell>
          <cell r="AG192" t="str">
            <v>APPR</v>
          </cell>
          <cell r="AH192" t="str">
            <v>Approved</v>
          </cell>
          <cell r="AI192" t="str">
            <v>Jumpol Sudjitjul</v>
          </cell>
          <cell r="AJ192" t="str">
            <v>28-Aug-2026</v>
          </cell>
          <cell r="AK192" t="str">
            <v>19-Aug-2026 09:48:44</v>
          </cell>
          <cell r="AL192" t="str">
            <v>20-Aug-2026 12:18:07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MM-ZTK-1F-GEN-PIP-TBE-0013</v>
          </cell>
          <cell r="C193" t="str">
            <v>TECHNICAL BID EVALUATION FOR PIPES (CS)</v>
          </cell>
          <cell r="D193" t="str">
            <v/>
          </cell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PIP</v>
          </cell>
          <cell r="M193" t="str">
            <v>Piping</v>
          </cell>
          <cell r="N193" t="str">
            <v>TBE</v>
          </cell>
          <cell r="O193" t="str">
            <v>Technical Bid Evaluation</v>
          </cell>
          <cell r="P193" t="str">
            <v>0</v>
          </cell>
          <cell r="Q193" t="str">
            <v>Submitted</v>
          </cell>
          <cell r="R193" t="str">
            <v>IFP</v>
          </cell>
          <cell r="S193" t="str">
            <v>Issued for Purchase</v>
          </cell>
          <cell r="T193" t="str">
            <v/>
          </cell>
          <cell r="U193" t="str">
            <v>27-Jul-2026 08:41:39</v>
          </cell>
          <cell r="V193" t="str">
            <v>wisuda.c@jutal.com</v>
          </cell>
          <cell r="W193" t="str">
            <v>27-Jul-2026 09:20:36</v>
          </cell>
          <cell r="X193" t="str">
            <v>Jumpol Sudjitjul</v>
          </cell>
          <cell r="Y193" t="str">
            <v>05-Aug-2026</v>
          </cell>
          <cell r="Z193" t="str">
            <v/>
          </cell>
          <cell r="AA193" t="str">
            <v>Aphisit Pinkaew</v>
          </cell>
          <cell r="AB193" t="str">
            <v>07-Aug-2026</v>
          </cell>
          <cell r="AC193" t="str">
            <v>10-Aug-2026 12:49:41</v>
          </cell>
          <cell r="AD193" t="str">
            <v>Pornlert Wanaphattharaphan</v>
          </cell>
          <cell r="AE193" t="str">
            <v>10-Aug-2026</v>
          </cell>
          <cell r="AF193" t="str">
            <v>11-Aug-2026 06:26:59</v>
          </cell>
          <cell r="AG193" t="str">
            <v>NA</v>
          </cell>
          <cell r="AH193" t="str">
            <v>Not Approved</v>
          </cell>
          <cell r="AI193" t="str">
            <v>Jumpol Sudjitjul</v>
          </cell>
          <cell r="AJ193" t="str">
            <v>11-Aug-2026</v>
          </cell>
          <cell r="AK193" t="str">
            <v>11-Aug-2026 08:16:38</v>
          </cell>
          <cell r="AL193" t="str">
            <v>11-Aug-2026 01:25:30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MM-ZTK-1F-GEN-PIP-TBE-0013</v>
          </cell>
          <cell r="C194" t="str">
            <v>TECHNICAL BID EVALUATION FOR PIPES (CS)</v>
          </cell>
          <cell r="D194" t="str">
            <v/>
          </cell>
          <cell r="E194" t="str">
            <v>C2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PIP</v>
          </cell>
          <cell r="M194" t="str">
            <v>Piping</v>
          </cell>
          <cell r="N194" t="str">
            <v>TBE</v>
          </cell>
          <cell r="O194" t="str">
            <v>Technical Bid Evaluation</v>
          </cell>
          <cell r="P194" t="str">
            <v>0</v>
          </cell>
          <cell r="Q194" t="str">
            <v>Submitted</v>
          </cell>
          <cell r="R194" t="str">
            <v>IFP</v>
          </cell>
          <cell r="S194" t="str">
            <v>Issued for Purchase</v>
          </cell>
          <cell r="T194" t="str">
            <v/>
          </cell>
          <cell r="U194" t="str">
            <v>18-Aug-2026 08:54:29</v>
          </cell>
          <cell r="V194" t="str">
            <v>wisuda.c@jutal.com</v>
          </cell>
          <cell r="W194" t="str">
            <v>18-Aug-2026 09:21:23</v>
          </cell>
          <cell r="X194" t="str">
            <v>Jumpol Sudjitjul</v>
          </cell>
          <cell r="Y194" t="str">
            <v>25-Aug-2026</v>
          </cell>
          <cell r="Z194" t="str">
            <v/>
          </cell>
          <cell r="AA194" t="str">
            <v>Aphisit Pinkaew</v>
          </cell>
          <cell r="AB194" t="str">
            <v>27-Aug-2026</v>
          </cell>
          <cell r="AC194" t="str">
            <v>18-Aug-2026 10:12:08</v>
          </cell>
          <cell r="AD194" t="str">
            <v>Pornlert Wanaphattharaphan</v>
          </cell>
          <cell r="AE194" t="str">
            <v>28-Aug-2026</v>
          </cell>
          <cell r="AF194" t="str">
            <v>19-Aug-2026 07:52:05</v>
          </cell>
          <cell r="AG194" t="str">
            <v>NA</v>
          </cell>
          <cell r="AH194" t="str">
            <v>Not Approved</v>
          </cell>
          <cell r="AI194" t="str">
            <v>Jumpol Sudjitjul</v>
          </cell>
          <cell r="AJ194" t="str">
            <v>31-Aug-2026</v>
          </cell>
          <cell r="AK194" t="str">
            <v>19-Aug-2026 09:49:49</v>
          </cell>
          <cell r="AL194" t="str">
            <v>19-Aug-2026 03:04:13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MM-ZTK-1F-GEN-PIP-TBE-0013</v>
          </cell>
          <cell r="C195" t="str">
            <v>TECHNICAL BID EVALUATION FOR PIPES (CS)</v>
          </cell>
          <cell r="D195" t="str">
            <v/>
          </cell>
          <cell r="E195" t="str">
            <v>C3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PIP</v>
          </cell>
          <cell r="M195" t="str">
            <v>Piping</v>
          </cell>
          <cell r="N195" t="str">
            <v>TBE</v>
          </cell>
          <cell r="O195" t="str">
            <v>Technical Bid Evaluation</v>
          </cell>
          <cell r="P195" t="str">
            <v>0</v>
          </cell>
          <cell r="Q195" t="str">
            <v>Submitted</v>
          </cell>
          <cell r="R195" t="str">
            <v>IFP</v>
          </cell>
          <cell r="S195" t="str">
            <v>Issued for Purchase</v>
          </cell>
          <cell r="T195" t="str">
            <v/>
          </cell>
          <cell r="U195" t="str">
            <v>24-Aug-2026 09:45:01</v>
          </cell>
          <cell r="V195" t="str">
            <v>wisuda.c@jutal.com</v>
          </cell>
          <cell r="W195" t="str">
            <v>25-Aug-2026 10:32:24</v>
          </cell>
          <cell r="X195" t="str">
            <v>Jumpol Sudjitjul</v>
          </cell>
          <cell r="Y195" t="str">
            <v>01-Sep-2026</v>
          </cell>
          <cell r="Z195" t="str">
            <v>25-Aug-2026 14:20:03</v>
          </cell>
          <cell r="AA195" t="str">
            <v>Aphisit Pinkaew</v>
          </cell>
          <cell r="AB195" t="str">
            <v>03-Sep-2026</v>
          </cell>
          <cell r="AC195" t="str">
            <v>27-Aug-2026 13:06:18</v>
          </cell>
          <cell r="AD195" t="str">
            <v>Pornlert Wanaphattharaphan</v>
          </cell>
          <cell r="AE195" t="str">
            <v>04-Sep-2026</v>
          </cell>
          <cell r="AF195" t="str">
            <v>29-Aug-2026 00:46:08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07-Sep-2026</v>
          </cell>
          <cell r="AK195" t="str">
            <v>29-Aug-2026 13:56:43</v>
          </cell>
          <cell r="AL195" t="str">
            <v>29-Aug-2026 07:07:06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MM-ZTK-1F-GEN-PIP-TBE-0016</v>
          </cell>
          <cell r="C196" t="str">
            <v>TECHNICAL BID EVALUATION FOR STUD BOLTS</v>
          </cell>
          <cell r="D196" t="str">
            <v/>
          </cell>
          <cell r="E196" t="str">
            <v>C1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PIP</v>
          </cell>
          <cell r="M196" t="str">
            <v>Piping</v>
          </cell>
          <cell r="N196" t="str">
            <v>TBE</v>
          </cell>
          <cell r="O196" t="str">
            <v>Technical Bid Evaluation</v>
          </cell>
          <cell r="P196" t="str">
            <v>0</v>
          </cell>
          <cell r="Q196" t="str">
            <v>Submitted</v>
          </cell>
          <cell r="R196" t="str">
            <v>IFP</v>
          </cell>
          <cell r="S196" t="str">
            <v>Issued for Purchase</v>
          </cell>
          <cell r="T196" t="str">
            <v/>
          </cell>
          <cell r="U196" t="str">
            <v>04-Sep-2026 16:14:25</v>
          </cell>
          <cell r="V196" t="str">
            <v>wisuda.c@jutal.com</v>
          </cell>
          <cell r="W196" t="str">
            <v>05-Sep-2026 19:39:43</v>
          </cell>
          <cell r="X196" t="str">
            <v>Jumpol Sudjitjul</v>
          </cell>
          <cell r="Y196" t="str">
            <v>14-Sep-2026</v>
          </cell>
          <cell r="Z196" t="str">
            <v>08-Sep-2026 15:33:55</v>
          </cell>
          <cell r="AA196" t="str">
            <v>Aphisit Pinkaew</v>
          </cell>
          <cell r="AB196" t="str">
            <v>16-Sep-2026</v>
          </cell>
          <cell r="AC196" t="str">
            <v>09-Sep-2026 13:32:29</v>
          </cell>
          <cell r="AD196" t="str">
            <v>Pornlert Wanaphattharaphan</v>
          </cell>
          <cell r="AE196" t="str">
            <v>17-Sep-2026</v>
          </cell>
          <cell r="AF196" t="str">
            <v>11-Sep-2026 00:28:22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18-Sep-2026</v>
          </cell>
          <cell r="AK196" t="str">
            <v>11-Sep-2026 08:13:56</v>
          </cell>
          <cell r="AL196" t="str">
            <v>11-Sep-2026 01:33:45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MM-ZTK-1F-GEN-PIP-TBE-0017</v>
          </cell>
          <cell r="C197" t="str">
            <v>TECHNICAL BID EVALUATION FOR STRAINERS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PIP</v>
          </cell>
          <cell r="M197" t="str">
            <v>Piping</v>
          </cell>
          <cell r="N197" t="str">
            <v>TBE</v>
          </cell>
          <cell r="O197" t="str">
            <v>Technical Bid Evaluation</v>
          </cell>
          <cell r="P197" t="str">
            <v>0</v>
          </cell>
          <cell r="Q197" t="str">
            <v>Submitted</v>
          </cell>
          <cell r="R197" t="str">
            <v>IFP</v>
          </cell>
          <cell r="S197" t="str">
            <v>Issued for Purchase</v>
          </cell>
          <cell r="T197" t="str">
            <v/>
          </cell>
          <cell r="U197" t="str">
            <v>28-Aug-2026 10:30:35</v>
          </cell>
          <cell r="V197" t="str">
            <v>wisuda.c@jutal.com</v>
          </cell>
          <cell r="W197" t="str">
            <v>28-Aug-2026 14:12:32</v>
          </cell>
          <cell r="X197" t="str">
            <v>Jumpol Sudjitjul</v>
          </cell>
          <cell r="Y197" t="str">
            <v>04-Sep-2026</v>
          </cell>
          <cell r="Z197" t="str">
            <v>07-Sep-2026 14:52:29</v>
          </cell>
          <cell r="AA197" t="str">
            <v>Aphisit Pinkaew</v>
          </cell>
          <cell r="AB197" t="str">
            <v>08-Sep-2026</v>
          </cell>
          <cell r="AC197" t="str">
            <v>07-Sep-2026 16:29:21</v>
          </cell>
          <cell r="AD197" t="str">
            <v>Pornlert Wanaphattharaphan</v>
          </cell>
          <cell r="AE197" t="str">
            <v>09-Sep-2026</v>
          </cell>
          <cell r="AF197" t="str">
            <v>09-Sep-2026 23:38:01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10-Sep-2026</v>
          </cell>
          <cell r="AK197" t="str">
            <v>10-Sep-2026 09:10:25</v>
          </cell>
          <cell r="AL197" t="str">
            <v>10-Sep-2026 02:45:23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MM-ZTK-1F-GEN-PIP-TBE-0022</v>
          </cell>
          <cell r="C198" t="str">
            <v>TECHNICAL BID EVALUATION FOR GLOBE VALVES (EQUAL PERCENTAGE GLOBE VALVE)</v>
          </cell>
          <cell r="D198" t="str">
            <v/>
          </cell>
          <cell r="E198" t="str">
            <v>C1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PIP</v>
          </cell>
          <cell r="M198" t="str">
            <v>Piping</v>
          </cell>
          <cell r="N198" t="str">
            <v>TBE</v>
          </cell>
          <cell r="O198" t="str">
            <v>Technical Bid Evaluation</v>
          </cell>
          <cell r="P198" t="str">
            <v>0</v>
          </cell>
          <cell r="Q198" t="str">
            <v>Submitted</v>
          </cell>
          <cell r="R198" t="str">
            <v>IFP</v>
          </cell>
          <cell r="S198" t="str">
            <v>Issued for Purchase</v>
          </cell>
          <cell r="T198" t="str">
            <v/>
          </cell>
          <cell r="U198" t="str">
            <v>10-Aug-2026 11:59:28</v>
          </cell>
          <cell r="V198" t="str">
            <v>wisuda.c@jutal.com</v>
          </cell>
          <cell r="W198" t="str">
            <v>10-Aug-2026 14:49:10</v>
          </cell>
          <cell r="X198" t="str">
            <v>Jumpol Sudjitjul</v>
          </cell>
          <cell r="Y198" t="str">
            <v>18-Aug-2026</v>
          </cell>
          <cell r="Z198" t="str">
            <v/>
          </cell>
          <cell r="AA198" t="str">
            <v>Aphisit Pinkaew</v>
          </cell>
          <cell r="AB198" t="str">
            <v>20-Aug-2026</v>
          </cell>
          <cell r="AC198" t="str">
            <v>11-Aug-2026 09:38:57</v>
          </cell>
          <cell r="AD198" t="str">
            <v>Pornlert Wanaphattharaphan</v>
          </cell>
          <cell r="AE198" t="str">
            <v>21-Aug-2026</v>
          </cell>
          <cell r="AF198" t="str">
            <v>11-Aug-2026 17:49:44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24-Aug-2026</v>
          </cell>
          <cell r="AK198" t="str">
            <v>11-Aug-2026 17:53:50</v>
          </cell>
          <cell r="AL198" t="str">
            <v>11-Aug-2026 11:31:14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MM-ZTK-1F-GEN-PIP-TBE-0023</v>
          </cell>
          <cell r="C199" t="str">
            <v>TECHNICAL BID EVALUATION FOR BARREL REDUCERS</v>
          </cell>
          <cell r="D199" t="str">
            <v/>
          </cell>
          <cell r="E199" t="str">
            <v>C1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PIP</v>
          </cell>
          <cell r="M199" t="str">
            <v>Piping</v>
          </cell>
          <cell r="N199" t="str">
            <v>TBE</v>
          </cell>
          <cell r="O199" t="str">
            <v>Technical Bid Evaluation</v>
          </cell>
          <cell r="P199" t="str">
            <v>0</v>
          </cell>
          <cell r="Q199" t="str">
            <v>In Review</v>
          </cell>
          <cell r="R199" t="str">
            <v>IFP</v>
          </cell>
          <cell r="S199" t="str">
            <v>Issued for Purchase</v>
          </cell>
          <cell r="T199" t="str">
            <v/>
          </cell>
          <cell r="U199" t="str">
            <v>11-Sep-2026 12:46:47</v>
          </cell>
          <cell r="V199" t="str">
            <v>wisuda.c@jutal.com</v>
          </cell>
          <cell r="W199" t="str">
            <v>11-Sep-2026 19:33:18</v>
          </cell>
          <cell r="X199" t="str">
            <v>Jumpol Sudjitjul</v>
          </cell>
          <cell r="Y199" t="str">
            <v>21-Sep-2026</v>
          </cell>
          <cell r="Z199" t="str">
            <v/>
          </cell>
          <cell r="AA199" t="str">
            <v>Aphisit Pinkaew</v>
          </cell>
          <cell r="AB199" t="str">
            <v>23-Sep-2026</v>
          </cell>
          <cell r="AC199" t="str">
            <v/>
          </cell>
          <cell r="AD199" t="str">
            <v>Pornlert Wanaphattharaphan</v>
          </cell>
          <cell r="AE199" t="str">
            <v>24-Sep-2026</v>
          </cell>
          <cell r="AF199" t="str">
            <v/>
          </cell>
          <cell r="AG199" t="str">
            <v/>
          </cell>
          <cell r="AJ199" t="str">
            <v>25-Sep-2026</v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MM-ZTK-1F-GEN-PIP-TBE-0024</v>
          </cell>
          <cell r="C200" t="str">
            <v>TECHNICAL BID EVALUATION FOR QUICK OPENING CLOSURES</v>
          </cell>
          <cell r="D200" t="str">
            <v/>
          </cell>
          <cell r="E200" t="str">
            <v>C1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PIP</v>
          </cell>
          <cell r="M200" t="str">
            <v>Piping</v>
          </cell>
          <cell r="N200" t="str">
            <v>TBE</v>
          </cell>
          <cell r="O200" t="str">
            <v>Technical Bid Evaluation</v>
          </cell>
          <cell r="P200" t="str">
            <v>0</v>
          </cell>
          <cell r="Q200" t="str">
            <v>Submitted</v>
          </cell>
          <cell r="R200" t="str">
            <v>IFP</v>
          </cell>
          <cell r="S200" t="str">
            <v>Issued for Purchase</v>
          </cell>
          <cell r="T200" t="str">
            <v/>
          </cell>
          <cell r="U200" t="str">
            <v>25-Jul-2026 09:13:40</v>
          </cell>
          <cell r="V200" t="str">
            <v>wisuda.c@jutal.com</v>
          </cell>
          <cell r="W200" t="str">
            <v>27-Jul-2026 09:20:38</v>
          </cell>
          <cell r="X200" t="str">
            <v>Jumpol Sudjitjul</v>
          </cell>
          <cell r="Y200" t="str">
            <v>05-Aug-2026</v>
          </cell>
          <cell r="Z200" t="str">
            <v/>
          </cell>
          <cell r="AA200" t="str">
            <v>Aphisit Pinkaew</v>
          </cell>
          <cell r="AB200" t="str">
            <v>07-Aug-2026</v>
          </cell>
          <cell r="AC200" t="str">
            <v>11-Aug-2026 09:30:45</v>
          </cell>
          <cell r="AD200" t="str">
            <v>Pornlert Wanaphattharaphan</v>
          </cell>
          <cell r="AE200" t="str">
            <v>10-Aug-2026</v>
          </cell>
          <cell r="AF200" t="str">
            <v>11-Aug-2026 17:36:39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11-Aug-2026</v>
          </cell>
          <cell r="AK200" t="str">
            <v>11-Aug-2026 17:48:11</v>
          </cell>
          <cell r="AL200" t="str">
            <v>11-Aug-2026 11:30:00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MM-ZTK-1F-GEN-PIP-TBE-0024</v>
          </cell>
          <cell r="C201" t="str">
            <v>TECHNICAL BID EVALUATION FOR QUICK OPENING CLOSURES</v>
          </cell>
          <cell r="D201" t="str">
            <v/>
          </cell>
          <cell r="E201" t="str">
            <v>C2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PIP</v>
          </cell>
          <cell r="M201" t="str">
            <v>Piping</v>
          </cell>
          <cell r="N201" t="str">
            <v>TBE</v>
          </cell>
          <cell r="O201" t="str">
            <v>Technical Bid Evaluation</v>
          </cell>
          <cell r="P201" t="str">
            <v>0</v>
          </cell>
          <cell r="Q201" t="str">
            <v>Submitted</v>
          </cell>
          <cell r="R201" t="str">
            <v>IFP</v>
          </cell>
          <cell r="S201" t="str">
            <v>Issued for Purchase</v>
          </cell>
          <cell r="T201" t="str">
            <v/>
          </cell>
          <cell r="U201" t="str">
            <v>17-Aug-2026 14:21:32</v>
          </cell>
          <cell r="V201" t="str">
            <v>wisuda.c@jutal.com</v>
          </cell>
          <cell r="W201" t="str">
            <v>17-Aug-2026 15:58:59</v>
          </cell>
          <cell r="X201" t="str">
            <v>Jumpol Sudjitjul</v>
          </cell>
          <cell r="Y201" t="str">
            <v>24-Aug-2026</v>
          </cell>
          <cell r="Z201" t="str">
            <v/>
          </cell>
          <cell r="AA201" t="str">
            <v>Aphisit Pinkaew</v>
          </cell>
          <cell r="AB201" t="str">
            <v>26-Aug-2026</v>
          </cell>
          <cell r="AC201" t="str">
            <v>18-Aug-2026 09:44:27</v>
          </cell>
          <cell r="AD201" t="str">
            <v>Pornlert Wanaphattharaphan</v>
          </cell>
          <cell r="AE201" t="str">
            <v>27-Aug-2026</v>
          </cell>
          <cell r="AF201" t="str">
            <v>18-Aug-2026 22:40:17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28-Aug-2026</v>
          </cell>
          <cell r="AK201" t="str">
            <v>19-Aug-2026 09:55:00</v>
          </cell>
          <cell r="AL201" t="str">
            <v>19-Aug-2026 03:14:11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MM-ZTK-1F-GEN-PIP-TBE-0025</v>
          </cell>
          <cell r="C202" t="str">
            <v>TECHNICAL BID EVALUATION FOR FLANGES (SS AND DSS)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PIP</v>
          </cell>
          <cell r="M202" t="str">
            <v>Piping</v>
          </cell>
          <cell r="N202" t="str">
            <v>TBE</v>
          </cell>
          <cell r="O202" t="str">
            <v>Technical Bid Evaluation</v>
          </cell>
          <cell r="P202" t="str">
            <v>0</v>
          </cell>
          <cell r="Q202" t="str">
            <v>Submitted</v>
          </cell>
          <cell r="R202" t="str">
            <v>IFP</v>
          </cell>
          <cell r="S202" t="str">
            <v>Issued for Purchase</v>
          </cell>
          <cell r="T202" t="str">
            <v/>
          </cell>
          <cell r="U202" t="str">
            <v>17-Jul-2026 20:46:44</v>
          </cell>
          <cell r="V202" t="str">
            <v>wisuda.c@jutal.com</v>
          </cell>
          <cell r="W202" t="str">
            <v>17-Jul-2026 22:16:48</v>
          </cell>
          <cell r="X202" t="str">
            <v>Jumpol Sudjitjul</v>
          </cell>
          <cell r="Y202" t="str">
            <v>27-Jul-2026</v>
          </cell>
          <cell r="Z202" t="str">
            <v/>
          </cell>
          <cell r="AA202" t="str">
            <v>Aphisit Pinkaew</v>
          </cell>
          <cell r="AB202" t="str">
            <v>31-Jul-2026</v>
          </cell>
          <cell r="AC202" t="str">
            <v>02-Aug-2026 15:08:24</v>
          </cell>
          <cell r="AD202" t="str">
            <v>Pornlert Wanaphattharaphan</v>
          </cell>
          <cell r="AE202" t="str">
            <v>03-Aug-2026</v>
          </cell>
          <cell r="AF202" t="str">
            <v>02-Aug-2026 17:06:03</v>
          </cell>
          <cell r="AG202" t="str">
            <v>NA</v>
          </cell>
          <cell r="AH202" t="str">
            <v>Not Approved</v>
          </cell>
          <cell r="AI202" t="str">
            <v>Jumpol Sudjitjul</v>
          </cell>
          <cell r="AJ202" t="str">
            <v>04-Aug-2026</v>
          </cell>
          <cell r="AK202" t="str">
            <v>02-Aug-2026 21:13:02</v>
          </cell>
          <cell r="AL202" t="str">
            <v>02-Aug-2026 14:54:36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MM-ZTK-1F-GEN-PIP-TBE-0025</v>
          </cell>
          <cell r="C203" t="str">
            <v>TECHNICAL BID EVALUATION FOR FLANGES (SS AND DSS)</v>
          </cell>
          <cell r="D203" t="str">
            <v/>
          </cell>
          <cell r="E203" t="str">
            <v>C2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PIP</v>
          </cell>
          <cell r="M203" t="str">
            <v>Piping</v>
          </cell>
          <cell r="N203" t="str">
            <v>TBE</v>
          </cell>
          <cell r="O203" t="str">
            <v>Technical Bid Evaluation</v>
          </cell>
          <cell r="P203" t="str">
            <v>0</v>
          </cell>
          <cell r="Q203" t="str">
            <v>Submitted</v>
          </cell>
          <cell r="R203" t="str">
            <v>IFP</v>
          </cell>
          <cell r="S203" t="str">
            <v>Issued for Purchase</v>
          </cell>
          <cell r="T203" t="str">
            <v/>
          </cell>
          <cell r="U203" t="str">
            <v>05-Aug-2026 17:29:26</v>
          </cell>
          <cell r="V203" t="str">
            <v>wisuda.c@jutal.com</v>
          </cell>
          <cell r="W203" t="str">
            <v>05-Aug-2026 17:37:19</v>
          </cell>
          <cell r="X203" t="str">
            <v>Jumpol Sudjitjul</v>
          </cell>
          <cell r="Y203" t="str">
            <v>14-Aug-2026</v>
          </cell>
          <cell r="Z203" t="str">
            <v/>
          </cell>
          <cell r="AA203" t="str">
            <v>Aphisit Pinkaew</v>
          </cell>
          <cell r="AB203" t="str">
            <v>18-Aug-2026</v>
          </cell>
          <cell r="AC203" t="str">
            <v>12-Aug-2026 15:09:08</v>
          </cell>
          <cell r="AD203" t="str">
            <v>Pornlert Wanaphattharaphan</v>
          </cell>
          <cell r="AE203" t="str">
            <v>19-Aug-2026</v>
          </cell>
          <cell r="AF203" t="str">
            <v>12-Aug-2026 21:22:20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20-Aug-2026</v>
          </cell>
          <cell r="AK203" t="str">
            <v>13-Aug-2026 11:10:03</v>
          </cell>
          <cell r="AL203" t="str">
            <v>13-Aug-2026 05:06:05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MM-ZTK-1F-GEN-PIP-TBE-0026</v>
          </cell>
          <cell r="C204" t="str">
            <v>TECHNICAL BID EVALUATION FOR FITTINGS (CS)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PIP</v>
          </cell>
          <cell r="M204" t="str">
            <v>Piping</v>
          </cell>
          <cell r="N204" t="str">
            <v>TBE</v>
          </cell>
          <cell r="O204" t="str">
            <v>Technical Bid Evaluation</v>
          </cell>
          <cell r="P204" t="str">
            <v>0</v>
          </cell>
          <cell r="Q204" t="str">
            <v>Submitted</v>
          </cell>
          <cell r="R204" t="str">
            <v>IFP</v>
          </cell>
          <cell r="S204" t="str">
            <v>Issued for Purchase</v>
          </cell>
          <cell r="T204" t="str">
            <v/>
          </cell>
          <cell r="U204" t="str">
            <v>27-Jul-2026 08:42:09</v>
          </cell>
          <cell r="V204" t="str">
            <v>wisuda.c@jutal.com</v>
          </cell>
          <cell r="W204" t="str">
            <v>27-Jul-2026 09:20:35</v>
          </cell>
          <cell r="X204" t="str">
            <v>Jumpol Sudjitjul</v>
          </cell>
          <cell r="Y204" t="str">
            <v>05-Aug-2026</v>
          </cell>
          <cell r="Z204" t="str">
            <v/>
          </cell>
          <cell r="AA204" t="str">
            <v>Aphisit Pinkaew</v>
          </cell>
          <cell r="AB204" t="str">
            <v>07-Aug-2026</v>
          </cell>
          <cell r="AC204" t="str">
            <v>12-Aug-2026 12:42:39</v>
          </cell>
          <cell r="AD204" t="str">
            <v>Pornlert Wanaphattharaphan</v>
          </cell>
          <cell r="AE204" t="str">
            <v>10-Aug-2026</v>
          </cell>
          <cell r="AF204" t="str">
            <v>12-Aug-2026 17:36:40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11-Aug-2026</v>
          </cell>
          <cell r="AK204" t="str">
            <v>13-Aug-2026 11:08:41</v>
          </cell>
          <cell r="AL204" t="str">
            <v>13-Aug-2026 05:48:42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MM-ZTK-1F-GEN-PIP-TBE-0026</v>
          </cell>
          <cell r="C205" t="str">
            <v>TECHNICAL BID EVALUATION FOR FITTINGS (CS)</v>
          </cell>
          <cell r="D205" t="str">
            <v/>
          </cell>
          <cell r="E205" t="str">
            <v>C2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PIP</v>
          </cell>
          <cell r="M205" t="str">
            <v>Piping</v>
          </cell>
          <cell r="N205" t="str">
            <v>TBE</v>
          </cell>
          <cell r="O205" t="str">
            <v>Technical Bid Evaluation</v>
          </cell>
          <cell r="P205" t="str">
            <v>0</v>
          </cell>
          <cell r="Q205" t="str">
            <v>Submitted</v>
          </cell>
          <cell r="R205" t="str">
            <v>IFP</v>
          </cell>
          <cell r="S205" t="str">
            <v>Issued for Purchase</v>
          </cell>
          <cell r="T205" t="str">
            <v/>
          </cell>
          <cell r="U205" t="str">
            <v>19-Aug-2026 13:52:27</v>
          </cell>
          <cell r="V205" t="str">
            <v>wisuda.c@jutal.com</v>
          </cell>
          <cell r="W205" t="str">
            <v>19-Aug-2026 15:17:27</v>
          </cell>
          <cell r="X205" t="str">
            <v>Jumpol Sudjitjul</v>
          </cell>
          <cell r="Y205" t="str">
            <v>26-Aug-2026</v>
          </cell>
          <cell r="Z205" t="str">
            <v/>
          </cell>
          <cell r="AA205" t="str">
            <v>Aphisit Pinkaew</v>
          </cell>
          <cell r="AB205" t="str">
            <v>28-Aug-2026</v>
          </cell>
          <cell r="AC205" t="str">
            <v>20-Aug-2026 10:13:30</v>
          </cell>
          <cell r="AD205" t="str">
            <v>Pornlert Wanaphattharaphan</v>
          </cell>
          <cell r="AE205" t="str">
            <v>31-Aug-2026</v>
          </cell>
          <cell r="AF205" t="str">
            <v>20-Aug-2026 13:57:24</v>
          </cell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01-Sep-2026</v>
          </cell>
          <cell r="AK205" t="str">
            <v>20-Aug-2026 14:16:06</v>
          </cell>
          <cell r="AL205" t="str">
            <v>20-Aug-2026 07:44:05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MM-ZTK-1F-GEN-PIP-TBE-0027</v>
          </cell>
          <cell r="C206" t="str">
            <v>TECHNICAL BID EVALUATION FOR FLANGES (CS)</v>
          </cell>
          <cell r="D206" t="str">
            <v/>
          </cell>
          <cell r="E206" t="str">
            <v>C1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PIP</v>
          </cell>
          <cell r="M206" t="str">
            <v>Piping</v>
          </cell>
          <cell r="N206" t="str">
            <v>TBE</v>
          </cell>
          <cell r="O206" t="str">
            <v>Technical Bid Evaluation</v>
          </cell>
          <cell r="P206" t="str">
            <v>0</v>
          </cell>
          <cell r="Q206" t="str">
            <v>Submitted</v>
          </cell>
          <cell r="R206" t="str">
            <v>IFP</v>
          </cell>
          <cell r="S206" t="str">
            <v>Issued for Purchase</v>
          </cell>
          <cell r="T206" t="str">
            <v/>
          </cell>
          <cell r="U206" t="str">
            <v>27-Jul-2026 08:42:35</v>
          </cell>
          <cell r="V206" t="str">
            <v>wisuda.c@jutal.com</v>
          </cell>
          <cell r="W206" t="str">
            <v>27-Jul-2026 09:20:35</v>
          </cell>
          <cell r="X206" t="str">
            <v>Jumpol Sudjitjul</v>
          </cell>
          <cell r="Y206" t="str">
            <v>05-Aug-2026</v>
          </cell>
          <cell r="Z206" t="str">
            <v/>
          </cell>
          <cell r="AA206" t="str">
            <v>Aphisit Pinkaew</v>
          </cell>
          <cell r="AB206" t="str">
            <v>07-Aug-2026</v>
          </cell>
          <cell r="AC206" t="str">
            <v>12-Aug-2026 11:02:38</v>
          </cell>
          <cell r="AD206" t="str">
            <v>Pornlert Wanaphattharaphan</v>
          </cell>
          <cell r="AE206" t="str">
            <v>10-Aug-2026</v>
          </cell>
          <cell r="AF206" t="str">
            <v>12-Aug-2026 19:21:17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11-Aug-2026</v>
          </cell>
          <cell r="AK206" t="str">
            <v>13-Aug-2026 11:10:26</v>
          </cell>
          <cell r="AL206" t="str">
            <v>13-Aug-2026 05:51:13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MM-ZTK-1F-GEN-PIP-TBE-0027</v>
          </cell>
          <cell r="C207" t="str">
            <v>TECHNICAL BID EVALUATION FOR FLANGES (CS)</v>
          </cell>
          <cell r="D207" t="str">
            <v/>
          </cell>
          <cell r="E207" t="str">
            <v>C2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PIP</v>
          </cell>
          <cell r="M207" t="str">
            <v>Piping</v>
          </cell>
          <cell r="N207" t="str">
            <v>TBE</v>
          </cell>
          <cell r="O207" t="str">
            <v>Technical Bid Evaluation</v>
          </cell>
          <cell r="P207" t="str">
            <v>0</v>
          </cell>
          <cell r="Q207" t="str">
            <v>Submitted</v>
          </cell>
          <cell r="R207" t="str">
            <v>IFP</v>
          </cell>
          <cell r="S207" t="str">
            <v>Issued for Purchase</v>
          </cell>
          <cell r="T207" t="str">
            <v/>
          </cell>
          <cell r="U207" t="str">
            <v>19-Aug-2026 15:57:18</v>
          </cell>
          <cell r="V207" t="str">
            <v>wisuda.c@jutal.com</v>
          </cell>
          <cell r="W207" t="str">
            <v>19-Aug-2026 16:03:56</v>
          </cell>
          <cell r="X207" t="str">
            <v>Jumpol Sudjitjul</v>
          </cell>
          <cell r="Y207" t="str">
            <v>26-Aug-2026</v>
          </cell>
          <cell r="Z207" t="str">
            <v/>
          </cell>
          <cell r="AA207" t="str">
            <v>Aphisit Pinkaew</v>
          </cell>
          <cell r="AB207" t="str">
            <v>28-Aug-2026</v>
          </cell>
          <cell r="AC207" t="str">
            <v>20-Aug-2026 10:17:52</v>
          </cell>
          <cell r="AD207" t="str">
            <v>Pornlert Wanaphattharaphan</v>
          </cell>
          <cell r="AE207" t="str">
            <v>31-Aug-2026</v>
          </cell>
          <cell r="AF207" t="str">
            <v>22-Aug-2026 14:14:43</v>
          </cell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01-Sep-2026</v>
          </cell>
          <cell r="AK207" t="str">
            <v>24-Aug-2026 19:58:37</v>
          </cell>
          <cell r="AL207" t="str">
            <v>24-Aug-2026 13:31:38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MM-ZTK-1F-GEN-PJM-MDR-0001</v>
          </cell>
          <cell r="C208" t="str">
            <v>MASTER DOCUMENT DELIVERABLE REGISTER FOR GENERIC DOCUMENTS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A - Project Management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PJM</v>
          </cell>
          <cell r="M208" t="str">
            <v>Project Management</v>
          </cell>
          <cell r="N208" t="str">
            <v>MDR</v>
          </cell>
          <cell r="O208" t="str">
            <v>Master Deliverable Register</v>
          </cell>
          <cell r="P208" t="str">
            <v>0</v>
          </cell>
          <cell r="Q208" t="str">
            <v>Submitted</v>
          </cell>
          <cell r="R208" t="str">
            <v>AFC</v>
          </cell>
          <cell r="S208" t="str">
            <v>Approved for Construction</v>
          </cell>
          <cell r="T208" t="str">
            <v/>
          </cell>
          <cell r="U208" t="str">
            <v>08-Jul-2026 17:26:15</v>
          </cell>
          <cell r="V208" t="str">
            <v>26002z1fdcc@thoresen-jutal.com</v>
          </cell>
          <cell r="W208" t="str">
            <v>09-Jul-2026 10:33:34</v>
          </cell>
          <cell r="X208" t="str">
            <v>Jumpol Sudjitjul</v>
          </cell>
          <cell r="Y208" t="str">
            <v>16-Jul-2026</v>
          </cell>
          <cell r="Z208" t="str">
            <v>11-Jul-2026 06:44:06</v>
          </cell>
          <cell r="AA208" t="str">
            <v>Prin Jitatisil</v>
          </cell>
          <cell r="AB208" t="str">
            <v>20-Jul-2026</v>
          </cell>
          <cell r="AC208" t="str">
            <v>13-Jul-2026 11:23:56</v>
          </cell>
          <cell r="AE208" t="str">
            <v/>
          </cell>
          <cell r="AF208" t="str">
            <v/>
          </cell>
          <cell r="AG208" t="str">
            <v>APPR</v>
          </cell>
          <cell r="AH208" t="str">
            <v>Approved</v>
          </cell>
          <cell r="AI208" t="str">
            <v>Jumpol Sudjitjul</v>
          </cell>
          <cell r="AJ208" t="str">
            <v>22-Jul-2026</v>
          </cell>
          <cell r="AK208" t="str">
            <v>13-Jul-2026 13:23:00</v>
          </cell>
          <cell r="AL208" t="str">
            <v>13-Jul-2026 07:03:40</v>
          </cell>
          <cell r="AM208" t="str">
            <v>0</v>
          </cell>
          <cell r="AP208" t="str">
            <v>Focal Point</v>
          </cell>
          <cell r="AQ208" t="str">
            <v>Locate</v>
          </cell>
        </row>
        <row r="209">
          <cell r="B209" t="str">
            <v>MM-ZTK-1F-GEN-PJM-MDR-5001</v>
          </cell>
          <cell r="C209" t="str">
            <v>MASTER DOCUMENT DELIVERABLE REGISTER(TOPSIDES AND JACKETS)</v>
          </cell>
          <cell r="D209" t="str">
            <v/>
          </cell>
          <cell r="E209" t="str">
            <v>C1</v>
          </cell>
          <cell r="F209" t="str">
            <v>Project Document</v>
          </cell>
          <cell r="G209" t="str">
            <v>Engineering Document</v>
          </cell>
          <cell r="H209" t="str">
            <v>Part A - Project Management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PJM</v>
          </cell>
          <cell r="M209" t="str">
            <v>Project Management</v>
          </cell>
          <cell r="N209" t="str">
            <v>MDR</v>
          </cell>
          <cell r="O209" t="str">
            <v>Master Deliverable Register</v>
          </cell>
          <cell r="P209" t="str">
            <v>0</v>
          </cell>
          <cell r="Q209" t="str">
            <v>Submitted</v>
          </cell>
          <cell r="R209" t="str">
            <v>AFC</v>
          </cell>
          <cell r="S209" t="str">
            <v>Approved for Construction</v>
          </cell>
          <cell r="T209" t="str">
            <v/>
          </cell>
          <cell r="U209" t="str">
            <v>15-Jul-2026 09:32:09</v>
          </cell>
          <cell r="V209" t="str">
            <v>zm169dc@jutal.com</v>
          </cell>
          <cell r="W209" t="str">
            <v>15-Jul-2026 11:34:53</v>
          </cell>
          <cell r="X209" t="str">
            <v>Jumpol Sudjitjul</v>
          </cell>
          <cell r="Y209" t="str">
            <v>22-Jul-2026</v>
          </cell>
          <cell r="Z209" t="str">
            <v>16-Jul-2026 15:21:54</v>
          </cell>
          <cell r="AA209" t="str">
            <v>Prin Jitatisil</v>
          </cell>
          <cell r="AB209" t="str">
            <v>24-Jul-2026</v>
          </cell>
          <cell r="AC209" t="str">
            <v>17-Jul-2026 11:36:34</v>
          </cell>
          <cell r="AE209" t="str">
            <v/>
          </cell>
          <cell r="AF209" t="str">
            <v/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30-Jul-2026</v>
          </cell>
          <cell r="AK209" t="str">
            <v>17-Jul-2026 11:47:52</v>
          </cell>
          <cell r="AL209" t="str">
            <v>17-Jul-2026 05:12:54</v>
          </cell>
          <cell r="AM209" t="str">
            <v>0</v>
          </cell>
          <cell r="AP209" t="str">
            <v>Focal Point</v>
          </cell>
          <cell r="AQ209" t="str">
            <v>Locate</v>
          </cell>
        </row>
        <row r="210">
          <cell r="B210" t="str">
            <v>MM-ZTK-1F-GEN-PJM-MDR-8001</v>
          </cell>
          <cell r="C210" t="str">
            <v>MASTER DOCUMENT DELIVERABLE REGISTER-WP1 T&amp;I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A - Project Management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PJM</v>
          </cell>
          <cell r="M210" t="str">
            <v>Project Management</v>
          </cell>
          <cell r="N210" t="str">
            <v>MDR</v>
          </cell>
          <cell r="O210" t="str">
            <v>Master Deliverable Register</v>
          </cell>
          <cell r="P210" t="str">
            <v>0</v>
          </cell>
          <cell r="Q210" t="str">
            <v>Submitted</v>
          </cell>
          <cell r="R210" t="str">
            <v>AFC</v>
          </cell>
          <cell r="S210" t="str">
            <v>Approved for Construction</v>
          </cell>
          <cell r="T210" t="str">
            <v/>
          </cell>
          <cell r="U210" t="str">
            <v>22-Jun-2026 17:22:16</v>
          </cell>
          <cell r="V210" t="str">
            <v>kjb@coes.cn</v>
          </cell>
          <cell r="W210" t="str">
            <v>22-Jun-2026 17:47:39</v>
          </cell>
          <cell r="X210" t="str">
            <v>Jumpol Sudjitjul</v>
          </cell>
          <cell r="Y210" t="str">
            <v>30-Jun-2026</v>
          </cell>
          <cell r="Z210" t="str">
            <v/>
          </cell>
          <cell r="AA210" t="str">
            <v>Sukit Nualchanchai</v>
          </cell>
          <cell r="AB210" t="str">
            <v>02-Jul-2026</v>
          </cell>
          <cell r="AC210" t="str">
            <v>26-Jun-2026 15:55:30</v>
          </cell>
          <cell r="AD210" t="str">
            <v>Prin Jitatisil</v>
          </cell>
          <cell r="AE210" t="str">
            <v>03-Jul-2026</v>
          </cell>
          <cell r="AF210" t="str">
            <v>29-Jun-2026 10:50:08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06-Jul-2026</v>
          </cell>
          <cell r="AK210" t="str">
            <v>30-Jun-2026 09:40:43</v>
          </cell>
          <cell r="AL210" t="str">
            <v>30-Jun-2026 03:19:40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MM-ZTK-1F-GEN-PJM-MDR-8001</v>
          </cell>
          <cell r="C211" t="str">
            <v>MASTER DOCUMENT DELIVERABLE REGISTER-WP1 T&amp;I</v>
          </cell>
          <cell r="D211" t="str">
            <v/>
          </cell>
          <cell r="E211" t="str">
            <v>C2</v>
          </cell>
          <cell r="F211" t="str">
            <v>Project Document</v>
          </cell>
          <cell r="G211" t="str">
            <v>Engineering Document</v>
          </cell>
          <cell r="H211" t="str">
            <v>Part A - Project Management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PJM</v>
          </cell>
          <cell r="M211" t="str">
            <v>Project Management</v>
          </cell>
          <cell r="N211" t="str">
            <v>MDR</v>
          </cell>
          <cell r="O211" t="str">
            <v>Master Deliverable Register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 t="str">
            <v/>
          </cell>
          <cell r="U211" t="str">
            <v>07-Jul-2026 10:47:40</v>
          </cell>
          <cell r="V211" t="str">
            <v>kjb@coes.cn</v>
          </cell>
          <cell r="W211" t="str">
            <v>07-Jul-2026 11:49:43</v>
          </cell>
          <cell r="X211" t="str">
            <v>Jumpol Sudjitjul</v>
          </cell>
          <cell r="Y211" t="str">
            <v>14-Jul-2026</v>
          </cell>
          <cell r="Z211" t="str">
            <v/>
          </cell>
          <cell r="AA211" t="str">
            <v>Sukit Nualchanchai</v>
          </cell>
          <cell r="AB211" t="str">
            <v>16-Jul-2026</v>
          </cell>
          <cell r="AC211" t="str">
            <v>10-Jul-2026 00:03:48</v>
          </cell>
          <cell r="AD211" t="str">
            <v>Prin Jitatisil</v>
          </cell>
          <cell r="AE211" t="str">
            <v>17-Jul-2026</v>
          </cell>
          <cell r="AF211" t="str">
            <v>11-Jul-2026 12:13:07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20-Jul-2026</v>
          </cell>
          <cell r="AK211" t="str">
            <v>12-Jul-2026 11:31:42</v>
          </cell>
          <cell r="AL211" t="str">
            <v>12-Jul-2026 05:21:42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MM-ZTK-1F-GEN-PJM-MDR-9001</v>
          </cell>
          <cell r="C212" t="str">
            <v>MASTER DOCUMENT DELIVERABLES REGISTER - PIPELINE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A - Project Management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PJM</v>
          </cell>
          <cell r="M212" t="str">
            <v>Project Management</v>
          </cell>
          <cell r="N212" t="str">
            <v>MDR</v>
          </cell>
          <cell r="O212" t="str">
            <v>Master Deliverable Register</v>
          </cell>
          <cell r="P212" t="str">
            <v>0</v>
          </cell>
          <cell r="Q212" t="str">
            <v>Submitted</v>
          </cell>
          <cell r="R212" t="str">
            <v>AFC</v>
          </cell>
          <cell r="S212" t="str">
            <v>Approved for Construction</v>
          </cell>
          <cell r="T212" t="str">
            <v/>
          </cell>
          <cell r="U212" t="str">
            <v>25-Jun-2026 14:24:54</v>
          </cell>
          <cell r="V212" t="str">
            <v>26002z1fdcc@thoresen-jutal.com</v>
          </cell>
          <cell r="W212" t="str">
            <v>25-Jun-2026 15:16:20</v>
          </cell>
          <cell r="X212" t="str">
            <v>Jumpol Sudjitjul</v>
          </cell>
          <cell r="Y212" t="str">
            <v>02-Jul-2026</v>
          </cell>
          <cell r="Z212" t="str">
            <v/>
          </cell>
          <cell r="AA212" t="str">
            <v>Akkarapat Suntornsuttiwat</v>
          </cell>
          <cell r="AB212" t="str">
            <v>06-Jul-2026</v>
          </cell>
          <cell r="AC212" t="str">
            <v>06-Jul-2026 08:48:00</v>
          </cell>
          <cell r="AD212" t="str">
            <v>Prin Jitatisil</v>
          </cell>
          <cell r="AE212" t="str">
            <v>07-Jul-2026</v>
          </cell>
          <cell r="AF212" t="str">
            <v>06-Jul-2026 11:40:55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08-Jul-2026</v>
          </cell>
          <cell r="AK212" t="str">
            <v>06-Jul-2026 11:44:36</v>
          </cell>
          <cell r="AL212" t="str">
            <v>06-Jul-2026 05:33:22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MM-ZTK-1F-GEN-PJM-MDR-9001</v>
          </cell>
          <cell r="C213" t="str">
            <v>MASTER DOCUMENT DELIVERABLES REGISTER - PIPELINE</v>
          </cell>
          <cell r="D213" t="str">
            <v/>
          </cell>
          <cell r="E213" t="str">
            <v>C2</v>
          </cell>
          <cell r="F213" t="str">
            <v>Project Document</v>
          </cell>
          <cell r="G213" t="str">
            <v>Engineering Document</v>
          </cell>
          <cell r="H213" t="str">
            <v>Part A - Project Management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PJM</v>
          </cell>
          <cell r="M213" t="str">
            <v>Project Management</v>
          </cell>
          <cell r="N213" t="str">
            <v>MDR</v>
          </cell>
          <cell r="O213" t="str">
            <v>Master Deliverable Register</v>
          </cell>
          <cell r="P213" t="str">
            <v>0</v>
          </cell>
          <cell r="Q213" t="str">
            <v>Submitted</v>
          </cell>
          <cell r="R213" t="str">
            <v>AFC</v>
          </cell>
          <cell r="S213" t="str">
            <v>Approved for Construction</v>
          </cell>
          <cell r="T213" t="str">
            <v/>
          </cell>
          <cell r="U213" t="str">
            <v>14-Jul-2026 12:49:11</v>
          </cell>
          <cell r="V213" t="str">
            <v>26002z1fdcc@thoresen-jutal.com</v>
          </cell>
          <cell r="W213" t="str">
            <v>14-Jul-2026 13:46:53</v>
          </cell>
          <cell r="X213" t="str">
            <v>Jumpol Sudjitjul</v>
          </cell>
          <cell r="Y213" t="str">
            <v>21-Jul-2026</v>
          </cell>
          <cell r="Z213" t="str">
            <v>15-Jul-2026 22:49:28</v>
          </cell>
          <cell r="AA213" t="str">
            <v>Akkarapat Suntornsuttiwat</v>
          </cell>
          <cell r="AB213" t="str">
            <v>23-Jul-2026</v>
          </cell>
          <cell r="AC213" t="str">
            <v>21-Jul-2026 08:35:31</v>
          </cell>
          <cell r="AD213" t="str">
            <v>Prin Jitatisil</v>
          </cell>
          <cell r="AE213" t="str">
            <v>24-Jul-2026</v>
          </cell>
          <cell r="AF213" t="str">
            <v>21-Jul-2026 10:05:34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27-Jul-2026</v>
          </cell>
          <cell r="AK213" t="str">
            <v>21-Jul-2026 10:13:17</v>
          </cell>
          <cell r="AL213" t="str">
            <v>21-Jul-2026 03:34:52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MM-ZTK-1F-GEN-PJM-MDR-9001</v>
          </cell>
          <cell r="C214" t="str">
            <v>MASTER DOCUMENT DELIVERABLES REGISTER - PIPELINE</v>
          </cell>
          <cell r="D214" t="str">
            <v/>
          </cell>
          <cell r="E214" t="str">
            <v>C3</v>
          </cell>
          <cell r="F214" t="str">
            <v>Project Document</v>
          </cell>
          <cell r="G214" t="str">
            <v>Engineering Document</v>
          </cell>
          <cell r="H214" t="str">
            <v>Part A - Project Management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PJM</v>
          </cell>
          <cell r="M214" t="str">
            <v>Project Management</v>
          </cell>
          <cell r="N214" t="str">
            <v>MDR</v>
          </cell>
          <cell r="O214" t="str">
            <v>Master Deliverable Register</v>
          </cell>
          <cell r="P214" t="str">
            <v>0</v>
          </cell>
          <cell r="Q214" t="str">
            <v>Submitted</v>
          </cell>
          <cell r="R214" t="str">
            <v>AFC</v>
          </cell>
          <cell r="S214" t="str">
            <v>Approved for Construction</v>
          </cell>
          <cell r="T214" t="str">
            <v/>
          </cell>
          <cell r="U214" t="str">
            <v>31-Jul-2026 16:24:36</v>
          </cell>
          <cell r="V214" t="str">
            <v>26002z1fdcc@thoresen-jutal.com</v>
          </cell>
          <cell r="W214" t="str">
            <v>31-Jul-2026 17:11:38</v>
          </cell>
          <cell r="X214" t="str">
            <v>Jumpol Sudjitjul</v>
          </cell>
          <cell r="Y214" t="str">
            <v>10-Aug-2026</v>
          </cell>
          <cell r="Z214" t="str">
            <v/>
          </cell>
          <cell r="AA214" t="str">
            <v>Akkarapat Suntornsuttiwat</v>
          </cell>
          <cell r="AB214" t="str">
            <v>13-Aug-2026</v>
          </cell>
          <cell r="AC214" t="str">
            <v>05-Aug-2026 14:48:16</v>
          </cell>
          <cell r="AD214" t="str">
            <v>Prin Jitatisil</v>
          </cell>
          <cell r="AE214" t="str">
            <v>14-Aug-2026</v>
          </cell>
          <cell r="AF214" t="str">
            <v>05-Aug-2026 14:56:56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17-Aug-2026</v>
          </cell>
          <cell r="AK214" t="str">
            <v>05-Aug-2026 15:08:47</v>
          </cell>
          <cell r="AL214" t="str">
            <v>05-Aug-2026 09:18:46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MM-ZTK-1F-GEN-PJM-MDR-9001</v>
          </cell>
          <cell r="C215" t="str">
            <v>MASTER DOCUMENT DELIVERABLES REGISTER - PIPELINE</v>
          </cell>
          <cell r="D215" t="str">
            <v/>
          </cell>
          <cell r="E215" t="str">
            <v>C4</v>
          </cell>
          <cell r="F215" t="str">
            <v>Project Document</v>
          </cell>
          <cell r="G215" t="str">
            <v>Engineering Document</v>
          </cell>
          <cell r="H215" t="str">
            <v>Part A - Project Management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PJM</v>
          </cell>
          <cell r="M215" t="str">
            <v>Project Management</v>
          </cell>
          <cell r="N215" t="str">
            <v>MDR</v>
          </cell>
          <cell r="O215" t="str">
            <v>Master Deliverable Register</v>
          </cell>
          <cell r="P215" t="str">
            <v>0</v>
          </cell>
          <cell r="Q215" t="str">
            <v>Submitted</v>
          </cell>
          <cell r="R215" t="str">
            <v>AFC</v>
          </cell>
          <cell r="S215" t="str">
            <v>Approved for Construction</v>
          </cell>
          <cell r="T215" t="str">
            <v/>
          </cell>
          <cell r="U215" t="str">
            <v>10-Aug-2026 18:33:28</v>
          </cell>
          <cell r="V215" t="str">
            <v>26002z1fdcc@thoresen-jutal.com</v>
          </cell>
          <cell r="W215" t="str">
            <v>11-Aug-2026 08:44:10</v>
          </cell>
          <cell r="X215" t="str">
            <v>Jumpol Sudjitjul</v>
          </cell>
          <cell r="Y215" t="str">
            <v>19-Aug-2026</v>
          </cell>
          <cell r="Z215" t="str">
            <v/>
          </cell>
          <cell r="AA215" t="str">
            <v>Akkarapat Suntornsuttiwat</v>
          </cell>
          <cell r="AB215" t="str">
            <v>21-Aug-2026</v>
          </cell>
          <cell r="AC215" t="str">
            <v>18-Aug-2026 10:24:34</v>
          </cell>
          <cell r="AD215" t="str">
            <v>Prin Jitatisil</v>
          </cell>
          <cell r="AE215" t="str">
            <v>24-Aug-2026</v>
          </cell>
          <cell r="AF215" t="str">
            <v>18-Aug-2026 14:06:57</v>
          </cell>
          <cell r="AG215" t="str">
            <v>APPR</v>
          </cell>
          <cell r="AH215" t="str">
            <v>Approved</v>
          </cell>
          <cell r="AI215" t="str">
            <v>Jumpol Sudjitjul</v>
          </cell>
          <cell r="AJ215" t="str">
            <v>25-Aug-2026</v>
          </cell>
          <cell r="AK215" t="str">
            <v>18-Aug-2026 14:26:58</v>
          </cell>
          <cell r="AL215" t="str">
            <v>18-Aug-2026 07:32:17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MM-ZTK-1F-GEN-PJM-PDR-0002</v>
          </cell>
          <cell r="C216" t="str">
            <v>PROJECT CHANGE MANAGEMENT PROCEDURE</v>
          </cell>
          <cell r="D216" t="str">
            <v/>
          </cell>
          <cell r="E216" t="str">
            <v>C1</v>
          </cell>
          <cell r="F216" t="str">
            <v>Project Document</v>
          </cell>
          <cell r="G216" t="str">
            <v>Engineering Document</v>
          </cell>
          <cell r="H216" t="str">
            <v>Part A - Project Management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PJM</v>
          </cell>
          <cell r="M216" t="str">
            <v>Project Management</v>
          </cell>
          <cell r="N216" t="str">
            <v>PDR</v>
          </cell>
          <cell r="O216" t="str">
            <v>Procedure</v>
          </cell>
          <cell r="P216" t="str">
            <v>0</v>
          </cell>
          <cell r="Q216" t="str">
            <v>Submitted</v>
          </cell>
          <cell r="R216" t="str">
            <v>AFC</v>
          </cell>
          <cell r="S216" t="str">
            <v>Approved for Construction</v>
          </cell>
          <cell r="T216" t="str">
            <v/>
          </cell>
          <cell r="U216" t="str">
            <v>05-Jun-2026 08:20:14</v>
          </cell>
          <cell r="V216" t="str">
            <v>26002z1fdcc@thoresen-jutal.com</v>
          </cell>
          <cell r="W216" t="str">
            <v>05-Jun-2026 08:31:57</v>
          </cell>
          <cell r="X216" t="str">
            <v>Jumpol Sudjitjul</v>
          </cell>
          <cell r="Y216" t="str">
            <v>12-Jun-2026</v>
          </cell>
          <cell r="Z216" t="str">
            <v>06-Jun-2026 10:32:14</v>
          </cell>
          <cell r="AA216" t="str">
            <v>Prin Jitatisil</v>
          </cell>
          <cell r="AB216" t="str">
            <v>16-Jun-2026</v>
          </cell>
          <cell r="AC216" t="str">
            <v>06-Jun-2026 11:22:45</v>
          </cell>
          <cell r="AE216" t="str">
            <v/>
          </cell>
          <cell r="AF216" t="str">
            <v/>
          </cell>
          <cell r="AG216" t="str">
            <v>APPR</v>
          </cell>
          <cell r="AH216" t="str">
            <v>Approved</v>
          </cell>
          <cell r="AI216" t="str">
            <v>Jumpol Sudjitjul</v>
          </cell>
          <cell r="AJ216" t="str">
            <v>18-Jun-2026</v>
          </cell>
          <cell r="AK216" t="str">
            <v>07-Jun-2026 17:25:12</v>
          </cell>
          <cell r="AL216" t="str">
            <v>07-Jun-2026 11:39:07</v>
          </cell>
          <cell r="AM216" t="str">
            <v>0</v>
          </cell>
          <cell r="AP216" t="str">
            <v>Focal Point</v>
          </cell>
          <cell r="AQ216" t="str">
            <v>Locate</v>
          </cell>
        </row>
        <row r="217">
          <cell r="B217" t="str">
            <v>MM-ZTK-1F-GEN-PJM-PDR-0003</v>
          </cell>
          <cell r="C217" t="str">
            <v>PROJECT DOCUMENT CONTROL AND NUMBERING PROCEDURE</v>
          </cell>
          <cell r="D217" t="str">
            <v/>
          </cell>
          <cell r="E217" t="str">
            <v>C1</v>
          </cell>
          <cell r="F217" t="str">
            <v>Project Document</v>
          </cell>
          <cell r="G217" t="str">
            <v>Engineering Document</v>
          </cell>
          <cell r="H217" t="str">
            <v>Part A - Project Management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PJM</v>
          </cell>
          <cell r="M217" t="str">
            <v>Project Management</v>
          </cell>
          <cell r="N217" t="str">
            <v>PDR</v>
          </cell>
          <cell r="O217" t="str">
            <v>Procedure</v>
          </cell>
          <cell r="P217" t="str">
            <v>0</v>
          </cell>
          <cell r="Q217" t="str">
            <v>Submitted</v>
          </cell>
          <cell r="R217" t="str">
            <v>AFC</v>
          </cell>
          <cell r="S217" t="str">
            <v>Approved for Construction</v>
          </cell>
          <cell r="T217" t="str">
            <v/>
          </cell>
          <cell r="U217" t="str">
            <v>05-May-2026 15:44:08</v>
          </cell>
          <cell r="V217" t="str">
            <v>26002z1fdcc@thoresen-jutal.com</v>
          </cell>
          <cell r="W217" t="str">
            <v>05-May-2026 16:26:08</v>
          </cell>
          <cell r="X217" t="str">
            <v>Jumpol Sudjitjul</v>
          </cell>
          <cell r="Y217" t="str">
            <v>12-May-2026</v>
          </cell>
          <cell r="Z217" t="str">
            <v>10-May-2026 09:46:47</v>
          </cell>
          <cell r="AA217" t="str">
            <v>Prin Jitatisil</v>
          </cell>
          <cell r="AB217" t="str">
            <v>14-May-2026</v>
          </cell>
          <cell r="AC217" t="str">
            <v>10-May-2026 17:36:30</v>
          </cell>
          <cell r="AE217" t="str">
            <v/>
          </cell>
          <cell r="AF217" t="str">
            <v/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18-May-2026</v>
          </cell>
          <cell r="AK217" t="str">
            <v>10-May-2026 23:22:18</v>
          </cell>
          <cell r="AL217" t="str">
            <v>10-May-2026 17:18:28</v>
          </cell>
          <cell r="AM217" t="str">
            <v>0</v>
          </cell>
          <cell r="AP217" t="str">
            <v>Focal Point</v>
          </cell>
          <cell r="AQ217" t="str">
            <v>Locate</v>
          </cell>
        </row>
        <row r="218">
          <cell r="B218" t="str">
            <v>MM-ZTK-1F-GEN-PJM-PDR-0004</v>
          </cell>
          <cell r="C218" t="str">
            <v>PROGRESS MEASUREMENT AND REPORTING PROCEDURE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A - Project Management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PJM</v>
          </cell>
          <cell r="M218" t="str">
            <v>Project Management</v>
          </cell>
          <cell r="N218" t="str">
            <v>PDR</v>
          </cell>
          <cell r="O218" t="str">
            <v>Procedure</v>
          </cell>
          <cell r="P218" t="str">
            <v>0</v>
          </cell>
          <cell r="Q218" t="str">
            <v>Submitted</v>
          </cell>
          <cell r="R218" t="str">
            <v>AFC</v>
          </cell>
          <cell r="S218" t="str">
            <v>Approved for Construction</v>
          </cell>
          <cell r="T218" t="str">
            <v>27-May-2026</v>
          </cell>
          <cell r="U218" t="str">
            <v>05-Jun-2026 08:20:45</v>
          </cell>
          <cell r="V218" t="str">
            <v>26002z1fdcc@thoresen-jutal.com</v>
          </cell>
          <cell r="W218" t="str">
            <v>05-Jun-2026 08:37:58</v>
          </cell>
          <cell r="X218" t="str">
            <v>Jumpol Sudjitjul</v>
          </cell>
          <cell r="Y218" t="str">
            <v>12-Jun-2026</v>
          </cell>
          <cell r="Z218" t="str">
            <v/>
          </cell>
          <cell r="AA218" t="str">
            <v>Jirayu Pantito</v>
          </cell>
          <cell r="AB218" t="str">
            <v>16-Jun-2026</v>
          </cell>
          <cell r="AC218" t="str">
            <v>12-Jun-2026 09:24:13</v>
          </cell>
          <cell r="AD218" t="str">
            <v>Prin Jitatisil</v>
          </cell>
          <cell r="AE218" t="str">
            <v>17-Jun-2026</v>
          </cell>
          <cell r="AF218" t="str">
            <v>15-Jun-2026 14:02:12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18-Jun-2026</v>
          </cell>
          <cell r="AK218" t="str">
            <v>15-Jun-2026 14:09:09</v>
          </cell>
          <cell r="AL218" t="str">
            <v>15-Jun-2026 14:50:25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MM-ZTK-1F-GEN-PJM-PDR-0004</v>
          </cell>
          <cell r="C219" t="str">
            <v>PROGRESS MEASUREMENT AND REPORTING PROCEDURE</v>
          </cell>
          <cell r="D219" t="str">
            <v/>
          </cell>
          <cell r="E219" t="str">
            <v>C2</v>
          </cell>
          <cell r="F219" t="str">
            <v>Project Document</v>
          </cell>
          <cell r="G219" t="str">
            <v>Engineering Document</v>
          </cell>
          <cell r="H219" t="str">
            <v>Part A - Project Management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PJM</v>
          </cell>
          <cell r="M219" t="str">
            <v>Project Management</v>
          </cell>
          <cell r="N219" t="str">
            <v>PDR</v>
          </cell>
          <cell r="O219" t="str">
            <v>Procedure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 t="str">
            <v/>
          </cell>
          <cell r="U219" t="str">
            <v>16-Jun-2026 10:45:04</v>
          </cell>
          <cell r="V219" t="str">
            <v>26002z1fdcc@thoresen-jutal.com</v>
          </cell>
          <cell r="W219" t="str">
            <v>16-Jun-2026 13:55:41</v>
          </cell>
          <cell r="X219" t="str">
            <v>Jumpol Sudjitjul</v>
          </cell>
          <cell r="Y219" t="str">
            <v>23-Jun-2026</v>
          </cell>
          <cell r="Z219" t="str">
            <v/>
          </cell>
          <cell r="AA219" t="str">
            <v>Jirayu Pantito</v>
          </cell>
          <cell r="AB219" t="str">
            <v>25-Jun-2026</v>
          </cell>
          <cell r="AC219" t="str">
            <v>17-Jun-2026 09:59:23</v>
          </cell>
          <cell r="AD219" t="str">
            <v>Jumpol Sudjitjul</v>
          </cell>
          <cell r="AE219" t="str">
            <v>26-Jun-2026</v>
          </cell>
          <cell r="AF219" t="str">
            <v>18-Jun-2026 09:36:02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29-Jun-2026</v>
          </cell>
          <cell r="AK219" t="str">
            <v>18-Jun-2026 09:38:43</v>
          </cell>
          <cell r="AL219" t="str">
            <v>18-Jun-2026 02:54:06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MM-ZTK-1F-GEN-PJM-PDR-0005</v>
          </cell>
          <cell r="C220" t="str">
            <v>PROJECT PLANNING &amp; CONTROL PROCEDURE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A - Project Management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PJM</v>
          </cell>
          <cell r="M220" t="str">
            <v>Project Management</v>
          </cell>
          <cell r="N220" t="str">
            <v>PDR</v>
          </cell>
          <cell r="O220" t="str">
            <v>Procedure</v>
          </cell>
          <cell r="P220" t="str">
            <v>0</v>
          </cell>
          <cell r="Q220" t="str">
            <v>Submitted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18-May-2026 20:11:41</v>
          </cell>
          <cell r="V220" t="str">
            <v>26002z1fdcc@thoresen-jutal.com</v>
          </cell>
          <cell r="W220" t="str">
            <v>18-May-2026 20:22:30</v>
          </cell>
          <cell r="X220" t="str">
            <v>Jumpol Sudjitjul</v>
          </cell>
          <cell r="Y220" t="str">
            <v>26-May-2026</v>
          </cell>
          <cell r="Z220" t="str">
            <v>25-May-2026 17:16:26</v>
          </cell>
          <cell r="AA220" t="str">
            <v>Prin Jitatisil</v>
          </cell>
          <cell r="AB220" t="str">
            <v>28-May-2026</v>
          </cell>
          <cell r="AC220" t="str">
            <v>27-May-2026 09:00:57</v>
          </cell>
          <cell r="AE220" t="str">
            <v/>
          </cell>
          <cell r="AF220" t="str">
            <v/>
          </cell>
          <cell r="AG220" t="str">
            <v>APPR</v>
          </cell>
          <cell r="AH220" t="str">
            <v>Approved</v>
          </cell>
          <cell r="AI220" t="str">
            <v>Jumpol Sudjitjul</v>
          </cell>
          <cell r="AJ220" t="str">
            <v>02-Jun-2026</v>
          </cell>
          <cell r="AK220" t="str">
            <v>27-May-2026 10:35:10</v>
          </cell>
          <cell r="AL220" t="str">
            <v>27-May-2026 04:14:53</v>
          </cell>
          <cell r="AM220" t="str">
            <v>0</v>
          </cell>
          <cell r="AP220" t="str">
            <v>Focal Point</v>
          </cell>
          <cell r="AQ220" t="str">
            <v>Locate</v>
          </cell>
        </row>
        <row r="221">
          <cell r="B221" t="str">
            <v>MM-ZTK-1F-GEN-PJM-PDR-0007</v>
          </cell>
          <cell r="C221" t="str">
            <v>PROJECT RISK ASSESSMENT PROCEDURE</v>
          </cell>
          <cell r="D221" t="str">
            <v/>
          </cell>
          <cell r="E221" t="str">
            <v>C1</v>
          </cell>
          <cell r="F221" t="str">
            <v>Project Document</v>
          </cell>
          <cell r="G221" t="str">
            <v>Engineering Document</v>
          </cell>
          <cell r="H221" t="str">
            <v>Part A - Project Management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PJM</v>
          </cell>
          <cell r="M221" t="str">
            <v>Project Management</v>
          </cell>
          <cell r="N221" t="str">
            <v>PDR</v>
          </cell>
          <cell r="O221" t="str">
            <v>Procedure</v>
          </cell>
          <cell r="P221" t="str">
            <v>0</v>
          </cell>
          <cell r="Q221" t="str">
            <v>Submitted</v>
          </cell>
          <cell r="R221" t="str">
            <v>AFC</v>
          </cell>
          <cell r="S221" t="str">
            <v>Approved for Construction</v>
          </cell>
          <cell r="T221" t="str">
            <v/>
          </cell>
          <cell r="U221" t="str">
            <v>06-May-2026 15:58:51</v>
          </cell>
          <cell r="V221" t="str">
            <v>26002z1fdcc@thoresen-jutal.com</v>
          </cell>
          <cell r="W221" t="str">
            <v>06-May-2026 16:21:06</v>
          </cell>
          <cell r="X221" t="str">
            <v>Jumpol Sudjitjul</v>
          </cell>
          <cell r="Y221" t="str">
            <v>13-May-2026</v>
          </cell>
          <cell r="Z221" t="str">
            <v/>
          </cell>
          <cell r="AA221" t="str">
            <v>Prin Jitatisil</v>
          </cell>
          <cell r="AB221" t="str">
            <v>15-May-2026</v>
          </cell>
          <cell r="AC221" t="str">
            <v>10-May-2026 17:34:26</v>
          </cell>
          <cell r="AE221" t="str">
            <v/>
          </cell>
          <cell r="AF221" t="str">
            <v/>
          </cell>
          <cell r="AG221" t="str">
            <v>APPR</v>
          </cell>
          <cell r="AH221" t="str">
            <v>Approved</v>
          </cell>
          <cell r="AI221" t="str">
            <v>Jumpol Sudjitjul</v>
          </cell>
          <cell r="AJ221" t="str">
            <v>19-May-2026</v>
          </cell>
          <cell r="AK221" t="str">
            <v>10-May-2026 23:23:24</v>
          </cell>
          <cell r="AL221" t="str">
            <v>10-May-2026 17:19:41</v>
          </cell>
          <cell r="AM221" t="str">
            <v>0</v>
          </cell>
          <cell r="AP221" t="str">
            <v>Focal Point</v>
          </cell>
          <cell r="AQ221" t="str">
            <v>Locate</v>
          </cell>
        </row>
        <row r="222">
          <cell r="B222" t="str">
            <v>MM-ZTK-1F-GEN-PJM-PEP-0001</v>
          </cell>
          <cell r="C222" t="str">
            <v>PROJECT EXECUTION PLAN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A - Project Management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PJM</v>
          </cell>
          <cell r="M222" t="str">
            <v>Project Management</v>
          </cell>
          <cell r="N222" t="str">
            <v>PEP</v>
          </cell>
          <cell r="O222" t="str">
            <v>Project Execution Plan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 t="str">
            <v/>
          </cell>
          <cell r="U222" t="str">
            <v>08-Jul-2026 20:03:53</v>
          </cell>
          <cell r="V222" t="str">
            <v>26002z1fdcc@thoresen-jutal.com</v>
          </cell>
          <cell r="W222" t="str">
            <v>09-Jul-2026 10:28:30</v>
          </cell>
          <cell r="X222" t="str">
            <v>Jumpol Sudjitjul</v>
          </cell>
          <cell r="Y222" t="str">
            <v>16-Jul-2026</v>
          </cell>
          <cell r="Z222" t="str">
            <v>11-Jul-2026 06:38:17</v>
          </cell>
          <cell r="AA222" t="str">
            <v>Prin Jitatisil</v>
          </cell>
          <cell r="AB222" t="str">
            <v>20-Jul-2026</v>
          </cell>
          <cell r="AC222" t="str">
            <v>13-Jul-2026 11:22:49</v>
          </cell>
          <cell r="AE222" t="str">
            <v/>
          </cell>
          <cell r="AF222" t="str">
            <v/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22-Jul-2026</v>
          </cell>
          <cell r="AK222" t="str">
            <v>13-Jul-2026 13:24:54</v>
          </cell>
          <cell r="AL222" t="str">
            <v>13-Jul-2026 07:05:06</v>
          </cell>
          <cell r="AM222" t="str">
            <v>0</v>
          </cell>
          <cell r="AP222" t="str">
            <v>Focal Point</v>
          </cell>
          <cell r="AQ222" t="str">
            <v>Locate</v>
          </cell>
        </row>
        <row r="223">
          <cell r="B223" t="str">
            <v>MM-ZTK-1F-GEN-PJM-PLN-0003</v>
          </cell>
          <cell r="C223" t="str">
            <v>60 DAY LOOK AHEAD PLAN FOR EARLY WORK</v>
          </cell>
          <cell r="D223" t="str">
            <v/>
          </cell>
          <cell r="E223" t="str">
            <v>C1</v>
          </cell>
          <cell r="F223" t="str">
            <v>Project Document</v>
          </cell>
          <cell r="G223" t="str">
            <v>Engineering Document</v>
          </cell>
          <cell r="H223" t="str">
            <v>Part A - Project Management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PJM</v>
          </cell>
          <cell r="M223" t="str">
            <v>Project Management</v>
          </cell>
          <cell r="N223" t="str">
            <v>PLN</v>
          </cell>
          <cell r="O223" t="str">
            <v>Plan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>08-Jun-2026</v>
          </cell>
          <cell r="U223" t="str">
            <v>28-May-2026 08:58:56</v>
          </cell>
          <cell r="V223" t="str">
            <v>26002z1fdcc@thoresen-jutal.com</v>
          </cell>
          <cell r="W223" t="str">
            <v>28-May-2026 13:29:30</v>
          </cell>
          <cell r="X223" t="str">
            <v>Jumpol Sudjitjul</v>
          </cell>
          <cell r="Y223" t="str">
            <v>08-Jun-2026</v>
          </cell>
          <cell r="Z223" t="str">
            <v/>
          </cell>
          <cell r="AA223" t="str">
            <v>Jirayu Pantito</v>
          </cell>
          <cell r="AB223" t="str">
            <v>10-Jun-2026</v>
          </cell>
          <cell r="AC223" t="str">
            <v>29-May-2026 15:02:51</v>
          </cell>
          <cell r="AD223" t="str">
            <v>Prin Jitatisil</v>
          </cell>
          <cell r="AE223" t="str">
            <v>11-Jun-2026</v>
          </cell>
          <cell r="AF223" t="str">
            <v>30-May-2026 22:59:12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12-Jun-2026</v>
          </cell>
          <cell r="AK223" t="str">
            <v>31-May-2026 20:52:57</v>
          </cell>
          <cell r="AL223" t="str">
            <v>31-May-2026 21:30:55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MM-ZTK-1F-GEN-PJM-SCD-0001</v>
          </cell>
          <cell r="C224" t="str">
            <v>DETAIL WORK TIME SCHEDULE L3/L4</v>
          </cell>
          <cell r="D224" t="str">
            <v/>
          </cell>
          <cell r="E224" t="str">
            <v>C1</v>
          </cell>
          <cell r="F224" t="str">
            <v>Project Document</v>
          </cell>
          <cell r="G224" t="str">
            <v>Engineering Document</v>
          </cell>
          <cell r="H224" t="str">
            <v>Part A - Project Management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PJM</v>
          </cell>
          <cell r="M224" t="str">
            <v>Project Management</v>
          </cell>
          <cell r="N224" t="str">
            <v>SCD</v>
          </cell>
          <cell r="O224" t="str">
            <v>Schedule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03-Aug-2026 10:21:06</v>
          </cell>
          <cell r="V224" t="str">
            <v>26002z1fdcc@thoresen-jutal.com</v>
          </cell>
          <cell r="W224" t="str">
            <v>03-Aug-2026 13:34:21</v>
          </cell>
          <cell r="X224" t="str">
            <v>Jumpol Sudjitjul</v>
          </cell>
          <cell r="Y224" t="str">
            <v>10-Aug-2026</v>
          </cell>
          <cell r="Z224" t="str">
            <v>04-Aug-2026 10:47:00</v>
          </cell>
          <cell r="AA224" t="str">
            <v>Jirayu Pantito</v>
          </cell>
          <cell r="AB224" t="str">
            <v>13-Aug-2026</v>
          </cell>
          <cell r="AC224" t="str">
            <v>04-Aug-2026 18:43:54</v>
          </cell>
          <cell r="AD224" t="str">
            <v>Prin Jitatisil</v>
          </cell>
          <cell r="AE224" t="str">
            <v>14-Aug-2026</v>
          </cell>
          <cell r="AF224" t="str">
            <v>05-Aug-2026 14:57:11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17-Aug-2026</v>
          </cell>
          <cell r="AK224" t="str">
            <v>05-Aug-2026 15:14:10</v>
          </cell>
          <cell r="AL224" t="str">
            <v>05-Aug-2026 09:20:27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MM-ZTK-1F-GEN-PJM-SCD-0002</v>
          </cell>
          <cell r="C225" t="str">
            <v>DETAIL WORK TIME SCHEDULE L5/L6</v>
          </cell>
          <cell r="D225" t="str">
            <v/>
          </cell>
          <cell r="E225" t="str">
            <v>C1</v>
          </cell>
          <cell r="F225" t="str">
            <v>Project Document</v>
          </cell>
          <cell r="G225" t="str">
            <v>Engineering Document</v>
          </cell>
          <cell r="H225" t="str">
            <v>Part A - Project Management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PJM</v>
          </cell>
          <cell r="M225" t="str">
            <v>Project Management</v>
          </cell>
          <cell r="N225" t="str">
            <v>SCD</v>
          </cell>
          <cell r="O225" t="str">
            <v>Schedule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03-Aug-2026 10:22:03</v>
          </cell>
          <cell r="V225" t="str">
            <v>26002z1fdcc@thoresen-jutal.com</v>
          </cell>
          <cell r="W225" t="str">
            <v>03-Aug-2026 13:35:03</v>
          </cell>
          <cell r="X225" t="str">
            <v>Jumpol Sudjitjul</v>
          </cell>
          <cell r="Y225" t="str">
            <v>10-Aug-2026</v>
          </cell>
          <cell r="Z225" t="str">
            <v>04-Aug-2026 10:48:02</v>
          </cell>
          <cell r="AA225" t="str">
            <v>Jirayu Pantito</v>
          </cell>
          <cell r="AB225" t="str">
            <v>13-Aug-2026</v>
          </cell>
          <cell r="AC225" t="str">
            <v>04-Aug-2026 18:54:45</v>
          </cell>
          <cell r="AD225" t="str">
            <v>Prin Jitatisil</v>
          </cell>
          <cell r="AE225" t="str">
            <v>14-Aug-2026</v>
          </cell>
          <cell r="AF225" t="str">
            <v>05-Aug-2026 14:57:25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17-Aug-2026</v>
          </cell>
          <cell r="AK225" t="str">
            <v>05-Aug-2026 15:15:57</v>
          </cell>
          <cell r="AL225" t="str">
            <v>05-Aug-2026 09:22:05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MM-ZTK-1F-GEN-PRC-PLN-0001</v>
          </cell>
          <cell r="C226" t="str">
            <v>PROJECT PROCUREMENT PLAN FOR WORK PACKAGE 1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A - Project Management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PRC</v>
          </cell>
          <cell r="M226" t="str">
            <v>Procurement</v>
          </cell>
          <cell r="N226" t="str">
            <v>PLN</v>
          </cell>
          <cell r="O226" t="str">
            <v>Plan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 t="str">
            <v/>
          </cell>
          <cell r="U226" t="str">
            <v>15-Jun-2026 12:06:07</v>
          </cell>
          <cell r="V226" t="str">
            <v>zm169dc@jutal.com</v>
          </cell>
          <cell r="W226" t="str">
            <v>15-Jun-2026 16:46:03</v>
          </cell>
          <cell r="X226" t="str">
            <v>Jumpol Sudjitjul</v>
          </cell>
          <cell r="Y226" t="str">
            <v>22-Jun-2026</v>
          </cell>
          <cell r="Z226" t="str">
            <v/>
          </cell>
          <cell r="AA226" t="str">
            <v>Jirayu Pantito</v>
          </cell>
          <cell r="AB226" t="str">
            <v>24-Jun-2026</v>
          </cell>
          <cell r="AC226" t="str">
            <v>17-Jun-2026 09:58:26</v>
          </cell>
          <cell r="AD226" t="str">
            <v>Prin Jitatisil</v>
          </cell>
          <cell r="AE226" t="str">
            <v>25-Jun-2026</v>
          </cell>
          <cell r="AF226" t="str">
            <v>18-Jun-2026 09:37:12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26-Jun-2026</v>
          </cell>
          <cell r="AK226" t="str">
            <v>18-Jun-2026 09:44:20</v>
          </cell>
          <cell r="AL226" t="str">
            <v>18-Jun-2026 03:55:12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MM-ZTK-1F-GEN-PRC-PLN-0001</v>
          </cell>
          <cell r="C227" t="str">
            <v>PROJECT PROCUREMENT PLAN FOR WORK PACKAGE 1</v>
          </cell>
          <cell r="D227" t="str">
            <v/>
          </cell>
          <cell r="E227" t="str">
            <v>C2</v>
          </cell>
          <cell r="F227" t="str">
            <v>Project Document</v>
          </cell>
          <cell r="G227" t="str">
            <v>Engineering Document</v>
          </cell>
          <cell r="H227" t="str">
            <v>Part A - Project Management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PRC</v>
          </cell>
          <cell r="M227" t="str">
            <v>Procurement</v>
          </cell>
          <cell r="N227" t="str">
            <v>PLN</v>
          </cell>
          <cell r="O227" t="str">
            <v>Plan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04-Aug-2026 10:01:21</v>
          </cell>
          <cell r="V227" t="str">
            <v>zm169dc@jutal.com</v>
          </cell>
          <cell r="W227" t="str">
            <v>04-Aug-2026 10:38:35</v>
          </cell>
          <cell r="X227" t="str">
            <v>Jumpol Sudjitjul</v>
          </cell>
          <cell r="Y227" t="str">
            <v>11-Aug-2026</v>
          </cell>
          <cell r="Z227" t="str">
            <v>04-Aug-2026 13:28:49</v>
          </cell>
          <cell r="AA227" t="str">
            <v>Jirayu Pantito</v>
          </cell>
          <cell r="AB227" t="str">
            <v>14-Aug-2026</v>
          </cell>
          <cell r="AC227" t="str">
            <v>04-Aug-2026 19:19:45</v>
          </cell>
          <cell r="AD227" t="str">
            <v>Prin Jitatisil</v>
          </cell>
          <cell r="AE227" t="str">
            <v>17-Aug-2026</v>
          </cell>
          <cell r="AF227" t="str">
            <v>05-Aug-2026 14:57:39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18-Aug-2026</v>
          </cell>
          <cell r="AK227" t="str">
            <v>05-Aug-2026 15:20:10</v>
          </cell>
          <cell r="AL227" t="str">
            <v>05-Aug-2026 09:23:21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MM-ZTK-1F-GEN-PRC-PLN-8001</v>
          </cell>
          <cell r="C228" t="str">
            <v>PROJECT PROCUREMENT PLAN AND PROCEDURE - WHP T&amp;I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A - Project Management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PRC</v>
          </cell>
          <cell r="M228" t="str">
            <v>Procurement</v>
          </cell>
          <cell r="N228" t="str">
            <v>PLN</v>
          </cell>
          <cell r="O228" t="str">
            <v>Plan</v>
          </cell>
          <cell r="P228" t="str">
            <v>0</v>
          </cell>
          <cell r="Q228" t="str">
            <v>Submitted</v>
          </cell>
          <cell r="R228" t="str">
            <v>AFC</v>
          </cell>
          <cell r="S228" t="str">
            <v>Approved for Construction</v>
          </cell>
          <cell r="T228" t="str">
            <v/>
          </cell>
          <cell r="U228" t="str">
            <v>04-Jun-2026 13:32:18</v>
          </cell>
          <cell r="V228" t="str">
            <v>kjb@coes.cn</v>
          </cell>
          <cell r="W228" t="str">
            <v>04-Jun-2026 16:44:12</v>
          </cell>
          <cell r="X228" t="str">
            <v>Jumpol Sudjitjul</v>
          </cell>
          <cell r="Y228" t="str">
            <v>11-Jun-2026</v>
          </cell>
          <cell r="Z228" t="str">
            <v>15-Jun-2026 08:39:58</v>
          </cell>
          <cell r="AA228" t="str">
            <v>Jirayu Pantito</v>
          </cell>
          <cell r="AB228" t="str">
            <v>15-Jun-2026</v>
          </cell>
          <cell r="AC228" t="str">
            <v>17-Jun-2026 09:38:51</v>
          </cell>
          <cell r="AD228" t="str">
            <v>Prin Jitatisil</v>
          </cell>
          <cell r="AE228" t="str">
            <v>16-Jun-2026</v>
          </cell>
          <cell r="AF228" t="str">
            <v>18-Jun-2026 09:37:39</v>
          </cell>
          <cell r="AG228" t="str">
            <v>APPR</v>
          </cell>
          <cell r="AH228" t="str">
            <v>Approved</v>
          </cell>
          <cell r="AI228" t="str">
            <v>Jumpol Sudjitjul</v>
          </cell>
          <cell r="AJ228" t="str">
            <v>17-Jun-2026</v>
          </cell>
          <cell r="AK228" t="str">
            <v>18-Jun-2026 09:45:27</v>
          </cell>
          <cell r="AL228" t="str">
            <v>18-Jun-2026 03:25:33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MM-ZTK-1F-GEN-PRC-PLN-9001</v>
          </cell>
          <cell r="C229" t="str">
            <v>PROJECT PROCUREMENT PLAN AND PROCEDURE - PIPELINE</v>
          </cell>
          <cell r="D229" t="str">
            <v/>
          </cell>
          <cell r="E229" t="str">
            <v>C1</v>
          </cell>
          <cell r="F229" t="str">
            <v>Project Document</v>
          </cell>
          <cell r="G229" t="str">
            <v>Engineering Document</v>
          </cell>
          <cell r="H229" t="str">
            <v>Part A - Project Management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PRC</v>
          </cell>
          <cell r="M229" t="str">
            <v>Procurement</v>
          </cell>
          <cell r="N229" t="str">
            <v>PLN</v>
          </cell>
          <cell r="O229" t="str">
            <v>Plan</v>
          </cell>
          <cell r="P229" t="str">
            <v>0</v>
          </cell>
          <cell r="Q229" t="str">
            <v>Submitted</v>
          </cell>
          <cell r="R229" t="str">
            <v>AFC</v>
          </cell>
          <cell r="S229" t="str">
            <v>Approved for Construction</v>
          </cell>
          <cell r="T229" t="str">
            <v>23-Apr-2026</v>
          </cell>
          <cell r="U229" t="str">
            <v>22-May-2026 10:15:25</v>
          </cell>
          <cell r="V229" t="str">
            <v>26002z1fdcc@thoresen-jutal.com</v>
          </cell>
          <cell r="W229" t="str">
            <v>22-May-2026 12:39:41</v>
          </cell>
          <cell r="X229" t="str">
            <v>Jumpol Sudjitjul</v>
          </cell>
          <cell r="Y229" t="str">
            <v>29-May-2026</v>
          </cell>
          <cell r="Z229" t="str">
            <v>27-May-2026 08:25:20</v>
          </cell>
          <cell r="AA229" t="str">
            <v>Jirayu Pantito</v>
          </cell>
          <cell r="AB229" t="str">
            <v>04-Jun-2026</v>
          </cell>
          <cell r="AC229" t="str">
            <v>02-Jun-2026 09:01:57</v>
          </cell>
          <cell r="AD229" t="str">
            <v>Prin Jitatisil</v>
          </cell>
          <cell r="AE229" t="str">
            <v>05-Jun-2026</v>
          </cell>
          <cell r="AF229" t="str">
            <v>04-Jun-2026 16:58:34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08-Jun-2026</v>
          </cell>
          <cell r="AK229" t="str">
            <v>04-Jun-2026 18:26:53</v>
          </cell>
          <cell r="AL229" t="str">
            <v>04-Jun-2026 21:29:12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MM-ZTK-1F-GEN-PRC-PLN-9001</v>
          </cell>
          <cell r="C230" t="str">
            <v>PROJECT PROCUREMENT PLAN AND PROCEDURE - PIPELINE</v>
          </cell>
          <cell r="D230" t="str">
            <v/>
          </cell>
          <cell r="E230" t="str">
            <v>C2</v>
          </cell>
          <cell r="F230" t="str">
            <v>Project Document</v>
          </cell>
          <cell r="G230" t="str">
            <v>Engineering Document</v>
          </cell>
          <cell r="H230" t="str">
            <v>Part A - Project Management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PRC</v>
          </cell>
          <cell r="M230" t="str">
            <v>Procurement</v>
          </cell>
          <cell r="N230" t="str">
            <v>PLN</v>
          </cell>
          <cell r="O230" t="str">
            <v>Plan</v>
          </cell>
          <cell r="P230" t="str">
            <v>0</v>
          </cell>
          <cell r="Q230" t="str">
            <v>Submitted</v>
          </cell>
          <cell r="R230" t="str">
            <v>AFC</v>
          </cell>
          <cell r="S230" t="str">
            <v>Approved for Construction</v>
          </cell>
          <cell r="T230" t="str">
            <v/>
          </cell>
          <cell r="U230" t="str">
            <v>05-Jun-2026 17:58:20</v>
          </cell>
          <cell r="V230" t="str">
            <v>26002z1fdcc@thoresen-jutal.com</v>
          </cell>
          <cell r="W230" t="str">
            <v>05-Jun-2026 20:03:30</v>
          </cell>
          <cell r="X230" t="str">
            <v>Jumpol Sudjitjul</v>
          </cell>
          <cell r="Y230" t="str">
            <v>15-Jun-2026</v>
          </cell>
          <cell r="Z230" t="str">
            <v>15-Jun-2026 08:43:24</v>
          </cell>
          <cell r="AA230" t="str">
            <v>Jirayu Pantito</v>
          </cell>
          <cell r="AB230" t="str">
            <v>17-Jun-2026</v>
          </cell>
          <cell r="AC230" t="str">
            <v>17-Jun-2026 09:36:18</v>
          </cell>
          <cell r="AD230" t="str">
            <v>Prin Jitatisil</v>
          </cell>
          <cell r="AE230" t="str">
            <v>18-Jun-2026</v>
          </cell>
          <cell r="AF230" t="str">
            <v>18-Jun-2026 09:38:07</v>
          </cell>
          <cell r="AG230" t="str">
            <v>APPR</v>
          </cell>
          <cell r="AH230" t="str">
            <v>Approved</v>
          </cell>
          <cell r="AI230" t="str">
            <v>Jumpol Sudjitjul</v>
          </cell>
          <cell r="AJ230" t="str">
            <v>19-Jun-2026</v>
          </cell>
          <cell r="AK230" t="str">
            <v>18-Jun-2026 09:46:18</v>
          </cell>
          <cell r="AL230" t="str">
            <v>18-Jun-2026 03:32:03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MM-ZTK-1F-GEN-PRC-PLN-9001</v>
          </cell>
          <cell r="C231" t="str">
            <v>PROJECT PROCUREMENT PLAN AND PROCEDURE - PIPELINE</v>
          </cell>
          <cell r="D231" t="str">
            <v/>
          </cell>
          <cell r="E231" t="str">
            <v>C3</v>
          </cell>
          <cell r="F231" t="str">
            <v>Project Document</v>
          </cell>
          <cell r="G231" t="str">
            <v>Engineering Document</v>
          </cell>
          <cell r="H231" t="str">
            <v>Part A - Project Management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PRC</v>
          </cell>
          <cell r="M231" t="str">
            <v>Procurement</v>
          </cell>
          <cell r="N231" t="str">
            <v>PLN</v>
          </cell>
          <cell r="O231" t="str">
            <v>Plan</v>
          </cell>
          <cell r="P231" t="str">
            <v>0</v>
          </cell>
          <cell r="Q231" t="str">
            <v>In Review</v>
          </cell>
          <cell r="R231" t="str">
            <v>AFC</v>
          </cell>
          <cell r="S231" t="str">
            <v>Approved for Construction</v>
          </cell>
          <cell r="T231" t="str">
            <v/>
          </cell>
          <cell r="U231" t="str">
            <v>08-Sep-2026 10:12:33</v>
          </cell>
          <cell r="V231" t="str">
            <v>26002z1fdcc@thoresen-jutal.com</v>
          </cell>
          <cell r="W231" t="str">
            <v>08-Sep-2026 11:16:29</v>
          </cell>
          <cell r="X231" t="str">
            <v>Jumpol Sudjitjul</v>
          </cell>
          <cell r="Y231" t="str">
            <v>15-Sep-2026</v>
          </cell>
          <cell r="Z231" t="str">
            <v>08-Sep-2026 15:52:14</v>
          </cell>
          <cell r="AA231" t="str">
            <v>Jirayu Pantito</v>
          </cell>
          <cell r="AB231" t="str">
            <v>17-Sep-2026</v>
          </cell>
          <cell r="AC231" t="str">
            <v/>
          </cell>
          <cell r="AD231" t="str">
            <v>Prin Jitatisil</v>
          </cell>
          <cell r="AE231" t="str">
            <v>18-Sep-2026</v>
          </cell>
          <cell r="AF231" t="str">
            <v/>
          </cell>
          <cell r="AG231" t="str">
            <v/>
          </cell>
          <cell r="AJ231" t="str">
            <v>21-Sep-2026</v>
          </cell>
          <cell r="AK231" t="str">
            <v/>
          </cell>
          <cell r="AL231" t="str">
            <v/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MM-ZTK-1F-GEN-PRO-BOD-0001</v>
          </cell>
          <cell r="C232" t="str">
            <v>PROCESS BASIS OF DESIGN</v>
          </cell>
          <cell r="D232" t="str">
            <v/>
          </cell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PRO</v>
          </cell>
          <cell r="M232" t="str">
            <v>Process</v>
          </cell>
          <cell r="N232" t="str">
            <v>BOD</v>
          </cell>
          <cell r="O232" t="str">
            <v>Basis of Design</v>
          </cell>
          <cell r="P232" t="str">
            <v>0</v>
          </cell>
          <cell r="Q232" t="str">
            <v>Submitted</v>
          </cell>
          <cell r="R232" t="str">
            <v>AFC</v>
          </cell>
          <cell r="S232" t="str">
            <v>Approved for Construction</v>
          </cell>
          <cell r="T232" t="str">
            <v/>
          </cell>
          <cell r="U232" t="str">
            <v>23-May-2026 08:55:36</v>
          </cell>
          <cell r="V232" t="str">
            <v>wisuda.c@jutal.com</v>
          </cell>
          <cell r="W232" t="str">
            <v>23-May-2026 09:34:50</v>
          </cell>
          <cell r="X232" t="str">
            <v>Jumpol Sudjitjul</v>
          </cell>
          <cell r="Y232" t="str">
            <v>29-May-2026</v>
          </cell>
          <cell r="Z232" t="str">
            <v/>
          </cell>
          <cell r="AA232" t="str">
            <v>Chananun Rojanarungruengporn</v>
          </cell>
          <cell r="AB232" t="str">
            <v>04-Jun-2026</v>
          </cell>
          <cell r="AC232" t="str">
            <v>02-Jun-2026 11:21:05</v>
          </cell>
          <cell r="AD232" t="str">
            <v>Pornlert Wanaphattharaphan</v>
          </cell>
          <cell r="AE232" t="str">
            <v>05-Jun-2026</v>
          </cell>
          <cell r="AF232" t="str">
            <v>10-Jun-2026 21:08:15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08-Jun-2026</v>
          </cell>
          <cell r="AK232" t="str">
            <v>11-Jun-2026 10:28:24</v>
          </cell>
          <cell r="AL232" t="str">
            <v>11-Jun-2026 03:57:28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MM-ZTK-1F-GEN-PRO-BOD-0001</v>
          </cell>
          <cell r="C233" t="str">
            <v>PROCESS BASIS OF DESIGN</v>
          </cell>
          <cell r="D233" t="str">
            <v/>
          </cell>
          <cell r="E233" t="str">
            <v>C2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PRO</v>
          </cell>
          <cell r="M233" t="str">
            <v>Process</v>
          </cell>
          <cell r="N233" t="str">
            <v>BOD</v>
          </cell>
          <cell r="O233" t="str">
            <v>Basis of Design</v>
          </cell>
          <cell r="P233" t="str">
            <v>0</v>
          </cell>
          <cell r="Q233" t="str">
            <v>Submitted</v>
          </cell>
          <cell r="R233" t="str">
            <v>AFC</v>
          </cell>
          <cell r="S233" t="str">
            <v>Approved for Construction</v>
          </cell>
          <cell r="T233" t="str">
            <v/>
          </cell>
          <cell r="U233" t="str">
            <v>31-Aug-2026 08:43:31</v>
          </cell>
          <cell r="V233" t="str">
            <v>wisuda.c@jutal.com</v>
          </cell>
          <cell r="W233" t="str">
            <v>31-Aug-2026 12:57:28</v>
          </cell>
          <cell r="X233" t="str">
            <v>Jumpol Sudjitjul</v>
          </cell>
          <cell r="Y233" t="str">
            <v>07-Sep-2026</v>
          </cell>
          <cell r="Z233" t="str">
            <v/>
          </cell>
          <cell r="AA233" t="str">
            <v>Chananun Rojanarungruengporn</v>
          </cell>
          <cell r="AB233" t="str">
            <v>09-Sep-2026</v>
          </cell>
          <cell r="AC233" t="str">
            <v>01-Sep-2026 08:26:15</v>
          </cell>
          <cell r="AD233" t="str">
            <v>Pornlert Wanaphattharaphan</v>
          </cell>
          <cell r="AE233" t="str">
            <v>10-Sep-2026</v>
          </cell>
          <cell r="AF233" t="str">
            <v>07-Sep-2026 00:14:29</v>
          </cell>
          <cell r="AG233" t="str">
            <v>APPR</v>
          </cell>
          <cell r="AH233" t="str">
            <v>Approved</v>
          </cell>
          <cell r="AI233" t="str">
            <v>Jumpol Sudjitjul</v>
          </cell>
          <cell r="AJ233" t="str">
            <v>11-Sep-2026</v>
          </cell>
          <cell r="AK233" t="str">
            <v>07-Sep-2026 11:44:49</v>
          </cell>
          <cell r="AL233" t="str">
            <v>07-Sep-2026 05:31:53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MM-ZTK-1F-GEN-PRO-BOD-0002</v>
          </cell>
          <cell r="C234" t="str">
            <v>FLOW ASSURANCE DESIGN BASIS</v>
          </cell>
          <cell r="D234" t="str">
            <v/>
          </cell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PRO</v>
          </cell>
          <cell r="M234" t="str">
            <v>Process</v>
          </cell>
          <cell r="N234" t="str">
            <v>BOD</v>
          </cell>
          <cell r="O234" t="str">
            <v>Basis of Design</v>
          </cell>
          <cell r="P234" t="str">
            <v>0</v>
          </cell>
          <cell r="Q234" t="str">
            <v>Submitted</v>
          </cell>
          <cell r="R234" t="str">
            <v>AFC</v>
          </cell>
          <cell r="S234" t="str">
            <v>Approved for Construction</v>
          </cell>
          <cell r="T234" t="str">
            <v/>
          </cell>
          <cell r="U234" t="str">
            <v>10-Jun-2026 15:12:57</v>
          </cell>
          <cell r="V234" t="str">
            <v>wisuda.c@jutal.com</v>
          </cell>
          <cell r="W234" t="str">
            <v>10-Jun-2026 15:37:47</v>
          </cell>
          <cell r="X234" t="str">
            <v>Jumpol Sudjitjul</v>
          </cell>
          <cell r="Y234" t="str">
            <v>17-Jun-2026</v>
          </cell>
          <cell r="Z234" t="str">
            <v/>
          </cell>
          <cell r="AA234" t="str">
            <v>Chananun Rojanarungruengporn</v>
          </cell>
          <cell r="AB234" t="str">
            <v>19-Jun-2026</v>
          </cell>
          <cell r="AC234" t="str">
            <v>18-Jun-2026 09:35:39</v>
          </cell>
          <cell r="AD234" t="str">
            <v>Pornlert Wanaphattharaphan</v>
          </cell>
          <cell r="AE234" t="str">
            <v>22-Jun-2026</v>
          </cell>
          <cell r="AF234" t="str">
            <v>21-Jun-2026 07:54:18</v>
          </cell>
          <cell r="AG234" t="str">
            <v>APPR</v>
          </cell>
          <cell r="AH234" t="str">
            <v>Approved</v>
          </cell>
          <cell r="AI234" t="str">
            <v>Jumpol Sudjitjul</v>
          </cell>
          <cell r="AJ234" t="str">
            <v>23-Jun-2026</v>
          </cell>
          <cell r="AK234" t="str">
            <v>22-Jun-2026 12:54:41</v>
          </cell>
          <cell r="AL234" t="str">
            <v>22-Jun-2026 06:44:46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MM-ZTK-1F-GEN-PRO-BOD-0002</v>
          </cell>
          <cell r="C235" t="str">
            <v>FLOW ASSURANCE DESIGN BASIS</v>
          </cell>
          <cell r="D235" t="str">
            <v/>
          </cell>
          <cell r="E235" t="str">
            <v>C2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PRO</v>
          </cell>
          <cell r="M235" t="str">
            <v>Process</v>
          </cell>
          <cell r="N235" t="str">
            <v>BOD</v>
          </cell>
          <cell r="O235" t="str">
            <v>Basis of Design</v>
          </cell>
          <cell r="P235" t="str">
            <v>0</v>
          </cell>
          <cell r="Q235" t="str">
            <v>Submitted</v>
          </cell>
          <cell r="R235" t="str">
            <v>AFC</v>
          </cell>
          <cell r="S235" t="str">
            <v>Approved for Construction</v>
          </cell>
          <cell r="T235" t="str">
            <v/>
          </cell>
          <cell r="U235" t="str">
            <v>24-Jul-2026 10:49:19</v>
          </cell>
          <cell r="V235" t="str">
            <v>wisuda.c@jutal.com</v>
          </cell>
          <cell r="W235" t="str">
            <v>24-Jul-2026 11:31:39</v>
          </cell>
          <cell r="X235" t="str">
            <v>Jumpol Sudjitjul</v>
          </cell>
          <cell r="Y235" t="str">
            <v>04-Aug-2026</v>
          </cell>
          <cell r="Z235" t="str">
            <v>05-Aug-2026 15:54:15</v>
          </cell>
          <cell r="AA235" t="str">
            <v>Chananun Rojanarungruengporn</v>
          </cell>
          <cell r="AB235" t="str">
            <v>06-Aug-2026</v>
          </cell>
          <cell r="AC235" t="str">
            <v>06-Aug-2026 15:52:11</v>
          </cell>
          <cell r="AD235" t="str">
            <v>Pornlert Wanaphattharaphan</v>
          </cell>
          <cell r="AE235" t="str">
            <v>07-Aug-2026</v>
          </cell>
          <cell r="AF235" t="str">
            <v>07-Aug-2026 05:41:21</v>
          </cell>
          <cell r="AG235" t="str">
            <v>APPR</v>
          </cell>
          <cell r="AH235" t="str">
            <v>Approved</v>
          </cell>
          <cell r="AI235" t="str">
            <v>Jumpol Sudjitjul</v>
          </cell>
          <cell r="AJ235" t="str">
            <v>10-Aug-2026</v>
          </cell>
          <cell r="AK235" t="str">
            <v>07-Aug-2026 08:52:16</v>
          </cell>
          <cell r="AL235" t="str">
            <v>07-Aug-2026 02:19:56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MM-ZTK-1F-GEN-PRO-CAL-0001</v>
          </cell>
          <cell r="C236" t="str">
            <v>PROCESS CALCULATION NOTE FOR LINE SIZING</v>
          </cell>
          <cell r="D236" t="str">
            <v/>
          </cell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PRO</v>
          </cell>
          <cell r="M236" t="str">
            <v>Process</v>
          </cell>
          <cell r="N236" t="str">
            <v>CAL</v>
          </cell>
          <cell r="O236" t="str">
            <v>Calculation Note, Calculation Report</v>
          </cell>
          <cell r="P236" t="str">
            <v>0</v>
          </cell>
          <cell r="Q236" t="str">
            <v>Submitted</v>
          </cell>
          <cell r="R236" t="str">
            <v>AFC</v>
          </cell>
          <cell r="S236" t="str">
            <v>Approved for Construction</v>
          </cell>
          <cell r="T236" t="str">
            <v/>
          </cell>
          <cell r="U236" t="str">
            <v>29-May-2026 16:25:20</v>
          </cell>
          <cell r="V236" t="str">
            <v>wisuda.c@jutal.com</v>
          </cell>
          <cell r="W236" t="str">
            <v>29-May-2026 16:39:54</v>
          </cell>
          <cell r="X236" t="str">
            <v>Jumpol Sudjitjul</v>
          </cell>
          <cell r="Y236" t="str">
            <v>09-Jun-2026</v>
          </cell>
          <cell r="Z236" t="str">
            <v/>
          </cell>
          <cell r="AA236" t="str">
            <v>Chananun Rojanarungruengporn</v>
          </cell>
          <cell r="AB236" t="str">
            <v>11-Jun-2026</v>
          </cell>
          <cell r="AC236" t="str">
            <v>05-Jun-2026 13:25:48</v>
          </cell>
          <cell r="AD236" t="str">
            <v>Pornlert Wanaphattharaphan</v>
          </cell>
          <cell r="AE236" t="str">
            <v>12-Jun-2026</v>
          </cell>
          <cell r="AF236" t="str">
            <v>10-Jun-2026 21:30:11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15-Jun-2026</v>
          </cell>
          <cell r="AK236" t="str">
            <v>11-Jun-2026 10:36:58</v>
          </cell>
          <cell r="AL236" t="str">
            <v>11-Jun-2026 04:09:06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MM-ZTK-1F-GEN-PRO-CAL-0001</v>
          </cell>
          <cell r="C237" t="str">
            <v>PROCESS CALCULATION NOTE FOR LINE SIZING</v>
          </cell>
          <cell r="D237" t="str">
            <v/>
          </cell>
          <cell r="E237" t="str">
            <v>C2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PRO</v>
          </cell>
          <cell r="M237" t="str">
            <v>Process</v>
          </cell>
          <cell r="N237" t="str">
            <v>CAL</v>
          </cell>
          <cell r="O237" t="str">
            <v>Calculation Note, Calculation Report</v>
          </cell>
          <cell r="P237" t="str">
            <v>0</v>
          </cell>
          <cell r="Q237" t="str">
            <v>In Approval</v>
          </cell>
          <cell r="R237" t="str">
            <v>AFC</v>
          </cell>
          <cell r="S237" t="str">
            <v>Approved for Construction</v>
          </cell>
          <cell r="T237" t="str">
            <v/>
          </cell>
          <cell r="U237" t="str">
            <v>04-Sep-2026 16:16:48</v>
          </cell>
          <cell r="V237" t="str">
            <v>wisuda.c@jutal.com</v>
          </cell>
          <cell r="W237" t="str">
            <v>05-Sep-2026 19:34:07</v>
          </cell>
          <cell r="X237" t="str">
            <v>Jumpol Sudjitjul</v>
          </cell>
          <cell r="Y237" t="str">
            <v>14-Sep-2026</v>
          </cell>
          <cell r="Z237" t="str">
            <v/>
          </cell>
          <cell r="AA237" t="str">
            <v>Chananun Rojanarungruengporn</v>
          </cell>
          <cell r="AB237" t="str">
            <v>16-Sep-2026</v>
          </cell>
          <cell r="AC237" t="str">
            <v>07-Sep-2026 11:25:31</v>
          </cell>
          <cell r="AD237" t="str">
            <v>Pornlert Wanaphattharaphan</v>
          </cell>
          <cell r="AE237" t="str">
            <v>17-Sep-2026</v>
          </cell>
          <cell r="AF237" t="str">
            <v/>
          </cell>
          <cell r="AG237" t="str">
            <v>APPR</v>
          </cell>
          <cell r="AJ237" t="str">
            <v>18-Sep-2026</v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MM-ZTK-1F-GEN-PRO-CAL-0002</v>
          </cell>
          <cell r="C238" t="str">
            <v>PROCESS CALCULATION NOTE FOR TEST SEPARATOR</v>
          </cell>
          <cell r="D238" t="str">
            <v/>
          </cell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PRO</v>
          </cell>
          <cell r="M238" t="str">
            <v>Process</v>
          </cell>
          <cell r="N238" t="str">
            <v>CAL</v>
          </cell>
          <cell r="O238" t="str">
            <v>Calculation Note, Calculation Report</v>
          </cell>
          <cell r="P238" t="str">
            <v>0</v>
          </cell>
          <cell r="Q238" t="str">
            <v>Submitted</v>
          </cell>
          <cell r="R238" t="str">
            <v>AFC</v>
          </cell>
          <cell r="S238" t="str">
            <v>Approved for Construction</v>
          </cell>
          <cell r="T238" t="str">
            <v/>
          </cell>
          <cell r="U238" t="str">
            <v>29-May-2026 17:08:19</v>
          </cell>
          <cell r="V238" t="str">
            <v>wisuda.c@jutal.com</v>
          </cell>
          <cell r="W238" t="str">
            <v>29-May-2026 17:24:06</v>
          </cell>
          <cell r="X238" t="str">
            <v>Jumpol Sudjitjul</v>
          </cell>
          <cell r="Y238" t="str">
            <v>10-Jun-2026</v>
          </cell>
          <cell r="Z238" t="str">
            <v/>
          </cell>
          <cell r="AA238" t="str">
            <v>Chananun Rojanarungruengporn</v>
          </cell>
          <cell r="AB238" t="str">
            <v>12-Jun-2026</v>
          </cell>
          <cell r="AC238" t="str">
            <v>05-Jun-2026 14:34:26</v>
          </cell>
          <cell r="AD238" t="str">
            <v>Pornlert Wanaphattharaphan</v>
          </cell>
          <cell r="AE238" t="str">
            <v>15-Jun-2026</v>
          </cell>
          <cell r="AF238" t="str">
            <v>10-Jun-2026 21:37:59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16-Jun-2026</v>
          </cell>
          <cell r="AK238" t="str">
            <v>11-Jun-2026 10:39:35</v>
          </cell>
          <cell r="AL238" t="str">
            <v>11-Jun-2026 04:03:42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MM-ZTK-1F-GEN-PRO-CAL-0002</v>
          </cell>
          <cell r="C239" t="str">
            <v>PROCESS CALCULATION NOTE FOR TEST SEPARATOR</v>
          </cell>
          <cell r="D239" t="str">
            <v/>
          </cell>
          <cell r="E239" t="str">
            <v>C2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PRO</v>
          </cell>
          <cell r="M239" t="str">
            <v>Process</v>
          </cell>
          <cell r="N239" t="str">
            <v>CAL</v>
          </cell>
          <cell r="O239" t="str">
            <v>Calculation Note, Calculation Report</v>
          </cell>
          <cell r="P239" t="str">
            <v>0</v>
          </cell>
          <cell r="Q239" t="str">
            <v>In Approval</v>
          </cell>
          <cell r="R239" t="str">
            <v>AFC</v>
          </cell>
          <cell r="S239" t="str">
            <v>Approved for Construction</v>
          </cell>
          <cell r="T239" t="str">
            <v/>
          </cell>
          <cell r="U239" t="str">
            <v>02-Sep-2026 18:23:33</v>
          </cell>
          <cell r="V239" t="str">
            <v>wisuda.c@jutal.com</v>
          </cell>
          <cell r="W239" t="str">
            <v>03-Sep-2026 11:23:22</v>
          </cell>
          <cell r="X239" t="str">
            <v>Jumpol Sudjitjul</v>
          </cell>
          <cell r="Y239" t="str">
            <v>10-Sep-2026</v>
          </cell>
          <cell r="Z239" t="str">
            <v/>
          </cell>
          <cell r="AA239" t="str">
            <v>Chananun Rojanarungruengporn</v>
          </cell>
          <cell r="AB239" t="str">
            <v>14-Sep-2026</v>
          </cell>
          <cell r="AC239" t="str">
            <v>07-Sep-2026 11:21:44</v>
          </cell>
          <cell r="AD239" t="str">
            <v>Pornlert Wanaphattharaphan</v>
          </cell>
          <cell r="AE239" t="str">
            <v>15-Sep-2026</v>
          </cell>
          <cell r="AF239" t="str">
            <v/>
          </cell>
          <cell r="AG239" t="str">
            <v>APPR</v>
          </cell>
          <cell r="AJ239" t="str">
            <v>16-Sep-2026</v>
          </cell>
          <cell r="AK239" t="str">
            <v/>
          </cell>
          <cell r="AL239" t="str">
            <v/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MM-ZTK-1F-GEN-PRO-CAL-0004</v>
          </cell>
          <cell r="C240" t="str">
            <v>PROCESS CALCULATION NOTE FOR CORROSION INHIBITOR TANK AND PUMP</v>
          </cell>
          <cell r="D240" t="str">
            <v/>
          </cell>
          <cell r="E240" t="str">
            <v>C1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PRO</v>
          </cell>
          <cell r="M240" t="str">
            <v>Process</v>
          </cell>
          <cell r="N240" t="str">
            <v>CAL</v>
          </cell>
          <cell r="O240" t="str">
            <v>Calculation Note, Calculation Report</v>
          </cell>
          <cell r="P240" t="str">
            <v>0</v>
          </cell>
          <cell r="Q240" t="str">
            <v>Submitted</v>
          </cell>
          <cell r="R240" t="str">
            <v>AFC</v>
          </cell>
          <cell r="S240" t="str">
            <v>Approved for Construction</v>
          </cell>
          <cell r="T240" t="str">
            <v>13-May-2026</v>
          </cell>
          <cell r="U240" t="str">
            <v>04-Jun-2026 20:47:26</v>
          </cell>
          <cell r="V240" t="str">
            <v>wisuda.c@jutal.com</v>
          </cell>
          <cell r="W240" t="str">
            <v>04-Jun-2026 21:21:22</v>
          </cell>
          <cell r="X240" t="str">
            <v>Jumpol Sudjitjul</v>
          </cell>
          <cell r="Y240" t="str">
            <v>12-Jun-2026</v>
          </cell>
          <cell r="Z240" t="str">
            <v/>
          </cell>
          <cell r="AA240" t="str">
            <v>Chananun Rojanarungruengporn</v>
          </cell>
          <cell r="AB240" t="str">
            <v>16-Jun-2026</v>
          </cell>
          <cell r="AC240" t="str">
            <v>16-Jun-2026 09:08:47</v>
          </cell>
          <cell r="AD240" t="str">
            <v>Pornlert Wanaphattharaphan</v>
          </cell>
          <cell r="AE240" t="str">
            <v>17-Jun-2026</v>
          </cell>
          <cell r="AF240" t="str">
            <v>18-Jun-2026 10:04:45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18-Jun-2026</v>
          </cell>
          <cell r="AK240" t="str">
            <v>18-Jun-2026 10:24:36</v>
          </cell>
          <cell r="AL240" t="str">
            <v>18-Jun-2026 11:23:59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MM-ZTK-1F-GEN-PRO-CAL-0005</v>
          </cell>
          <cell r="C241" t="str">
            <v>PROCESS CALCULATION NOTE FOR BIOCIDE TANK AND PUMP</v>
          </cell>
          <cell r="D241" t="str">
            <v/>
          </cell>
          <cell r="E241" t="str">
            <v>C1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PRO</v>
          </cell>
          <cell r="M241" t="str">
            <v>Process</v>
          </cell>
          <cell r="N241" t="str">
            <v>CAL</v>
          </cell>
          <cell r="O241" t="str">
            <v>Calculation Note, Calculation Report</v>
          </cell>
          <cell r="P241" t="str">
            <v>0</v>
          </cell>
          <cell r="Q241" t="str">
            <v>Submitted</v>
          </cell>
          <cell r="R241" t="str">
            <v>AFC</v>
          </cell>
          <cell r="S241" t="str">
            <v>Approved for Construction</v>
          </cell>
          <cell r="T241" t="str">
            <v>13-May-2026</v>
          </cell>
          <cell r="U241" t="str">
            <v>29-May-2026 20:51:47</v>
          </cell>
          <cell r="V241" t="str">
            <v>wisuda.c@jutal.com</v>
          </cell>
          <cell r="W241" t="str">
            <v>31-May-2026 21:07:56</v>
          </cell>
          <cell r="X241" t="str">
            <v>Jumpol Sudjitjul</v>
          </cell>
          <cell r="Y241" t="str">
            <v>10-Jun-2026</v>
          </cell>
          <cell r="Z241" t="str">
            <v/>
          </cell>
          <cell r="AA241" t="str">
            <v>Chananun Rojanarungruengporn</v>
          </cell>
          <cell r="AB241" t="str">
            <v>12-Jun-2026</v>
          </cell>
          <cell r="AC241" t="str">
            <v>11-Jun-2026 14:27:56</v>
          </cell>
          <cell r="AD241" t="str">
            <v>Pornlert Wanaphattharaphan</v>
          </cell>
          <cell r="AE241" t="str">
            <v>15-Jun-2026</v>
          </cell>
          <cell r="AF241" t="str">
            <v>14-Jun-2026 00:19:31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16-Jun-2026</v>
          </cell>
          <cell r="AK241" t="str">
            <v>14-Jun-2026 21:44:18</v>
          </cell>
          <cell r="AL241" t="str">
            <v>14-Jun-2026 22:14:50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MM-ZTK-1F-GEN-PRO-CAL-0007</v>
          </cell>
          <cell r="C242" t="str">
            <v>PROCESS CALCULATION NOTE FOR CLOSED DRAIN SUMP VESSEL</v>
          </cell>
          <cell r="D242" t="str">
            <v/>
          </cell>
          <cell r="E242" t="str">
            <v>C1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PRO</v>
          </cell>
          <cell r="M242" t="str">
            <v>Process</v>
          </cell>
          <cell r="N242" t="str">
            <v>CAL</v>
          </cell>
          <cell r="O242" t="str">
            <v>Calculation Note, Calculation Report</v>
          </cell>
          <cell r="P242" t="str">
            <v>0</v>
          </cell>
          <cell r="Q242" t="str">
            <v>Submitted</v>
          </cell>
          <cell r="R242" t="str">
            <v>AFC</v>
          </cell>
          <cell r="S242" t="str">
            <v>Approved for Construction</v>
          </cell>
          <cell r="T242" t="str">
            <v/>
          </cell>
          <cell r="U242" t="str">
            <v>12-Jul-2026 11:40:55</v>
          </cell>
          <cell r="V242" t="str">
            <v>wisuda.c@jutal.com</v>
          </cell>
          <cell r="W242" t="str">
            <v>12-Jul-2026 12:07:03</v>
          </cell>
          <cell r="X242" t="str">
            <v>Jumpol Sudjitjul</v>
          </cell>
          <cell r="Y242" t="str">
            <v>17-Jul-2026</v>
          </cell>
          <cell r="Z242" t="str">
            <v/>
          </cell>
          <cell r="AA242" t="str">
            <v>Chananun Rojanarungruengporn</v>
          </cell>
          <cell r="AB242" t="str">
            <v>21-Jul-2026</v>
          </cell>
          <cell r="AC242" t="str">
            <v>15-Jul-2026 21:42:45</v>
          </cell>
          <cell r="AD242" t="str">
            <v>Pornlert Wanaphattharaphan</v>
          </cell>
          <cell r="AE242" t="str">
            <v>22-Jul-2026</v>
          </cell>
          <cell r="AF242" t="str">
            <v>20-Jul-2026 02:55:00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23-Jul-2026</v>
          </cell>
          <cell r="AK242" t="str">
            <v>20-Jul-2026 09:05:59</v>
          </cell>
          <cell r="AL242" t="str">
            <v>20-Jul-2026 03:34:58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MM-ZTK-1F-GEN-PRO-CAL-0008</v>
          </cell>
          <cell r="C243" t="str">
            <v>PROCESS CALCULATION NOTE FOR CLOSED DRAIN SUMP PUMP</v>
          </cell>
          <cell r="D243" t="str">
            <v/>
          </cell>
          <cell r="E243" t="str">
            <v>C1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PRO</v>
          </cell>
          <cell r="M243" t="str">
            <v>Process</v>
          </cell>
          <cell r="N243" t="str">
            <v>CAL</v>
          </cell>
          <cell r="O243" t="str">
            <v>Calculation Note, Calculation Report</v>
          </cell>
          <cell r="P243" t="str">
            <v>0</v>
          </cell>
          <cell r="Q243" t="str">
            <v>Submitted</v>
          </cell>
          <cell r="R243" t="str">
            <v>AFC</v>
          </cell>
          <cell r="S243" t="str">
            <v>Approved for Construction</v>
          </cell>
          <cell r="T243" t="str">
            <v/>
          </cell>
          <cell r="U243" t="str">
            <v>12-Jul-2026 11:41:24</v>
          </cell>
          <cell r="V243" t="str">
            <v>wisuda.c@jutal.com</v>
          </cell>
          <cell r="W243" t="str">
            <v>12-Jul-2026 12:07:17</v>
          </cell>
          <cell r="X243" t="str">
            <v>Jumpol Sudjitjul</v>
          </cell>
          <cell r="Y243" t="str">
            <v>17-Jul-2026</v>
          </cell>
          <cell r="Z243" t="str">
            <v/>
          </cell>
          <cell r="AA243" t="str">
            <v>Chananun Rojanarungruengporn</v>
          </cell>
          <cell r="AB243" t="str">
            <v>21-Jul-2026</v>
          </cell>
          <cell r="AC243" t="str">
            <v>15-Jul-2026 21:51:08</v>
          </cell>
          <cell r="AD243" t="str">
            <v>Pornlert Wanaphattharaphan</v>
          </cell>
          <cell r="AE243" t="str">
            <v>22-Jul-2026</v>
          </cell>
          <cell r="AF243" t="str">
            <v>20-Jul-2026 02:59:45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23-Jul-2026</v>
          </cell>
          <cell r="AK243" t="str">
            <v>20-Jul-2026 09:06:26</v>
          </cell>
          <cell r="AL243" t="str">
            <v>20-Jul-2026 03:36:20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MM-ZTK-1F-GEN-PRO-CAL-0008</v>
          </cell>
          <cell r="C244" t="str">
            <v>PROCESS CALCULATION NOTE FOR CLOSED DRAIN SUMP PUMP</v>
          </cell>
          <cell r="D244" t="str">
            <v/>
          </cell>
          <cell r="E244" t="str">
            <v>C2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PRO</v>
          </cell>
          <cell r="M244" t="str">
            <v>Process</v>
          </cell>
          <cell r="N244" t="str">
            <v>CAL</v>
          </cell>
          <cell r="O244" t="str">
            <v>Calculation Note, Calculation Report</v>
          </cell>
          <cell r="P244" t="str">
            <v>0</v>
          </cell>
          <cell r="Q244" t="str">
            <v>In Review</v>
          </cell>
          <cell r="R244" t="str">
            <v>AFC</v>
          </cell>
          <cell r="S244" t="str">
            <v>Approved for Construction</v>
          </cell>
          <cell r="T244" t="str">
            <v/>
          </cell>
          <cell r="U244" t="str">
            <v>10-Sep-2026 19:58:47</v>
          </cell>
          <cell r="V244" t="str">
            <v>wisuda.c@jutal.com</v>
          </cell>
          <cell r="W244" t="str">
            <v>10-Sep-2026 20:11:03</v>
          </cell>
          <cell r="X244" t="str">
            <v>Jumpol Sudjitjul</v>
          </cell>
          <cell r="Y244" t="str">
            <v>18-Sep-2026</v>
          </cell>
          <cell r="Z244" t="str">
            <v/>
          </cell>
          <cell r="AA244" t="str">
            <v>Chananun Rojanarungruengporn</v>
          </cell>
          <cell r="AB244" t="str">
            <v>22-Sep-2026</v>
          </cell>
          <cell r="AC244" t="str">
            <v/>
          </cell>
          <cell r="AD244" t="str">
            <v>Pornlert Wanaphattharaphan</v>
          </cell>
          <cell r="AE244" t="str">
            <v>23-Sep-2026</v>
          </cell>
          <cell r="AF244" t="str">
            <v/>
          </cell>
          <cell r="AG244" t="str">
            <v/>
          </cell>
          <cell r="AJ244" t="str">
            <v>24-Sep-2026</v>
          </cell>
          <cell r="AK244" t="str">
            <v/>
          </cell>
          <cell r="AL244" t="str">
            <v/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MM-ZTK-1F-GEN-PRO-CAL-0101</v>
          </cell>
          <cell r="C245" t="str">
            <v>PROCESS CALCULATION NOTE FOR CHOKE VALVE</v>
          </cell>
          <cell r="D245" t="str">
            <v/>
          </cell>
          <cell r="E245" t="str">
            <v>C1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PRO</v>
          </cell>
          <cell r="M245" t="str">
            <v>Process</v>
          </cell>
          <cell r="N245" t="str">
            <v>CAL</v>
          </cell>
          <cell r="O245" t="str">
            <v>Calculation Note, Calculation Report</v>
          </cell>
          <cell r="P245" t="str">
            <v>0</v>
          </cell>
          <cell r="Q245" t="str">
            <v>Submitted</v>
          </cell>
          <cell r="R245" t="str">
            <v>AFC</v>
          </cell>
          <cell r="S245" t="str">
            <v>Approved for Construction</v>
          </cell>
          <cell r="T245" t="str">
            <v/>
          </cell>
          <cell r="U245" t="str">
            <v>12-Jun-2026 08:41:45</v>
          </cell>
          <cell r="V245" t="str">
            <v>wisuda.c@jutal.com</v>
          </cell>
          <cell r="W245" t="str">
            <v>12-Jun-2026 14:21:38</v>
          </cell>
          <cell r="X245" t="str">
            <v>Jumpol Sudjitjul</v>
          </cell>
          <cell r="Y245" t="str">
            <v>19-Jun-2026</v>
          </cell>
          <cell r="Z245" t="str">
            <v/>
          </cell>
          <cell r="AA245" t="str">
            <v>Chananun Rojanarungruengporn</v>
          </cell>
          <cell r="AB245" t="str">
            <v>23-Jun-2026</v>
          </cell>
          <cell r="AC245" t="str">
            <v>22-Jun-2026 22:36:27</v>
          </cell>
          <cell r="AD245" t="str">
            <v>Pornlert Wanaphattharaphan</v>
          </cell>
          <cell r="AE245" t="str">
            <v>24-Jun-2026</v>
          </cell>
          <cell r="AF245" t="str">
            <v>24-Jun-2026 23:00:42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25-Jun-2026</v>
          </cell>
          <cell r="AK245" t="str">
            <v>25-Jun-2026 13:35:15</v>
          </cell>
          <cell r="AL245" t="str">
            <v>25-Jun-2026 07:07:28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MM-ZTK-1F-GEN-PRO-CAL-0101</v>
          </cell>
          <cell r="C246" t="str">
            <v>PROCESS CALCULATION NOTE FOR CHOKE VALVE</v>
          </cell>
          <cell r="D246" t="str">
            <v/>
          </cell>
          <cell r="E246" t="str">
            <v>C2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PRO</v>
          </cell>
          <cell r="M246" t="str">
            <v>Process</v>
          </cell>
          <cell r="N246" t="str">
            <v>CAL</v>
          </cell>
          <cell r="O246" t="str">
            <v>Calculation Note, Calculation Report</v>
          </cell>
          <cell r="P246" t="str">
            <v>0</v>
          </cell>
          <cell r="Q246" t="str">
            <v>In Approval</v>
          </cell>
          <cell r="R246" t="str">
            <v>AFC</v>
          </cell>
          <cell r="S246" t="str">
            <v>Approved for Construction</v>
          </cell>
          <cell r="T246" t="str">
            <v/>
          </cell>
          <cell r="U246" t="str">
            <v>04-Sep-2026 16:17:16</v>
          </cell>
          <cell r="V246" t="str">
            <v>wisuda.c@jutal.com</v>
          </cell>
          <cell r="W246" t="str">
            <v>05-Sep-2026 19:34:38</v>
          </cell>
          <cell r="X246" t="str">
            <v>Jumpol Sudjitjul</v>
          </cell>
          <cell r="Y246" t="str">
            <v>14-Sep-2026</v>
          </cell>
          <cell r="Z246" t="str">
            <v/>
          </cell>
          <cell r="AA246" t="str">
            <v>Chananun Rojanarungruengporn</v>
          </cell>
          <cell r="AB246" t="str">
            <v>16-Sep-2026</v>
          </cell>
          <cell r="AC246" t="str">
            <v>07-Sep-2026 10:57:09</v>
          </cell>
          <cell r="AD246" t="str">
            <v>Pornlert Wanaphattharaphan</v>
          </cell>
          <cell r="AE246" t="str">
            <v>17-Sep-2026</v>
          </cell>
          <cell r="AF246" t="str">
            <v/>
          </cell>
          <cell r="AG246" t="str">
            <v>APPR</v>
          </cell>
          <cell r="AJ246" t="str">
            <v>18-Sep-2026</v>
          </cell>
          <cell r="AK246" t="str">
            <v/>
          </cell>
          <cell r="AL246" t="str">
            <v/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MM-ZTK-1F-GEN-PRO-CAL-0102</v>
          </cell>
          <cell r="C247" t="str">
            <v>PROCESS CALCULATION NOTE FOR CONTROL VALVE</v>
          </cell>
          <cell r="D247" t="str">
            <v/>
          </cell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PRO</v>
          </cell>
          <cell r="M247" t="str">
            <v>Process</v>
          </cell>
          <cell r="N247" t="str">
            <v>CAL</v>
          </cell>
          <cell r="O247" t="str">
            <v>Calculation Note, Calculation Report</v>
          </cell>
          <cell r="P247" t="str">
            <v>0</v>
          </cell>
          <cell r="Q247" t="str">
            <v>Submitted</v>
          </cell>
          <cell r="R247" t="str">
            <v>AFC</v>
          </cell>
          <cell r="S247" t="str">
            <v>Approved for Construction</v>
          </cell>
          <cell r="T247" t="str">
            <v/>
          </cell>
          <cell r="U247" t="str">
            <v>27-Jun-2026 19:10:49</v>
          </cell>
          <cell r="V247" t="str">
            <v>wisuda.c@jutal.com</v>
          </cell>
          <cell r="W247" t="str">
            <v>27-Jun-2026 19:27:52</v>
          </cell>
          <cell r="X247" t="str">
            <v>Jumpol Sudjitjul</v>
          </cell>
          <cell r="Y247" t="str">
            <v>06-Jul-2026</v>
          </cell>
          <cell r="Z247" t="str">
            <v/>
          </cell>
          <cell r="AA247" t="str">
            <v>Chananun Rojanarungruengporn</v>
          </cell>
          <cell r="AB247" t="str">
            <v>08-Jul-2026</v>
          </cell>
          <cell r="AC247" t="str">
            <v>07-Jul-2026 08:37:35</v>
          </cell>
          <cell r="AD247" t="str">
            <v>Pornlert Wanaphattharaphan</v>
          </cell>
          <cell r="AE247" t="str">
            <v>09-Jul-2026</v>
          </cell>
          <cell r="AF247" t="str">
            <v>11-Jul-2026 13:59:04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10-Jul-2026</v>
          </cell>
          <cell r="AK247" t="str">
            <v>12-Jul-2026 11:32:08</v>
          </cell>
          <cell r="AL247" t="str">
            <v>12-Jul-2026 04:55:27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MM-ZTK-1F-GEN-PRO-CAL-0103</v>
          </cell>
          <cell r="C248" t="str">
            <v>PROCESS CALCULATION NOTE FOR RESTRICTION ORIFICE</v>
          </cell>
          <cell r="D248" t="str">
            <v/>
          </cell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PRO</v>
          </cell>
          <cell r="M248" t="str">
            <v>Process</v>
          </cell>
          <cell r="N248" t="str">
            <v>CAL</v>
          </cell>
          <cell r="O248" t="str">
            <v>Calculation Note, Calculation Report</v>
          </cell>
          <cell r="P248" t="str">
            <v>0</v>
          </cell>
          <cell r="Q248" t="str">
            <v>Submitted</v>
          </cell>
          <cell r="R248" t="str">
            <v>AFC</v>
          </cell>
          <cell r="S248" t="str">
            <v>Approved for Construction</v>
          </cell>
          <cell r="T248" t="str">
            <v/>
          </cell>
          <cell r="U248" t="str">
            <v>20-Jul-2026 10:41:37</v>
          </cell>
          <cell r="V248" t="str">
            <v>wisuda.c@jutal.com</v>
          </cell>
          <cell r="W248" t="str">
            <v>20-Jul-2026 15:04:22</v>
          </cell>
          <cell r="X248" t="str">
            <v>Jumpol Sudjitjul</v>
          </cell>
          <cell r="Y248" t="str">
            <v>27-Jul-2026</v>
          </cell>
          <cell r="Z248" t="str">
            <v/>
          </cell>
          <cell r="AA248" t="str">
            <v>Chananun Rojanarungruengporn</v>
          </cell>
          <cell r="AB248" t="str">
            <v>31-Jul-2026</v>
          </cell>
          <cell r="AC248" t="str">
            <v>21-Jul-2026 15:54:45</v>
          </cell>
          <cell r="AD248" t="str">
            <v>Pornlert Wanaphattharaphan</v>
          </cell>
          <cell r="AE248" t="str">
            <v>03-Aug-2026</v>
          </cell>
          <cell r="AF248" t="str">
            <v>26-Jul-2026 12:28:53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04-Aug-2026</v>
          </cell>
          <cell r="AK248" t="str">
            <v>27-Jul-2026 14:53:47</v>
          </cell>
          <cell r="AL248" t="str">
            <v>27-Jul-2026 08:46:44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MM-ZTK-1F-GEN-PRO-CAL-0104</v>
          </cell>
          <cell r="C249" t="str">
            <v>PROCESS CALCULATION NOTE FOR PSV</v>
          </cell>
          <cell r="D249" t="str">
            <v/>
          </cell>
          <cell r="E249" t="str">
            <v>C1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PRO</v>
          </cell>
          <cell r="M249" t="str">
            <v>Process</v>
          </cell>
          <cell r="N249" t="str">
            <v>CAL</v>
          </cell>
          <cell r="O249" t="str">
            <v>Calculation Note, Calculation Report</v>
          </cell>
          <cell r="P249" t="str">
            <v>0</v>
          </cell>
          <cell r="Q249" t="str">
            <v>Submitted</v>
          </cell>
          <cell r="R249" t="str">
            <v>AFC</v>
          </cell>
          <cell r="S249" t="str">
            <v>Approved for Construction</v>
          </cell>
          <cell r="T249" t="str">
            <v/>
          </cell>
          <cell r="U249" t="str">
            <v>21-Jun-2026 22:45:29</v>
          </cell>
          <cell r="V249" t="str">
            <v>wisuda.c@jutal.com</v>
          </cell>
          <cell r="W249" t="str">
            <v>22-Jun-2026 14:18:20</v>
          </cell>
          <cell r="X249" t="str">
            <v>Jumpol Sudjitjul</v>
          </cell>
          <cell r="Y249" t="str">
            <v>29-Jun-2026</v>
          </cell>
          <cell r="Z249" t="str">
            <v/>
          </cell>
          <cell r="AA249" t="str">
            <v>Chananun Rojanarungruengporn</v>
          </cell>
          <cell r="AB249" t="str">
            <v>01-Jul-2026</v>
          </cell>
          <cell r="AC249" t="str">
            <v>01-Jul-2026 22:49:38</v>
          </cell>
          <cell r="AD249" t="str">
            <v>Pornlert Wanaphattharaphan</v>
          </cell>
          <cell r="AE249" t="str">
            <v>02-Jul-2026</v>
          </cell>
          <cell r="AF249" t="str">
            <v>03-Jul-2026 00:47:11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03-Jul-2026</v>
          </cell>
          <cell r="AK249" t="str">
            <v>03-Jul-2026 11:09:19</v>
          </cell>
          <cell r="AL249" t="str">
            <v>03-Jul-2026 04:56:40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MM-ZTK-1F-GEN-PRO-CAL-0104</v>
          </cell>
          <cell r="C250" t="str">
            <v>PROCESS CALCULATION NOTE FOR PSV</v>
          </cell>
          <cell r="D250" t="str">
            <v/>
          </cell>
          <cell r="E250" t="str">
            <v>C2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PRO</v>
          </cell>
          <cell r="M250" t="str">
            <v>Process</v>
          </cell>
          <cell r="N250" t="str">
            <v>CAL</v>
          </cell>
          <cell r="O250" t="str">
            <v>Calculation Note, Calculation Report</v>
          </cell>
          <cell r="P250" t="str">
            <v>0</v>
          </cell>
          <cell r="Q250" t="str">
            <v>In Review</v>
          </cell>
          <cell r="R250" t="str">
            <v>AFC</v>
          </cell>
          <cell r="S250" t="str">
            <v>Approved for Construction</v>
          </cell>
          <cell r="T250" t="str">
            <v/>
          </cell>
          <cell r="U250" t="str">
            <v>10-Sep-2026 19:59:20</v>
          </cell>
          <cell r="V250" t="str">
            <v>wisuda.c@jutal.com</v>
          </cell>
          <cell r="W250" t="str">
            <v>10-Sep-2026 20:11:25</v>
          </cell>
          <cell r="X250" t="str">
            <v>Jumpol Sudjitjul</v>
          </cell>
          <cell r="Y250" t="str">
            <v>18-Sep-2026</v>
          </cell>
          <cell r="Z250" t="str">
            <v/>
          </cell>
          <cell r="AA250" t="str">
            <v>Chananun Rojanarungruengporn</v>
          </cell>
          <cell r="AB250" t="str">
            <v>22-Sep-2026</v>
          </cell>
          <cell r="AC250" t="str">
            <v/>
          </cell>
          <cell r="AD250" t="str">
            <v>Pornlert Wanaphattharaphan</v>
          </cell>
          <cell r="AE250" t="str">
            <v>23-Sep-2026</v>
          </cell>
          <cell r="AF250" t="str">
            <v/>
          </cell>
          <cell r="AG250" t="str">
            <v/>
          </cell>
          <cell r="AJ250" t="str">
            <v>24-Sep-2026</v>
          </cell>
          <cell r="AK250" t="str">
            <v/>
          </cell>
          <cell r="AL250" t="str">
            <v/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MM-ZTK-1F-GEN-PRO-PHI-0001</v>
          </cell>
          <cell r="C251" t="str">
            <v>OPERATING, CONTROL, SHUTDOWN AND BLACK START PHILOSOPHY</v>
          </cell>
          <cell r="D251" t="str">
            <v/>
          </cell>
          <cell r="E251" t="str">
            <v>C1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PRO</v>
          </cell>
          <cell r="M251" t="str">
            <v>Process</v>
          </cell>
          <cell r="N251" t="str">
            <v>PHI</v>
          </cell>
          <cell r="O251" t="str">
            <v>Philosophy</v>
          </cell>
          <cell r="P251" t="str">
            <v>0</v>
          </cell>
          <cell r="Q251" t="str">
            <v>In Approval</v>
          </cell>
          <cell r="R251" t="str">
            <v>AFC</v>
          </cell>
          <cell r="S251" t="str">
            <v>Approved for Construction</v>
          </cell>
          <cell r="T251" t="str">
            <v/>
          </cell>
          <cell r="U251" t="str">
            <v>31-Aug-2026 09:45:49</v>
          </cell>
          <cell r="V251" t="str">
            <v>wisuda.c@jutal.com</v>
          </cell>
          <cell r="W251" t="str">
            <v>31-Aug-2026 13:00:52</v>
          </cell>
          <cell r="X251" t="str">
            <v>Jumpol Sudjitjul</v>
          </cell>
          <cell r="Y251" t="str">
            <v>07-Sep-2026</v>
          </cell>
          <cell r="Z251" t="str">
            <v>07-Sep-2026 23:54:15</v>
          </cell>
          <cell r="AA251" t="str">
            <v>Chananun Rojanarungruengporn</v>
          </cell>
          <cell r="AB251" t="str">
            <v>09-Sep-2026</v>
          </cell>
          <cell r="AC251" t="str">
            <v>10-Sep-2026 14:43:47</v>
          </cell>
          <cell r="AD251" t="str">
            <v>Pornlert Wanaphattharaphan</v>
          </cell>
          <cell r="AE251" t="str">
            <v>10-Sep-2026</v>
          </cell>
          <cell r="AF251" t="str">
            <v/>
          </cell>
          <cell r="AG251" t="str">
            <v>AWC</v>
          </cell>
          <cell r="AJ251" t="str">
            <v>11-Sep-2026</v>
          </cell>
          <cell r="AK251" t="str">
            <v/>
          </cell>
          <cell r="AL251" t="str">
            <v/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MM-ZTK-1F-GEN-PRO-RPT-0001</v>
          </cell>
          <cell r="C252" t="str">
            <v>PROCESS SIMULATION REPORT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PRO</v>
          </cell>
          <cell r="M252" t="str">
            <v>Process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AFC</v>
          </cell>
          <cell r="S252" t="str">
            <v>Approved for Construction</v>
          </cell>
          <cell r="T252" t="str">
            <v>29-May-2026</v>
          </cell>
          <cell r="U252" t="str">
            <v>23-May-2026 08:56:05</v>
          </cell>
          <cell r="V252" t="str">
            <v>wisuda.c@jutal.com</v>
          </cell>
          <cell r="W252" t="str">
            <v>23-May-2026 09:35:43</v>
          </cell>
          <cell r="X252" t="str">
            <v>Jumpol Sudjitjul</v>
          </cell>
          <cell r="Y252" t="str">
            <v>29-May-2026</v>
          </cell>
          <cell r="Z252" t="str">
            <v/>
          </cell>
          <cell r="AA252" t="str">
            <v>Chananun Rojanarungruengporn</v>
          </cell>
          <cell r="AB252" t="str">
            <v>04-Jun-2026</v>
          </cell>
          <cell r="AC252" t="str">
            <v>29-May-2026 14:13:07</v>
          </cell>
          <cell r="AD252" t="str">
            <v>Pornlert Wanaphattharaphan</v>
          </cell>
          <cell r="AE252" t="str">
            <v>05-Jun-2026</v>
          </cell>
          <cell r="AF252" t="str">
            <v>10-Jun-2026 21:07:12</v>
          </cell>
          <cell r="AG252" t="str">
            <v>APPR</v>
          </cell>
          <cell r="AH252" t="str">
            <v>Approved</v>
          </cell>
          <cell r="AI252" t="str">
            <v>Jumpol Sudjitjul</v>
          </cell>
          <cell r="AJ252" t="str">
            <v>08-Jun-2026</v>
          </cell>
          <cell r="AK252" t="str">
            <v>11-Jun-2026 10:49:41</v>
          </cell>
          <cell r="AL252" t="str">
            <v>11-Jun-2026 10:58:39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MM-ZTK-1F-GEN-PRO-RPT-0002</v>
          </cell>
          <cell r="C253" t="str">
            <v>UTILITY BALANCE REPORT</v>
          </cell>
          <cell r="D253" t="str">
            <v/>
          </cell>
          <cell r="E253" t="str">
            <v>C1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PRO</v>
          </cell>
          <cell r="M253" t="str">
            <v>Process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AFC</v>
          </cell>
          <cell r="S253" t="str">
            <v>Approved for Construction</v>
          </cell>
          <cell r="T253" t="str">
            <v/>
          </cell>
          <cell r="U253" t="str">
            <v>21-Aug-2026 18:45:07</v>
          </cell>
          <cell r="V253" t="str">
            <v>wisuda.c@jutal.com</v>
          </cell>
          <cell r="W253" t="str">
            <v>24-Aug-2026 18:39:48</v>
          </cell>
          <cell r="X253" t="str">
            <v>Jumpol Sudjitjul</v>
          </cell>
          <cell r="Y253" t="str">
            <v>01-Sep-2026</v>
          </cell>
          <cell r="Z253" t="str">
            <v>31-Aug-2026 16:28:22</v>
          </cell>
          <cell r="AA253" t="str">
            <v>Chananun Rojanarungruengporn</v>
          </cell>
          <cell r="AB253" t="str">
            <v>03-Sep-2026</v>
          </cell>
          <cell r="AC253" t="str">
            <v>01-Sep-2026 08:12:00</v>
          </cell>
          <cell r="AD253" t="str">
            <v>Pornlert Wanaphattharaphan</v>
          </cell>
          <cell r="AE253" t="str">
            <v>04-Sep-2026</v>
          </cell>
          <cell r="AF253" t="str">
            <v>07-Sep-2026 00:14:48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07-Sep-2026</v>
          </cell>
          <cell r="AK253" t="str">
            <v>07-Sep-2026 11:47:19</v>
          </cell>
          <cell r="AL253" t="str">
            <v>07-Sep-2026 05:24:56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MM-ZTK-1F-GEN-PRO-RPT-0003</v>
          </cell>
          <cell r="C254" t="str">
            <v>INSTRUMENT GAS VERIFICATION REPORT</v>
          </cell>
          <cell r="D254" t="str">
            <v/>
          </cell>
          <cell r="E254" t="str">
            <v>C1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PRO</v>
          </cell>
          <cell r="M254" t="str">
            <v>Process</v>
          </cell>
          <cell r="N254" t="str">
            <v>RPT</v>
          </cell>
          <cell r="O254" t="str">
            <v>Report</v>
          </cell>
          <cell r="P254" t="str">
            <v>0</v>
          </cell>
          <cell r="Q254" t="str">
            <v>In Review</v>
          </cell>
          <cell r="R254" t="str">
            <v>AFC</v>
          </cell>
          <cell r="S254" t="str">
            <v>Approved for Construction</v>
          </cell>
          <cell r="T254" t="str">
            <v/>
          </cell>
          <cell r="U254" t="str">
            <v>04-Sep-2026 16:17:43</v>
          </cell>
          <cell r="V254" t="str">
            <v>wisuda.c@jutal.com</v>
          </cell>
          <cell r="W254" t="str">
            <v>05-Sep-2026 19:33:16</v>
          </cell>
          <cell r="X254" t="str">
            <v>Jumpol Sudjitjul</v>
          </cell>
          <cell r="Y254" t="str">
            <v>14-Sep-2026</v>
          </cell>
          <cell r="Z254" t="str">
            <v/>
          </cell>
          <cell r="AA254" t="str">
            <v>Chananun Rojanarungruengporn</v>
          </cell>
          <cell r="AB254" t="str">
            <v>16-Sep-2026</v>
          </cell>
          <cell r="AC254" t="str">
            <v/>
          </cell>
          <cell r="AD254" t="str">
            <v>Pornlert Wanaphattharaphan</v>
          </cell>
          <cell r="AE254" t="str">
            <v>17-Sep-2026</v>
          </cell>
          <cell r="AF254" t="str">
            <v/>
          </cell>
          <cell r="AG254" t="str">
            <v/>
          </cell>
          <cell r="AJ254" t="str">
            <v>18-Sep-2026</v>
          </cell>
          <cell r="AK254" t="str">
            <v/>
          </cell>
          <cell r="AL254" t="str">
            <v/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MM-ZTK-1F-GEN-PRO-RPT-0007</v>
          </cell>
          <cell r="C255" t="str">
            <v>FLOW ASSURANCE REPORT</v>
          </cell>
          <cell r="D255" t="str">
            <v/>
          </cell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PRO</v>
          </cell>
          <cell r="M255" t="str">
            <v>Process</v>
          </cell>
          <cell r="N255" t="str">
            <v>RPT</v>
          </cell>
          <cell r="O255" t="str">
            <v>Report</v>
          </cell>
          <cell r="P255" t="str">
            <v>0</v>
          </cell>
          <cell r="Q255" t="str">
            <v>Submitted</v>
          </cell>
          <cell r="R255" t="str">
            <v>AFC</v>
          </cell>
          <cell r="S255" t="str">
            <v>Approved for Construction</v>
          </cell>
          <cell r="T255" t="str">
            <v/>
          </cell>
          <cell r="U255" t="str">
            <v>24-Jul-2026 10:49:54</v>
          </cell>
          <cell r="V255" t="str">
            <v>wisuda.c@jutal.com</v>
          </cell>
          <cell r="W255" t="str">
            <v>24-Jul-2026 11:34:26</v>
          </cell>
          <cell r="X255" t="str">
            <v>Jumpol Sudjitjul</v>
          </cell>
          <cell r="Y255" t="str">
            <v>04-Aug-2026</v>
          </cell>
          <cell r="Z255" t="str">
            <v>05-Aug-2026 09:52:56</v>
          </cell>
          <cell r="AA255" t="str">
            <v>Chananun Rojanarungruengporn</v>
          </cell>
          <cell r="AB255" t="str">
            <v>06-Aug-2026</v>
          </cell>
          <cell r="AC255" t="str">
            <v>06-Aug-2026 15:32:57</v>
          </cell>
          <cell r="AD255" t="str">
            <v>Pornlert Wanaphattharaphan</v>
          </cell>
          <cell r="AE255" t="str">
            <v>07-Aug-2026</v>
          </cell>
          <cell r="AF255" t="str">
            <v>07-Aug-2026 05:40:41</v>
          </cell>
          <cell r="AG255" t="str">
            <v>APPR</v>
          </cell>
          <cell r="AH255" t="str">
            <v>Approved</v>
          </cell>
          <cell r="AI255" t="str">
            <v>Jumpol Sudjitjul</v>
          </cell>
          <cell r="AJ255" t="str">
            <v>10-Aug-2026</v>
          </cell>
          <cell r="AK255" t="str">
            <v>07-Aug-2026 08:50:14</v>
          </cell>
          <cell r="AL255" t="str">
            <v>07-Aug-2026 02:18:39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MM-ZTK-1F-GEN-QAC-ITP-5001</v>
          </cell>
          <cell r="C256" t="str">
            <v>INSPECTION AND TEST PLAN - STRUCTURE</v>
          </cell>
          <cell r="D256" t="str">
            <v/>
          </cell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A - Project Management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QAC</v>
          </cell>
          <cell r="M256" t="str">
            <v>Quality Assurance and Quality Control</v>
          </cell>
          <cell r="N256" t="str">
            <v>ITP</v>
          </cell>
          <cell r="O256" t="str">
            <v>Inspection And Test Plan</v>
          </cell>
          <cell r="P256" t="str">
            <v>0</v>
          </cell>
          <cell r="Q256" t="str">
            <v>Submitted</v>
          </cell>
          <cell r="R256" t="str">
            <v>AFC</v>
          </cell>
          <cell r="S256" t="str">
            <v>Approved for Construction</v>
          </cell>
          <cell r="T256" t="str">
            <v/>
          </cell>
          <cell r="U256" t="str">
            <v>26-Aug-2026 19:21:19</v>
          </cell>
          <cell r="V256" t="str">
            <v>zm169dc@jutal.com</v>
          </cell>
          <cell r="W256" t="str">
            <v>27-Aug-2026 11:24:38</v>
          </cell>
          <cell r="X256" t="str">
            <v>Jumpol Sudjitjul</v>
          </cell>
          <cell r="Y256" t="str">
            <v>03-Sep-2026</v>
          </cell>
          <cell r="Z256" t="str">
            <v>28-Aug-2026 09:53:43</v>
          </cell>
          <cell r="AA256" t="str">
            <v>Poramate Kamlangkeng</v>
          </cell>
          <cell r="AB256" t="str">
            <v>07-Sep-2026</v>
          </cell>
          <cell r="AC256" t="str">
            <v>31-Aug-2026 12:56:24</v>
          </cell>
          <cell r="AD256" t="str">
            <v>Prin Jitatisil</v>
          </cell>
          <cell r="AE256" t="str">
            <v>08-Sep-2026</v>
          </cell>
          <cell r="AF256" t="str">
            <v>31-Aug-2026 14:29:31</v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09-Sep-2026</v>
          </cell>
          <cell r="AK256" t="str">
            <v>31-Aug-2026 15:49:40</v>
          </cell>
          <cell r="AL256" t="str">
            <v>31-Aug-2026 10:40:04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MM-ZTK-1F-GEN-QAC-ITP-8001</v>
          </cell>
          <cell r="C257" t="str">
            <v>PROJECT INSPECT &amp; TEST PLAN FOR WHP T&amp;I</v>
          </cell>
          <cell r="D257" t="str">
            <v/>
          </cell>
          <cell r="E257" t="str">
            <v>C1</v>
          </cell>
          <cell r="F257" t="str">
            <v>Project Document</v>
          </cell>
          <cell r="G257" t="str">
            <v>Engineering Document</v>
          </cell>
          <cell r="H257" t="str">
            <v>Part A - Project Management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QAC</v>
          </cell>
          <cell r="M257" t="str">
            <v>Quality Assurance and Quality Control</v>
          </cell>
          <cell r="N257" t="str">
            <v>ITP</v>
          </cell>
          <cell r="O257" t="str">
            <v>Inspection And Test Plan</v>
          </cell>
          <cell r="P257" t="str">
            <v>0</v>
          </cell>
          <cell r="Q257" t="str">
            <v>Submitted</v>
          </cell>
          <cell r="R257" t="str">
            <v>AFC</v>
          </cell>
          <cell r="S257" t="str">
            <v>Approved for Construction</v>
          </cell>
          <cell r="T257" t="str">
            <v/>
          </cell>
          <cell r="U257" t="str">
            <v>17-Jul-2026 13:23:36</v>
          </cell>
          <cell r="V257" t="str">
            <v>kjb@coes.cn</v>
          </cell>
          <cell r="W257" t="str">
            <v>17-Jul-2026 13:33:52</v>
          </cell>
          <cell r="X257" t="str">
            <v>Jumpol Sudjitjul</v>
          </cell>
          <cell r="Y257" t="str">
            <v>24-Jul-2026</v>
          </cell>
          <cell r="Z257" t="str">
            <v/>
          </cell>
          <cell r="AA257" t="str">
            <v>Sukit Nualchanchai</v>
          </cell>
          <cell r="AB257" t="str">
            <v>30-Jul-2026</v>
          </cell>
          <cell r="AC257" t="str">
            <v>27-Jul-2026 10:16:16</v>
          </cell>
          <cell r="AD257" t="str">
            <v>Prin Jitatisil</v>
          </cell>
          <cell r="AE257" t="str">
            <v>31-Jul-2026</v>
          </cell>
          <cell r="AF257" t="str">
            <v>27-Jul-2026 18:24:51</v>
          </cell>
          <cell r="AG257" t="str">
            <v>APPR</v>
          </cell>
          <cell r="AH257" t="str">
            <v>Approved</v>
          </cell>
          <cell r="AI257" t="str">
            <v>Jumpol Sudjitjul</v>
          </cell>
          <cell r="AJ257" t="str">
            <v>03-Aug-2026</v>
          </cell>
          <cell r="AK257" t="str">
            <v>28-Jul-2026 08:43:47</v>
          </cell>
          <cell r="AL257" t="str">
            <v>28-Jul-2026 01:52:30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MM-ZTK-1F-GEN-QAC-PDR-0001</v>
          </cell>
          <cell r="C258" t="str">
            <v>PROJECT QUALITY AUDIT PROCEDURE</v>
          </cell>
          <cell r="D258" t="str">
            <v/>
          </cell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A - Project Management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QAC</v>
          </cell>
          <cell r="M258" t="str">
            <v>Quality Assurance and Quality Control</v>
          </cell>
          <cell r="N258" t="str">
            <v>PDR</v>
          </cell>
          <cell r="O258" t="str">
            <v>Procedure</v>
          </cell>
          <cell r="P258" t="str">
            <v>0</v>
          </cell>
          <cell r="Q258" t="str">
            <v>Submitted</v>
          </cell>
          <cell r="R258" t="str">
            <v>AFC</v>
          </cell>
          <cell r="S258" t="str">
            <v>Approved for Construction</v>
          </cell>
          <cell r="T258" t="str">
            <v>27-May-2026</v>
          </cell>
          <cell r="U258" t="str">
            <v>18-May-2026 20:12:07</v>
          </cell>
          <cell r="V258" t="str">
            <v>26002z1fdcc@thoresen-jutal.com</v>
          </cell>
          <cell r="W258" t="str">
            <v>18-May-2026 20:17:35</v>
          </cell>
          <cell r="X258" t="str">
            <v>Jumpol Sudjitjul</v>
          </cell>
          <cell r="Y258" t="str">
            <v>26-May-2026</v>
          </cell>
          <cell r="Z258" t="str">
            <v>20-May-2026 07:23:14</v>
          </cell>
          <cell r="AA258" t="str">
            <v>Poramate Kamlangkeng</v>
          </cell>
          <cell r="AB258" t="str">
            <v>28-May-2026</v>
          </cell>
          <cell r="AC258" t="str">
            <v>01-Jun-2026 15:12:00</v>
          </cell>
          <cell r="AD258" t="str">
            <v>Prin Jitatisil</v>
          </cell>
          <cell r="AE258" t="str">
            <v>29-May-2026</v>
          </cell>
          <cell r="AF258" t="str">
            <v>04-Jun-2026 17:02:35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02-Jun-2026</v>
          </cell>
          <cell r="AK258" t="str">
            <v>04-Jun-2026 18:27:14</v>
          </cell>
          <cell r="AL258" t="str">
            <v>04-Jun-2026 21:27:48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MM-ZTK-1F-GEN-QAC-PDR-0001</v>
          </cell>
          <cell r="C259" t="str">
            <v>PROJECT QUALITY AUDIT PROCEDURE</v>
          </cell>
          <cell r="D259" t="str">
            <v/>
          </cell>
          <cell r="E259" t="str">
            <v>C2</v>
          </cell>
          <cell r="F259" t="str">
            <v>Project Document</v>
          </cell>
          <cell r="G259" t="str">
            <v>Engineering Document</v>
          </cell>
          <cell r="H259" t="str">
            <v>Part A - Project Management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QAC</v>
          </cell>
          <cell r="M259" t="str">
            <v>Quality Assurance and Quality Control</v>
          </cell>
          <cell r="N259" t="str">
            <v>PDR</v>
          </cell>
          <cell r="O259" t="str">
            <v>Procedure</v>
          </cell>
          <cell r="P259" t="str">
            <v>0</v>
          </cell>
          <cell r="Q259" t="str">
            <v>Submitted</v>
          </cell>
          <cell r="R259" t="str">
            <v>AFC</v>
          </cell>
          <cell r="S259" t="str">
            <v>Approved for Construction</v>
          </cell>
          <cell r="T259" t="str">
            <v/>
          </cell>
          <cell r="U259" t="str">
            <v>08-Jun-2026 11:46:43</v>
          </cell>
          <cell r="V259" t="str">
            <v>26002z1fdcc@thoresen-jutal.com</v>
          </cell>
          <cell r="W259" t="str">
            <v>08-Jun-2026 11:56:47</v>
          </cell>
          <cell r="X259" t="str">
            <v>Jumpol Sudjitjul</v>
          </cell>
          <cell r="Y259" t="str">
            <v>15-Jun-2026</v>
          </cell>
          <cell r="Z259" t="str">
            <v>16-Jun-2026 09:00:22</v>
          </cell>
          <cell r="AA259" t="str">
            <v>Poramate Kamlangkeng</v>
          </cell>
          <cell r="AB259" t="str">
            <v>17-Jun-2026</v>
          </cell>
          <cell r="AC259" t="str">
            <v>17-Jun-2026 10:48:04</v>
          </cell>
          <cell r="AD259" t="str">
            <v>Prin Jitatisil</v>
          </cell>
          <cell r="AE259" t="str">
            <v>18-Jun-2026</v>
          </cell>
          <cell r="AF259" t="str">
            <v>18-Jun-2026 09:38:49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19-Jun-2026</v>
          </cell>
          <cell r="AK259" t="str">
            <v>18-Jun-2026 09:41:02</v>
          </cell>
          <cell r="AL259" t="str">
            <v>18-Jun-2026 03:00:14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MM-ZTK-1F-GEN-QAC-PDR-0001</v>
          </cell>
          <cell r="C260" t="str">
            <v>PROJECT QUALITY AUDIT PROCEDURE</v>
          </cell>
          <cell r="D260" t="str">
            <v/>
          </cell>
          <cell r="E260" t="str">
            <v>C3</v>
          </cell>
          <cell r="F260" t="str">
            <v>Project Document</v>
          </cell>
          <cell r="G260" t="str">
            <v>Engineering Document</v>
          </cell>
          <cell r="H260" t="str">
            <v>Part A - Project Management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QAC</v>
          </cell>
          <cell r="M260" t="str">
            <v>Quality Assurance and Quality Control</v>
          </cell>
          <cell r="N260" t="str">
            <v>PDR</v>
          </cell>
          <cell r="O260" t="str">
            <v>Procedure</v>
          </cell>
          <cell r="P260" t="str">
            <v>0</v>
          </cell>
          <cell r="Q260" t="str">
            <v>Submitted</v>
          </cell>
          <cell r="R260" t="str">
            <v>AFC</v>
          </cell>
          <cell r="S260" t="str">
            <v>Approved for Construction</v>
          </cell>
          <cell r="T260" t="str">
            <v/>
          </cell>
          <cell r="U260" t="str">
            <v>18-Jun-2026 17:25:22</v>
          </cell>
          <cell r="V260" t="str">
            <v>26002z1fdcc@thoresen-jutal.com</v>
          </cell>
          <cell r="W260" t="str">
            <v>18-Jun-2026 17:52:19</v>
          </cell>
          <cell r="X260" t="str">
            <v>Jumpol Sudjitjul</v>
          </cell>
          <cell r="Y260" t="str">
            <v>26-Jun-2026</v>
          </cell>
          <cell r="Z260" t="str">
            <v>21-Jun-2026 13:30:53</v>
          </cell>
          <cell r="AA260" t="str">
            <v>Poramate Kamlangkeng</v>
          </cell>
          <cell r="AB260" t="str">
            <v>30-Jun-2026</v>
          </cell>
          <cell r="AC260" t="str">
            <v>03-Jul-2026 08:18:12</v>
          </cell>
          <cell r="AD260" t="str">
            <v>Prin Jitatisil</v>
          </cell>
          <cell r="AE260" t="str">
            <v>01-Jul-2026</v>
          </cell>
          <cell r="AF260" t="str">
            <v>06-Jul-2026 11:39:35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02-Jul-2026</v>
          </cell>
          <cell r="AK260" t="str">
            <v>06-Jul-2026 11:45:46</v>
          </cell>
          <cell r="AL260" t="str">
            <v>06-Jul-2026 05:28:46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MM-ZTK-1F-GEN-QAC-PDR-0002</v>
          </cell>
          <cell r="C261" t="str">
            <v>PROJECT QUALITY AUDIT PROGRAM</v>
          </cell>
          <cell r="D261" t="str">
            <v/>
          </cell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A - Project Management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QAC</v>
          </cell>
          <cell r="M261" t="str">
            <v>Quality Assurance and Quality Control</v>
          </cell>
          <cell r="N261" t="str">
            <v>PDR</v>
          </cell>
          <cell r="O261" t="str">
            <v>Procedure</v>
          </cell>
          <cell r="P261" t="str">
            <v>0</v>
          </cell>
          <cell r="Q261" t="str">
            <v>Submitted</v>
          </cell>
          <cell r="R261" t="str">
            <v>AFC</v>
          </cell>
          <cell r="S261" t="str">
            <v>Approved for Construction</v>
          </cell>
          <cell r="T261" t="str">
            <v/>
          </cell>
          <cell r="U261" t="str">
            <v>07-Jul-2026 19:25:06</v>
          </cell>
          <cell r="V261" t="str">
            <v>26002z1fdcc@thoresen-jutal.com</v>
          </cell>
          <cell r="W261" t="str">
            <v>09-Jul-2026 14:07:00</v>
          </cell>
          <cell r="X261" t="str">
            <v>Jumpol Sudjitjul</v>
          </cell>
          <cell r="Y261" t="str">
            <v>16-Jul-2026</v>
          </cell>
          <cell r="Z261" t="str">
            <v>13-Jul-2026 16:18:38</v>
          </cell>
          <cell r="AA261" t="str">
            <v>Poramate Kamlangkeng</v>
          </cell>
          <cell r="AB261" t="str">
            <v>20-Jul-2026</v>
          </cell>
          <cell r="AC261" t="str">
            <v>14-Jul-2026 08:24:21</v>
          </cell>
          <cell r="AD261" t="str">
            <v>Pornlert Wanaphattharaphan</v>
          </cell>
          <cell r="AE261" t="str">
            <v>21-Jul-2026</v>
          </cell>
          <cell r="AF261" t="str">
            <v>20-Jul-2026 02:57:52</v>
          </cell>
          <cell r="AG261" t="str">
            <v>APPR</v>
          </cell>
          <cell r="AH261" t="str">
            <v>Approved</v>
          </cell>
          <cell r="AI261" t="str">
            <v>Jumpol Sudjitjul</v>
          </cell>
          <cell r="AJ261" t="str">
            <v>22-Jul-2026</v>
          </cell>
          <cell r="AK261" t="str">
            <v>20-Jul-2026 09:07:09</v>
          </cell>
          <cell r="AL261" t="str">
            <v>20-Jul-2026 02:51:55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MM-ZTK-1F-GEN-QAC-PDR-0003</v>
          </cell>
          <cell r="C262" t="str">
            <v>PROJECT NON-CONFORMANCE CONTROL PROCEDURE</v>
          </cell>
          <cell r="D262" t="str">
            <v/>
          </cell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A - Project Management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QAC</v>
          </cell>
          <cell r="M262" t="str">
            <v>Quality Assurance and Quality Control</v>
          </cell>
          <cell r="N262" t="str">
            <v>PDR</v>
          </cell>
          <cell r="O262" t="str">
            <v>Procedure</v>
          </cell>
          <cell r="P262" t="str">
            <v>0</v>
          </cell>
          <cell r="Q262" t="str">
            <v>Submitted</v>
          </cell>
          <cell r="R262" t="str">
            <v>AFC</v>
          </cell>
          <cell r="S262" t="str">
            <v>Approved for Construction</v>
          </cell>
          <cell r="T262" t="str">
            <v>27-May-2026</v>
          </cell>
          <cell r="U262" t="str">
            <v>18-May-2026 19:36:57</v>
          </cell>
          <cell r="V262" t="str">
            <v>26002z1fdcc@thoresen-jutal.com</v>
          </cell>
          <cell r="W262" t="str">
            <v>18-May-2026 20:18:19</v>
          </cell>
          <cell r="X262" t="str">
            <v>Jumpol Sudjitjul</v>
          </cell>
          <cell r="Y262" t="str">
            <v>26-May-2026</v>
          </cell>
          <cell r="Z262" t="str">
            <v>20-May-2026 07:22:37</v>
          </cell>
          <cell r="AA262" t="str">
            <v>Poramate Kamlangkeng</v>
          </cell>
          <cell r="AB262" t="str">
            <v>28-May-2026</v>
          </cell>
          <cell r="AC262" t="str">
            <v>01-Jun-2026 15:27:24</v>
          </cell>
          <cell r="AD262" t="str">
            <v>Prin Jitatisil</v>
          </cell>
          <cell r="AE262" t="str">
            <v>29-May-2026</v>
          </cell>
          <cell r="AF262" t="str">
            <v>04-Jun-2026 17:00:59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02-Jun-2026</v>
          </cell>
          <cell r="AK262" t="str">
            <v>04-Jun-2026 18:29:19</v>
          </cell>
          <cell r="AL262" t="str">
            <v>04-Jun-2026 21:30:36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MM-ZTK-1F-GEN-QAC-PDR-0003</v>
          </cell>
          <cell r="C263" t="str">
            <v>PROJECT NON-CONFORMANCE CONTROL PROCEDURE</v>
          </cell>
          <cell r="D263" t="str">
            <v/>
          </cell>
          <cell r="E263" t="str">
            <v>C2</v>
          </cell>
          <cell r="F263" t="str">
            <v>Project Document</v>
          </cell>
          <cell r="G263" t="str">
            <v>Engineering Document</v>
          </cell>
          <cell r="H263" t="str">
            <v>Part A - Project Management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QAC</v>
          </cell>
          <cell r="M263" t="str">
            <v>Quality Assurance and Quality Control</v>
          </cell>
          <cell r="N263" t="str">
            <v>PDR</v>
          </cell>
          <cell r="O263" t="str">
            <v>Procedure</v>
          </cell>
          <cell r="P263" t="str">
            <v>0</v>
          </cell>
          <cell r="Q263" t="str">
            <v>Submitted</v>
          </cell>
          <cell r="R263" t="str">
            <v>AFC</v>
          </cell>
          <cell r="S263" t="str">
            <v>Approved for Construction</v>
          </cell>
          <cell r="T263" t="str">
            <v/>
          </cell>
          <cell r="U263" t="str">
            <v>08-Jun-2026 11:47:12</v>
          </cell>
          <cell r="V263" t="str">
            <v>26002z1fdcc@thoresen-jutal.com</v>
          </cell>
          <cell r="W263" t="str">
            <v>08-Jun-2026 11:57:09</v>
          </cell>
          <cell r="X263" t="str">
            <v>Jumpol Sudjitjul</v>
          </cell>
          <cell r="Y263" t="str">
            <v>15-Jun-2026</v>
          </cell>
          <cell r="Z263" t="str">
            <v>15-Jun-2026 17:37:32</v>
          </cell>
          <cell r="AA263" t="str">
            <v>Poramate Kamlangkeng</v>
          </cell>
          <cell r="AB263" t="str">
            <v>17-Jun-2026</v>
          </cell>
          <cell r="AC263" t="str">
            <v>17-Jun-2026 10:34:59</v>
          </cell>
          <cell r="AD263" t="str">
            <v>Prin Jitatisil</v>
          </cell>
          <cell r="AE263" t="str">
            <v>18-Jun-2026</v>
          </cell>
          <cell r="AF263" t="str">
            <v>18-Jun-2026 09:39:26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19-Jun-2026</v>
          </cell>
          <cell r="AK263" t="str">
            <v>18-Jun-2026 09:47:18</v>
          </cell>
          <cell r="AL263" t="str">
            <v>18-Jun-2026 03:28:06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MM-ZTK-1F-GEN-QAC-PDR-0004</v>
          </cell>
          <cell r="C264" t="str">
            <v>PROJECT QUALITY PERFORMANCE MONITORING PROCEDURE</v>
          </cell>
          <cell r="D264" t="str">
            <v/>
          </cell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A - Project Management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QAC</v>
          </cell>
          <cell r="M264" t="str">
            <v>Quality Assurance and Quality Control</v>
          </cell>
          <cell r="N264" t="str">
            <v>PDR</v>
          </cell>
          <cell r="O264" t="str">
            <v>Procedure</v>
          </cell>
          <cell r="P264" t="str">
            <v>0</v>
          </cell>
          <cell r="Q264" t="str">
            <v>Submitted</v>
          </cell>
          <cell r="R264" t="str">
            <v>AFC</v>
          </cell>
          <cell r="S264" t="str">
            <v>Approved for Construction</v>
          </cell>
          <cell r="T264" t="str">
            <v/>
          </cell>
          <cell r="U264" t="str">
            <v>07-Jul-2026 18:44:09</v>
          </cell>
          <cell r="V264" t="str">
            <v>26002z1fdcc@thoresen-jutal.com</v>
          </cell>
          <cell r="W264" t="str">
            <v>07-Jul-2026 20:52:39</v>
          </cell>
          <cell r="X264" t="str">
            <v>Jumpol Sudjitjul</v>
          </cell>
          <cell r="Y264" t="str">
            <v>15-Jul-2026</v>
          </cell>
          <cell r="Z264" t="str">
            <v>13-Jul-2026 16:12:31</v>
          </cell>
          <cell r="AA264" t="str">
            <v>Poramate Kamlangkeng</v>
          </cell>
          <cell r="AB264" t="str">
            <v>17-Jul-2026</v>
          </cell>
          <cell r="AC264" t="str">
            <v>14-Jul-2026 08:14:58</v>
          </cell>
          <cell r="AD264" t="str">
            <v>Pornlert Wanaphattharaphan</v>
          </cell>
          <cell r="AE264" t="str">
            <v>20-Jul-2026</v>
          </cell>
          <cell r="AF264" t="str">
            <v>22-Jul-2026 22:57:54</v>
          </cell>
          <cell r="AG264" t="str">
            <v>APPR</v>
          </cell>
          <cell r="AH264" t="str">
            <v>Approved</v>
          </cell>
          <cell r="AI264" t="str">
            <v>Jumpol Sudjitjul</v>
          </cell>
          <cell r="AJ264" t="str">
            <v>21-Jul-2026</v>
          </cell>
          <cell r="AK264" t="str">
            <v>23-Jul-2026 08:23:18</v>
          </cell>
          <cell r="AL264" t="str">
            <v>23-Jul-2026 01:55:01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MM-ZTK-1F-GEN-QAC-PDR-5001</v>
          </cell>
          <cell r="C265" t="str">
            <v>WELDER QUALIFICATION TESTING PROCEDURE</v>
          </cell>
          <cell r="D265" t="str">
            <v/>
          </cell>
          <cell r="E265" t="str">
            <v>C1</v>
          </cell>
          <cell r="F265" t="str">
            <v>Project Document</v>
          </cell>
          <cell r="G265" t="str">
            <v>Engineering Document</v>
          </cell>
          <cell r="H265" t="str">
            <v>Part A - Project Management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QAC</v>
          </cell>
          <cell r="M265" t="str">
            <v>Quality Assurance and Quality Control</v>
          </cell>
          <cell r="N265" t="str">
            <v>PDR</v>
          </cell>
          <cell r="O265" t="str">
            <v>Procedure</v>
          </cell>
          <cell r="P265" t="str">
            <v>0</v>
          </cell>
          <cell r="Q265" t="str">
            <v>Submitted</v>
          </cell>
          <cell r="R265" t="str">
            <v>AFC</v>
          </cell>
          <cell r="S265" t="str">
            <v>Approved for Construction</v>
          </cell>
          <cell r="T265" t="str">
            <v/>
          </cell>
          <cell r="U265" t="str">
            <v>26-Aug-2026 18:36:54</v>
          </cell>
          <cell r="V265" t="str">
            <v>zm169dc@jutal.com</v>
          </cell>
          <cell r="W265" t="str">
            <v>27-Aug-2026 08:47:30</v>
          </cell>
          <cell r="X265" t="str">
            <v>Jumpol Sudjitjul</v>
          </cell>
          <cell r="Y265" t="str">
            <v>03-Sep-2026</v>
          </cell>
          <cell r="Z265" t="str">
            <v>28-Aug-2026 09:30:55</v>
          </cell>
          <cell r="AA265" t="str">
            <v>Poramate Kamlangkeng</v>
          </cell>
          <cell r="AB265" t="str">
            <v>07-Sep-2026</v>
          </cell>
          <cell r="AC265" t="str">
            <v>31-Aug-2026 12:58:28</v>
          </cell>
          <cell r="AD265" t="str">
            <v>Prin Jitatisil</v>
          </cell>
          <cell r="AE265" t="str">
            <v>08-Sep-2026</v>
          </cell>
          <cell r="AF265" t="str">
            <v>31-Aug-2026 14:29:47</v>
          </cell>
          <cell r="AG265" t="str">
            <v>APPR</v>
          </cell>
          <cell r="AH265" t="str">
            <v>Approved</v>
          </cell>
          <cell r="AI265" t="str">
            <v>Jumpol Sudjitjul</v>
          </cell>
          <cell r="AJ265" t="str">
            <v>09-Sep-2026</v>
          </cell>
          <cell r="AK265" t="str">
            <v>31-Aug-2026 15:50:44</v>
          </cell>
          <cell r="AL265" t="str">
            <v>31-Aug-2026 10:21:42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MM-ZTK-1F-GEN-QAC-PDR-5002</v>
          </cell>
          <cell r="C266" t="str">
            <v>WELDING CONSUMABLES CONTROL PROCEDURE</v>
          </cell>
          <cell r="D266" t="str">
            <v/>
          </cell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A - Project Management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QAC</v>
          </cell>
          <cell r="M266" t="str">
            <v>Quality Assurance and Quality Control</v>
          </cell>
          <cell r="N266" t="str">
            <v>PDR</v>
          </cell>
          <cell r="O266" t="str">
            <v>Procedure</v>
          </cell>
          <cell r="P266" t="str">
            <v>0</v>
          </cell>
          <cell r="Q266" t="str">
            <v>Submitted</v>
          </cell>
          <cell r="R266" t="str">
            <v>AFC</v>
          </cell>
          <cell r="S266" t="str">
            <v>Approved for Construction</v>
          </cell>
          <cell r="T266" t="str">
            <v/>
          </cell>
          <cell r="U266" t="str">
            <v>18-Aug-2026 17:33:16</v>
          </cell>
          <cell r="V266" t="str">
            <v>zm169dc@jutal.com</v>
          </cell>
          <cell r="W266" t="str">
            <v>19-Aug-2026 11:15:07</v>
          </cell>
          <cell r="X266" t="str">
            <v>Jumpol Sudjitjul</v>
          </cell>
          <cell r="Y266" t="str">
            <v>26-Aug-2026</v>
          </cell>
          <cell r="Z266" t="str">
            <v>20-Aug-2026 14:24:19</v>
          </cell>
          <cell r="AA266" t="str">
            <v>Poramate Kamlangkeng</v>
          </cell>
          <cell r="AB266" t="str">
            <v>28-Aug-2026</v>
          </cell>
          <cell r="AC266" t="str">
            <v>21-Aug-2026 09:56:09</v>
          </cell>
          <cell r="AD266" t="str">
            <v>Prin Jitatisil</v>
          </cell>
          <cell r="AE266" t="str">
            <v>31-Aug-2026</v>
          </cell>
          <cell r="AF266" t="str">
            <v>21-Aug-2026 15:45:52</v>
          </cell>
          <cell r="AG266" t="str">
            <v>APPR</v>
          </cell>
          <cell r="AH266" t="str">
            <v>Approved</v>
          </cell>
          <cell r="AI266" t="str">
            <v>Jumpol Sudjitjul</v>
          </cell>
          <cell r="AJ266" t="str">
            <v>01-Sep-2026</v>
          </cell>
          <cell r="AK266" t="str">
            <v>21-Aug-2026 15:50:27</v>
          </cell>
          <cell r="AL266" t="str">
            <v>21-Aug-2026 09:32:31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MM-ZTK-1F-GEN-QAC-PDR-5003</v>
          </cell>
          <cell r="C267" t="str">
            <v>WELD BUTTERING PROCEDURE</v>
          </cell>
          <cell r="D267" t="str">
            <v/>
          </cell>
          <cell r="E267" t="str">
            <v>C1</v>
          </cell>
          <cell r="F267" t="str">
            <v>Project Document</v>
          </cell>
          <cell r="G267" t="str">
            <v>Engineering Document</v>
          </cell>
          <cell r="H267" t="str">
            <v>Part A - Project Management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QAC</v>
          </cell>
          <cell r="M267" t="str">
            <v>Quality Assurance and Quality Control</v>
          </cell>
          <cell r="N267" t="str">
            <v>PDR</v>
          </cell>
          <cell r="O267" t="str">
            <v>Procedure</v>
          </cell>
          <cell r="P267" t="str">
            <v>0</v>
          </cell>
          <cell r="Q267" t="str">
            <v>Submitted</v>
          </cell>
          <cell r="R267" t="str">
            <v>AFC</v>
          </cell>
          <cell r="S267" t="str">
            <v>Approved for Construction</v>
          </cell>
          <cell r="T267" t="str">
            <v/>
          </cell>
          <cell r="U267" t="str">
            <v>18-Aug-2026 17:33:57</v>
          </cell>
          <cell r="V267" t="str">
            <v>zm169dc@jutal.com</v>
          </cell>
          <cell r="W267" t="str">
            <v>19-Aug-2026 11:15:22</v>
          </cell>
          <cell r="X267" t="str">
            <v>Jumpol Sudjitjul</v>
          </cell>
          <cell r="Y267" t="str">
            <v>26-Aug-2026</v>
          </cell>
          <cell r="Z267" t="str">
            <v>20-Aug-2026 14:35:52</v>
          </cell>
          <cell r="AA267" t="str">
            <v>Poramate Kamlangkeng</v>
          </cell>
          <cell r="AB267" t="str">
            <v>28-Aug-2026</v>
          </cell>
          <cell r="AC267" t="str">
            <v>21-Aug-2026 09:55:22</v>
          </cell>
          <cell r="AD267" t="str">
            <v>Prin Jitatisil</v>
          </cell>
          <cell r="AE267" t="str">
            <v>31-Aug-2026</v>
          </cell>
          <cell r="AF267" t="str">
            <v>21-Aug-2026 15:46:09</v>
          </cell>
          <cell r="AG267" t="str">
            <v>APPR</v>
          </cell>
          <cell r="AH267" t="str">
            <v>Approved</v>
          </cell>
          <cell r="AI267" t="str">
            <v>Jumpol Sudjitjul</v>
          </cell>
          <cell r="AJ267" t="str">
            <v>01-Sep-2026</v>
          </cell>
          <cell r="AK267" t="str">
            <v>21-Aug-2026 15:51:01</v>
          </cell>
          <cell r="AL267" t="str">
            <v>21-Aug-2026 09:33:41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MM-ZTK-1F-GEN-QAC-PDR-5004</v>
          </cell>
          <cell r="C268" t="str">
            <v>MATERIAL CONTROL AND TRACEABILITY PROCEDURE</v>
          </cell>
          <cell r="D268" t="str">
            <v/>
          </cell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A - Project Management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QAC</v>
          </cell>
          <cell r="M268" t="str">
            <v>Quality Assurance and Quality Control</v>
          </cell>
          <cell r="N268" t="str">
            <v>PDR</v>
          </cell>
          <cell r="O268" t="str">
            <v>Procedure</v>
          </cell>
          <cell r="P268" t="str">
            <v>0</v>
          </cell>
          <cell r="Q268" t="str">
            <v>Submitted</v>
          </cell>
          <cell r="R268" t="str">
            <v>AFC</v>
          </cell>
          <cell r="S268" t="str">
            <v>Approved for Construction</v>
          </cell>
          <cell r="T268" t="str">
            <v/>
          </cell>
          <cell r="U268" t="str">
            <v>03-Sep-2026 18:17:57</v>
          </cell>
          <cell r="V268" t="str">
            <v>zhaoli@jutal.com</v>
          </cell>
          <cell r="W268" t="str">
            <v>04-Sep-2026 08:05:13</v>
          </cell>
          <cell r="X268" t="str">
            <v>Jumpol Sudjitjul</v>
          </cell>
          <cell r="Y268" t="str">
            <v>11-Sep-2026</v>
          </cell>
          <cell r="Z268" t="str">
            <v>07-Sep-2026 08:22:06</v>
          </cell>
          <cell r="AA268" t="str">
            <v>Poramate Kamlangkeng</v>
          </cell>
          <cell r="AB268" t="str">
            <v>15-Sep-2026</v>
          </cell>
          <cell r="AC268" t="str">
            <v>08-Sep-2026 10:15:04</v>
          </cell>
          <cell r="AD268" t="str">
            <v>Prin Jitatisil</v>
          </cell>
          <cell r="AE268" t="str">
            <v>16-Sep-2026</v>
          </cell>
          <cell r="AF268" t="str">
            <v>08-Sep-2026 11:17:48</v>
          </cell>
          <cell r="AG268" t="str">
            <v>APPR</v>
          </cell>
          <cell r="AH268" t="str">
            <v>Approved</v>
          </cell>
          <cell r="AI268" t="str">
            <v>Jumpol Sudjitjul</v>
          </cell>
          <cell r="AJ268" t="str">
            <v>17-Sep-2026</v>
          </cell>
          <cell r="AK268" t="str">
            <v>08-Sep-2026 13:19:37</v>
          </cell>
          <cell r="AL268" t="str">
            <v>08-Sep-2026 07:16:07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MM-ZTK-1F-GEN-QAC-PDR-5007</v>
          </cell>
          <cell r="C269" t="str">
            <v>WELD VISUAL INSPECTION PROCEDURE FOR STRUCTURE</v>
          </cell>
          <cell r="D269" t="str">
            <v/>
          </cell>
          <cell r="E269" t="str">
            <v>C1</v>
          </cell>
          <cell r="F269" t="str">
            <v>Project Document</v>
          </cell>
          <cell r="G269" t="str">
            <v>Engineering Document</v>
          </cell>
          <cell r="H269" t="str">
            <v>Part A - Project Management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QAC</v>
          </cell>
          <cell r="M269" t="str">
            <v>Quality Assurance and Quality Control</v>
          </cell>
          <cell r="N269" t="str">
            <v>PDR</v>
          </cell>
          <cell r="O269" t="str">
            <v>Procedure</v>
          </cell>
          <cell r="P269" t="str">
            <v>0</v>
          </cell>
          <cell r="Q269" t="str">
            <v>Submitted</v>
          </cell>
          <cell r="R269" t="str">
            <v>AFC</v>
          </cell>
          <cell r="S269" t="str">
            <v>Approved for Construction</v>
          </cell>
          <cell r="T269" t="str">
            <v/>
          </cell>
          <cell r="U269" t="str">
            <v>18-Aug-2026 17:35:15</v>
          </cell>
          <cell r="V269" t="str">
            <v>zm169dc@jutal.com</v>
          </cell>
          <cell r="W269" t="str">
            <v>19-Aug-2026 11:15:55</v>
          </cell>
          <cell r="X269" t="str">
            <v>Jumpol Sudjitjul</v>
          </cell>
          <cell r="Y269" t="str">
            <v>26-Aug-2026</v>
          </cell>
          <cell r="Z269" t="str">
            <v>20-Aug-2026 15:11:07</v>
          </cell>
          <cell r="AA269" t="str">
            <v>Poramate Kamlangkeng</v>
          </cell>
          <cell r="AB269" t="str">
            <v>28-Aug-2026</v>
          </cell>
          <cell r="AC269" t="str">
            <v>21-Aug-2026 09:53:49</v>
          </cell>
          <cell r="AD269" t="str">
            <v>Prin Jitatisil</v>
          </cell>
          <cell r="AE269" t="str">
            <v>31-Aug-2026</v>
          </cell>
          <cell r="AF269" t="str">
            <v>21-Aug-2026 15:46:23</v>
          </cell>
          <cell r="AG269" t="str">
            <v>APPR</v>
          </cell>
          <cell r="AH269" t="str">
            <v>Approved</v>
          </cell>
          <cell r="AI269" t="str">
            <v>Jumpol Sudjitjul</v>
          </cell>
          <cell r="AJ269" t="str">
            <v>01-Sep-2026</v>
          </cell>
          <cell r="AK269" t="str">
            <v>21-Aug-2026 15:51:32</v>
          </cell>
          <cell r="AL269" t="str">
            <v>21-Aug-2026 09:35:03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MM-ZTK-1F-GEN-QAC-PDR-5008</v>
          </cell>
          <cell r="C270" t="str">
            <v>WELD VISUAL INSPECTION PROCEDURE FOR PIPING,RISER</v>
          </cell>
          <cell r="D270" t="str">
            <v/>
          </cell>
          <cell r="E270" t="str">
            <v>C1</v>
          </cell>
          <cell r="F270" t="str">
            <v>Project Document</v>
          </cell>
          <cell r="G270" t="str">
            <v>Engineering Document</v>
          </cell>
          <cell r="H270" t="str">
            <v>Part A - Project Management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QAC</v>
          </cell>
          <cell r="M270" t="str">
            <v>Quality Assurance and Quality Control</v>
          </cell>
          <cell r="N270" t="str">
            <v>PDR</v>
          </cell>
          <cell r="O270" t="str">
            <v>Procedure</v>
          </cell>
          <cell r="P270" t="str">
            <v>0</v>
          </cell>
          <cell r="Q270" t="str">
            <v>In Review</v>
          </cell>
          <cell r="R270" t="str">
            <v>AFC</v>
          </cell>
          <cell r="S270" t="str">
            <v>Approved for Construction</v>
          </cell>
          <cell r="T270" t="str">
            <v/>
          </cell>
          <cell r="U270" t="str">
            <v>08-Sep-2026 09:20:09</v>
          </cell>
          <cell r="V270" t="str">
            <v>zhaoli@jutal.com</v>
          </cell>
          <cell r="W270" t="str">
            <v>08-Sep-2026 11:47:10</v>
          </cell>
          <cell r="X270" t="str">
            <v>Jumpol Sudjitjul</v>
          </cell>
          <cell r="Y270" t="str">
            <v>15-Sep-2026</v>
          </cell>
          <cell r="Z270" t="str">
            <v>08-Sep-2026 15:20:59</v>
          </cell>
          <cell r="AA270" t="str">
            <v>Poramate Kamlangkeng</v>
          </cell>
          <cell r="AB270" t="str">
            <v>17-Sep-2026</v>
          </cell>
          <cell r="AC270" t="str">
            <v/>
          </cell>
          <cell r="AD270" t="str">
            <v>Pornlert Wanaphattharaphan</v>
          </cell>
          <cell r="AE270" t="str">
            <v>18-Sep-2026</v>
          </cell>
          <cell r="AF270" t="str">
            <v/>
          </cell>
          <cell r="AG270" t="str">
            <v/>
          </cell>
          <cell r="AJ270" t="str">
            <v>21-Sep-2026</v>
          </cell>
          <cell r="AK270" t="str">
            <v/>
          </cell>
          <cell r="AL270" t="str">
            <v/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MM-ZTK-1F-GEN-QAC-PDR-5009</v>
          </cell>
          <cell r="C271" t="str">
            <v>POSITIVE MATERIAL IDENTIFICATION PROCEDURE</v>
          </cell>
          <cell r="D271" t="str">
            <v/>
          </cell>
          <cell r="E271" t="str">
            <v>C1</v>
          </cell>
          <cell r="F271" t="str">
            <v>Project Document</v>
          </cell>
          <cell r="G271" t="str">
            <v>Engineering Document</v>
          </cell>
          <cell r="H271" t="str">
            <v>Part A - Project Management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QAC</v>
          </cell>
          <cell r="M271" t="str">
            <v>Quality Assurance and Quality Control</v>
          </cell>
          <cell r="N271" t="str">
            <v>PDR</v>
          </cell>
          <cell r="O271" t="str">
            <v>Procedure</v>
          </cell>
          <cell r="P271" t="str">
            <v>0</v>
          </cell>
          <cell r="Q271" t="str">
            <v>Submitted</v>
          </cell>
          <cell r="R271" t="str">
            <v>AFC</v>
          </cell>
          <cell r="S271" t="str">
            <v>Approved for Construction</v>
          </cell>
          <cell r="T271" t="str">
            <v/>
          </cell>
          <cell r="U271" t="str">
            <v>31-Aug-2026 16:48:18</v>
          </cell>
          <cell r="V271" t="str">
            <v>zm169dc@jutal.com</v>
          </cell>
          <cell r="W271" t="str">
            <v>31-Aug-2026 16:52:20</v>
          </cell>
          <cell r="X271" t="str">
            <v>Jumpol Sudjitjul</v>
          </cell>
          <cell r="Y271" t="str">
            <v>07-Sep-2026</v>
          </cell>
          <cell r="Z271" t="str">
            <v/>
          </cell>
          <cell r="AA271" t="str">
            <v>Witsarut Wanitanukool</v>
          </cell>
          <cell r="AB271" t="str">
            <v>09-Sep-2026</v>
          </cell>
          <cell r="AC271" t="str">
            <v>02-Sep-2026 10:24:40</v>
          </cell>
          <cell r="AD271" t="str">
            <v>Prin Jitatisil</v>
          </cell>
          <cell r="AE271" t="str">
            <v>10-Sep-2026</v>
          </cell>
          <cell r="AF271" t="str">
            <v>06-Sep-2026 00:37:40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11-Sep-2026</v>
          </cell>
          <cell r="AK271" t="str">
            <v>06-Sep-2026 09:30:56</v>
          </cell>
          <cell r="AL271" t="str">
            <v>06-Sep-2026 03:12:11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MM-ZTK-1F-GEN-QAC-PDR-5010</v>
          </cell>
          <cell r="C272" t="str">
            <v>UT PROCEDURE FOR STRUCTURE</v>
          </cell>
          <cell r="D272" t="str">
            <v/>
          </cell>
          <cell r="E272" t="str">
            <v>C1</v>
          </cell>
          <cell r="F272" t="str">
            <v>Project Document</v>
          </cell>
          <cell r="G272" t="str">
            <v>Engineering Document</v>
          </cell>
          <cell r="H272" t="str">
            <v>Part A - Project Management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QAC</v>
          </cell>
          <cell r="M272" t="str">
            <v>Quality Assurance and Quality Control</v>
          </cell>
          <cell r="N272" t="str">
            <v>PDR</v>
          </cell>
          <cell r="O272" t="str">
            <v>Procedure</v>
          </cell>
          <cell r="P272" t="str">
            <v>0</v>
          </cell>
          <cell r="Q272" t="str">
            <v>Submitted</v>
          </cell>
          <cell r="R272" t="str">
            <v>AFC</v>
          </cell>
          <cell r="S272" t="str">
            <v>Approved for Construction</v>
          </cell>
          <cell r="T272" t="str">
            <v>19-Jun-2026</v>
          </cell>
          <cell r="U272" t="str">
            <v>15-Jun-2026 22:50:49</v>
          </cell>
          <cell r="V272" t="str">
            <v>zm169dc@jutal.com</v>
          </cell>
          <cell r="W272" t="str">
            <v>16-Jun-2026 11:00:18</v>
          </cell>
          <cell r="X272" t="str">
            <v>Jumpol Sudjitjul</v>
          </cell>
          <cell r="Y272" t="str">
            <v>23-Jun-2026</v>
          </cell>
          <cell r="Z272" t="str">
            <v/>
          </cell>
          <cell r="AA272" t="str">
            <v>Poramate Kamlangkeng</v>
          </cell>
          <cell r="AB272" t="str">
            <v>25-Jun-2026</v>
          </cell>
          <cell r="AC272" t="str">
            <v>17-Jun-2026 10:49:49</v>
          </cell>
          <cell r="AD272" t="str">
            <v>Prin Jitatisil</v>
          </cell>
          <cell r="AE272" t="str">
            <v>26-Jun-2026</v>
          </cell>
          <cell r="AF272" t="str">
            <v>18-Jun-2026 09:40:14</v>
          </cell>
          <cell r="AG272" t="str">
            <v>APPR</v>
          </cell>
          <cell r="AH272" t="str">
            <v>Approved</v>
          </cell>
          <cell r="AI272" t="str">
            <v>Jumpol Sudjitjul</v>
          </cell>
          <cell r="AJ272" t="str">
            <v>29-Jun-2026</v>
          </cell>
          <cell r="AK272" t="str">
            <v>18-Jun-2026 09:48:13</v>
          </cell>
          <cell r="AL272" t="str">
            <v>18-Jun-2026 10:56:25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MM-ZTK-1F-GEN-QAC-PDR-5011</v>
          </cell>
          <cell r="C273" t="str">
            <v>UT PROCEDURE FOR PIPING, RISER／PIG TRAP</v>
          </cell>
          <cell r="D273" t="str">
            <v/>
          </cell>
          <cell r="E273" t="str">
            <v>C1</v>
          </cell>
          <cell r="F273" t="str">
            <v>Project Document</v>
          </cell>
          <cell r="G273" t="str">
            <v>Engineering Document</v>
          </cell>
          <cell r="H273" t="str">
            <v>Part A - Project Management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QAC</v>
          </cell>
          <cell r="M273" t="str">
            <v>Quality Assurance and Quality Control</v>
          </cell>
          <cell r="N273" t="str">
            <v>PDR</v>
          </cell>
          <cell r="O273" t="str">
            <v>Procedure</v>
          </cell>
          <cell r="P273" t="str">
            <v>0</v>
          </cell>
          <cell r="Q273" t="str">
            <v>In Review</v>
          </cell>
          <cell r="R273" t="str">
            <v>AFC</v>
          </cell>
          <cell r="S273" t="str">
            <v>Approved for Construction</v>
          </cell>
          <cell r="T273" t="str">
            <v/>
          </cell>
          <cell r="U273" t="str">
            <v>11-Sep-2026 09:17:32</v>
          </cell>
          <cell r="V273" t="str">
            <v>zhaoli@jutal.com</v>
          </cell>
          <cell r="W273" t="str">
            <v>11-Sep-2026 19:36:34</v>
          </cell>
          <cell r="X273" t="str">
            <v>Jumpol Sudjitjul</v>
          </cell>
          <cell r="Y273" t="str">
            <v>21-Sep-2026</v>
          </cell>
          <cell r="Z273" t="str">
            <v/>
          </cell>
          <cell r="AA273" t="str">
            <v>Poramate Kamlangkeng</v>
          </cell>
          <cell r="AB273" t="str">
            <v>23-Sep-2026</v>
          </cell>
          <cell r="AC273" t="str">
            <v/>
          </cell>
          <cell r="AD273" t="str">
            <v>Pornlert Wanaphattharaphan</v>
          </cell>
          <cell r="AE273" t="str">
            <v>24-Sep-2026</v>
          </cell>
          <cell r="AF273" t="str">
            <v/>
          </cell>
          <cell r="AG273" t="str">
            <v/>
          </cell>
          <cell r="AJ273" t="str">
            <v>25-Sep-2026</v>
          </cell>
          <cell r="AK273" t="str">
            <v/>
          </cell>
          <cell r="AL273" t="str">
            <v/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MM-ZTK-1F-GEN-QAC-PDR-5013</v>
          </cell>
          <cell r="C274" t="str">
            <v>RT PROCEDURE FOR STRUCTURE</v>
          </cell>
          <cell r="D274" t="str">
            <v/>
          </cell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A - Project Management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QAC</v>
          </cell>
          <cell r="M274" t="str">
            <v>Quality Assurance and Quality Control</v>
          </cell>
          <cell r="N274" t="str">
            <v>PDR</v>
          </cell>
          <cell r="O274" t="str">
            <v>Procedure</v>
          </cell>
          <cell r="P274" t="str">
            <v>0</v>
          </cell>
          <cell r="Q274" t="str">
            <v>Submitted</v>
          </cell>
          <cell r="R274" t="str">
            <v>AFC</v>
          </cell>
          <cell r="S274" t="str">
            <v>Approved for Construction</v>
          </cell>
          <cell r="T274" t="str">
            <v>19-Jun-2026</v>
          </cell>
          <cell r="U274" t="str">
            <v>15-Jun-2026 22:51:14</v>
          </cell>
          <cell r="V274" t="str">
            <v>zm169dc@jutal.com</v>
          </cell>
          <cell r="W274" t="str">
            <v>16-Jun-2026 11:00:33</v>
          </cell>
          <cell r="X274" t="str">
            <v>Jumpol Sudjitjul</v>
          </cell>
          <cell r="Y274" t="str">
            <v>23-Jun-2026</v>
          </cell>
          <cell r="Z274" t="str">
            <v/>
          </cell>
          <cell r="AA274" t="str">
            <v>Poramate Kamlangkeng</v>
          </cell>
          <cell r="AB274" t="str">
            <v>25-Jun-2026</v>
          </cell>
          <cell r="AC274" t="str">
            <v>17-Jun-2026 10:49:07</v>
          </cell>
          <cell r="AD274" t="str">
            <v>Prin Jitatisil</v>
          </cell>
          <cell r="AE274" t="str">
            <v>26-Jun-2026</v>
          </cell>
          <cell r="AF274" t="str">
            <v>18-Jun-2026 09:41:05</v>
          </cell>
          <cell r="AG274" t="str">
            <v>APPR</v>
          </cell>
          <cell r="AH274" t="str">
            <v>Approved</v>
          </cell>
          <cell r="AI274" t="str">
            <v>Jumpol Sudjitjul</v>
          </cell>
          <cell r="AJ274" t="str">
            <v>29-Jun-2026</v>
          </cell>
          <cell r="AK274" t="str">
            <v>18-Jun-2026 09:49:11</v>
          </cell>
          <cell r="AL274" t="str">
            <v>18-Jun-2026 10:34:44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MM-ZTK-1F-GEN-QAC-PDR-5014</v>
          </cell>
          <cell r="C275" t="str">
            <v>RT PROCEDURE FOR PIPING,RISER</v>
          </cell>
          <cell r="D275" t="str">
            <v/>
          </cell>
          <cell r="E275" t="str">
            <v>C1</v>
          </cell>
          <cell r="F275" t="str">
            <v>Project Document</v>
          </cell>
          <cell r="G275" t="str">
            <v>Engineering Document</v>
          </cell>
          <cell r="H275" t="str">
            <v>Part A - Project Management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QAC</v>
          </cell>
          <cell r="M275" t="str">
            <v>Quality Assurance and Quality Control</v>
          </cell>
          <cell r="N275" t="str">
            <v>PDR</v>
          </cell>
          <cell r="O275" t="str">
            <v>Procedure</v>
          </cell>
          <cell r="P275" t="str">
            <v>0</v>
          </cell>
          <cell r="Q275" t="str">
            <v>Submitted</v>
          </cell>
          <cell r="R275" t="str">
            <v>AFC</v>
          </cell>
          <cell r="S275" t="str">
            <v>Approved for Construction</v>
          </cell>
          <cell r="T275" t="str">
            <v/>
          </cell>
          <cell r="U275" t="str">
            <v>03-Sep-2026 18:18:26</v>
          </cell>
          <cell r="V275" t="str">
            <v>zhaoli@jutal.com</v>
          </cell>
          <cell r="W275" t="str">
            <v>04-Sep-2026 08:05:45</v>
          </cell>
          <cell r="X275" t="str">
            <v>Jumpol Sudjitjul</v>
          </cell>
          <cell r="Y275" t="str">
            <v>11-Sep-2026</v>
          </cell>
          <cell r="Z275" t="str">
            <v>07-Sep-2026 09:28:15</v>
          </cell>
          <cell r="AA275" t="str">
            <v>Poramate Kamlangkeng</v>
          </cell>
          <cell r="AB275" t="str">
            <v>15-Sep-2026</v>
          </cell>
          <cell r="AC275" t="str">
            <v>08-Sep-2026 10:15:43</v>
          </cell>
          <cell r="AD275" t="str">
            <v>Prin Jitatisil</v>
          </cell>
          <cell r="AE275" t="str">
            <v>16-Sep-2026</v>
          </cell>
          <cell r="AF275" t="str">
            <v>08-Sep-2026 11:18:02</v>
          </cell>
          <cell r="AG275" t="str">
            <v>APPR</v>
          </cell>
          <cell r="AH275" t="str">
            <v>Approved</v>
          </cell>
          <cell r="AI275" t="str">
            <v>Jumpol Sudjitjul</v>
          </cell>
          <cell r="AJ275" t="str">
            <v>17-Sep-2026</v>
          </cell>
          <cell r="AK275" t="str">
            <v>08-Sep-2026 13:21:16</v>
          </cell>
          <cell r="AL275" t="str">
            <v>08-Sep-2026 07:37:07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MM-ZTK-1F-GEN-QAC-PDR-5016</v>
          </cell>
          <cell r="C276" t="str">
            <v>MT PROCEDURE FOR STRUCTURE</v>
          </cell>
          <cell r="D276" t="str">
            <v/>
          </cell>
          <cell r="E276" t="str">
            <v>C1</v>
          </cell>
          <cell r="F276" t="str">
            <v>Project Document</v>
          </cell>
          <cell r="G276" t="str">
            <v>Engineering Document</v>
          </cell>
          <cell r="H276" t="str">
            <v>Part A - Project Management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QAC</v>
          </cell>
          <cell r="M276" t="str">
            <v>Quality Assurance and Quality Control</v>
          </cell>
          <cell r="N276" t="str">
            <v>PDR</v>
          </cell>
          <cell r="O276" t="str">
            <v>Procedure</v>
          </cell>
          <cell r="P276" t="str">
            <v>0</v>
          </cell>
          <cell r="Q276" t="str">
            <v>Submitted</v>
          </cell>
          <cell r="R276" t="str">
            <v>AFC</v>
          </cell>
          <cell r="S276" t="str">
            <v>Approved for Construction</v>
          </cell>
          <cell r="T276" t="str">
            <v/>
          </cell>
          <cell r="U276" t="str">
            <v>06-Jul-2026 11:53:59</v>
          </cell>
          <cell r="V276" t="str">
            <v>zm169dc@jutal.com</v>
          </cell>
          <cell r="W276" t="str">
            <v>06-Jul-2026 12:05:37</v>
          </cell>
          <cell r="X276" t="str">
            <v>Jumpol Sudjitjul</v>
          </cell>
          <cell r="Y276" t="str">
            <v>13-Jul-2026</v>
          </cell>
          <cell r="Z276" t="str">
            <v/>
          </cell>
          <cell r="AA276" t="str">
            <v>Poramate Kamlangkeng</v>
          </cell>
          <cell r="AB276" t="str">
            <v>15-Jul-2026</v>
          </cell>
          <cell r="AC276" t="str">
            <v>10-Jul-2026 07:49:50</v>
          </cell>
          <cell r="AD276" t="str">
            <v>Prin Jitatisil</v>
          </cell>
          <cell r="AE276" t="str">
            <v>16-Jul-2026</v>
          </cell>
          <cell r="AF276" t="str">
            <v>11-Jul-2026 12:13:30</v>
          </cell>
          <cell r="AG276" t="str">
            <v>APPR</v>
          </cell>
          <cell r="AH276" t="str">
            <v>Approved</v>
          </cell>
          <cell r="AI276" t="str">
            <v>Jumpol Sudjitjul</v>
          </cell>
          <cell r="AJ276" t="str">
            <v>17-Jul-2026</v>
          </cell>
          <cell r="AK276" t="str">
            <v>12-Jul-2026 11:33:29</v>
          </cell>
          <cell r="AL276" t="str">
            <v>12-Jul-2026 05:25:33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MM-ZTK-1F-GEN-QAC-PDR-5017</v>
          </cell>
          <cell r="C277" t="str">
            <v>MT PROCEDURE FOR PIPING, RISER</v>
          </cell>
          <cell r="D277" t="str">
            <v/>
          </cell>
          <cell r="E277" t="str">
            <v>C1</v>
          </cell>
          <cell r="F277" t="str">
            <v>Project Document</v>
          </cell>
          <cell r="G277" t="str">
            <v>Engineering Document</v>
          </cell>
          <cell r="H277" t="str">
            <v>Part A - Project Management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QAC</v>
          </cell>
          <cell r="M277" t="str">
            <v>Quality Assurance and Quality Control</v>
          </cell>
          <cell r="N277" t="str">
            <v>PDR</v>
          </cell>
          <cell r="O277" t="str">
            <v>Procedure</v>
          </cell>
          <cell r="P277" t="str">
            <v>0</v>
          </cell>
          <cell r="Q277" t="str">
            <v>Submitted</v>
          </cell>
          <cell r="R277" t="str">
            <v>AFC</v>
          </cell>
          <cell r="S277" t="str">
            <v>Approved for Construction</v>
          </cell>
          <cell r="T277" t="str">
            <v/>
          </cell>
          <cell r="U277" t="str">
            <v>20-Aug-2026 09:34:32</v>
          </cell>
          <cell r="V277" t="str">
            <v>zm169dc@jutal.com</v>
          </cell>
          <cell r="W277" t="str">
            <v>20-Aug-2026 09:56:57</v>
          </cell>
          <cell r="X277" t="str">
            <v>Jumpol Sudjitjul</v>
          </cell>
          <cell r="Y277" t="str">
            <v>27-Aug-2026</v>
          </cell>
          <cell r="Z277" t="str">
            <v>20-Aug-2026 10:41:02</v>
          </cell>
          <cell r="AA277" t="str">
            <v>Poramate Kamlangkeng</v>
          </cell>
          <cell r="AB277" t="str">
            <v>31-Aug-2026</v>
          </cell>
          <cell r="AC277" t="str">
            <v>21-Aug-2026 09:50:11</v>
          </cell>
          <cell r="AD277" t="str">
            <v>Prin Jitatisil</v>
          </cell>
          <cell r="AE277" t="str">
            <v>01-Sep-2026</v>
          </cell>
          <cell r="AF277" t="str">
            <v>21-Aug-2026 15:46:41</v>
          </cell>
          <cell r="AG277" t="str">
            <v>APPR</v>
          </cell>
          <cell r="AH277" t="str">
            <v>Approved</v>
          </cell>
          <cell r="AI277" t="str">
            <v>Jumpol Sudjitjul</v>
          </cell>
          <cell r="AJ277" t="str">
            <v>02-Sep-2026</v>
          </cell>
          <cell r="AK277" t="str">
            <v>21-Aug-2026 15:52:02</v>
          </cell>
          <cell r="AL277" t="str">
            <v>21-Aug-2026 09:37:21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MM-ZTK-1F-GEN-QAC-PDR-5018</v>
          </cell>
          <cell r="C278" t="str">
            <v>MEASURING &amp; TESTING EQUIPMENT CONTROL PROCEDURE</v>
          </cell>
          <cell r="D278" t="str">
            <v/>
          </cell>
          <cell r="E278" t="str">
            <v>C1</v>
          </cell>
          <cell r="F278" t="str">
            <v>Project Document</v>
          </cell>
          <cell r="G278" t="str">
            <v>Engineering Document</v>
          </cell>
          <cell r="H278" t="str">
            <v>Part A - Project Management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QAC</v>
          </cell>
          <cell r="M278" t="str">
            <v>Quality Assurance and Quality Control</v>
          </cell>
          <cell r="N278" t="str">
            <v>PDR</v>
          </cell>
          <cell r="O278" t="str">
            <v>Procedure</v>
          </cell>
          <cell r="P278" t="str">
            <v>0</v>
          </cell>
          <cell r="Q278" t="str">
            <v>Submitted</v>
          </cell>
          <cell r="R278" t="str">
            <v>AFC</v>
          </cell>
          <cell r="S278" t="str">
            <v>Approved for Construction</v>
          </cell>
          <cell r="T278" t="str">
            <v/>
          </cell>
          <cell r="U278" t="str">
            <v>26-Aug-2026 18:37:20</v>
          </cell>
          <cell r="V278" t="str">
            <v>zm169dc@jutal.com</v>
          </cell>
          <cell r="W278" t="str">
            <v>27-Aug-2026 08:47:55</v>
          </cell>
          <cell r="X278" t="str">
            <v>Jumpol Sudjitjul</v>
          </cell>
          <cell r="Y278" t="str">
            <v>03-Sep-2026</v>
          </cell>
          <cell r="Z278" t="str">
            <v>28-Aug-2026 09:45:22</v>
          </cell>
          <cell r="AA278" t="str">
            <v>Poramate Kamlangkeng</v>
          </cell>
          <cell r="AB278" t="str">
            <v>07-Sep-2026</v>
          </cell>
          <cell r="AC278" t="str">
            <v>31-Aug-2026 12:57:55</v>
          </cell>
          <cell r="AD278" t="str">
            <v>Prin Jitatisil</v>
          </cell>
          <cell r="AE278" t="str">
            <v>08-Sep-2026</v>
          </cell>
          <cell r="AF278" t="str">
            <v>31-Aug-2026 14:30:04</v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09-Sep-2026</v>
          </cell>
          <cell r="AK278" t="str">
            <v>31-Aug-2026 15:51:22</v>
          </cell>
          <cell r="AL278" t="str">
            <v>31-Aug-2026 10:59:37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MM-ZTK-1F-GEN-QAC-PDR-5019</v>
          </cell>
          <cell r="C279" t="str">
            <v>PT PROCEDURE FOR STRUCTURE</v>
          </cell>
          <cell r="D279" t="str">
            <v/>
          </cell>
          <cell r="E279" t="str">
            <v>C1</v>
          </cell>
          <cell r="F279" t="str">
            <v>Project Document</v>
          </cell>
          <cell r="G279" t="str">
            <v>Engineering Document</v>
          </cell>
          <cell r="H279" t="str">
            <v>Part A - Project Management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QAC</v>
          </cell>
          <cell r="M279" t="str">
            <v>Quality Assurance and Quality Control</v>
          </cell>
          <cell r="N279" t="str">
            <v>PDR</v>
          </cell>
          <cell r="O279" t="str">
            <v>Procedure</v>
          </cell>
          <cell r="P279" t="str">
            <v>0</v>
          </cell>
          <cell r="Q279" t="str">
            <v>Submitted</v>
          </cell>
          <cell r="R279" t="str">
            <v>AFC</v>
          </cell>
          <cell r="S279" t="str">
            <v>Approved for Construction</v>
          </cell>
          <cell r="T279" t="str">
            <v/>
          </cell>
          <cell r="U279" t="str">
            <v>06-Jul-2026 11:54:29</v>
          </cell>
          <cell r="V279" t="str">
            <v>zm169dc@jutal.com</v>
          </cell>
          <cell r="W279" t="str">
            <v>06-Jul-2026 12:05:58</v>
          </cell>
          <cell r="X279" t="str">
            <v>Jumpol Sudjitjul</v>
          </cell>
          <cell r="Y279" t="str">
            <v>13-Jul-2026</v>
          </cell>
          <cell r="Z279" t="str">
            <v/>
          </cell>
          <cell r="AA279" t="str">
            <v>Poramate Kamlangkeng</v>
          </cell>
          <cell r="AB279" t="str">
            <v>15-Jul-2026</v>
          </cell>
          <cell r="AC279" t="str">
            <v>10-Jul-2026 07:50:14</v>
          </cell>
          <cell r="AD279" t="str">
            <v>Prin Jitatisil</v>
          </cell>
          <cell r="AE279" t="str">
            <v>16-Jul-2026</v>
          </cell>
          <cell r="AF279" t="str">
            <v>11-Jul-2026 12:14:04</v>
          </cell>
          <cell r="AG279" t="str">
            <v>APPR</v>
          </cell>
          <cell r="AH279" t="str">
            <v>Approved</v>
          </cell>
          <cell r="AI279" t="str">
            <v>Jumpol Sudjitjul</v>
          </cell>
          <cell r="AJ279" t="str">
            <v>17-Jul-2026</v>
          </cell>
          <cell r="AK279" t="str">
            <v>12-Jul-2026 11:33:52</v>
          </cell>
          <cell r="AL279" t="str">
            <v>12-Jul-2026 05:26:40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MM-ZTK-1F-GEN-QAC-PDR-5020</v>
          </cell>
          <cell r="C280" t="str">
            <v>PT PROCEDURE FOR PIPING</v>
          </cell>
          <cell r="D280" t="str">
            <v/>
          </cell>
          <cell r="E280" t="str">
            <v>C1</v>
          </cell>
          <cell r="F280" t="str">
            <v>Project Document</v>
          </cell>
          <cell r="G280" t="str">
            <v>Engineering Document</v>
          </cell>
          <cell r="H280" t="str">
            <v>Part A - Project Management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QAC</v>
          </cell>
          <cell r="M280" t="str">
            <v>Quality Assurance and Quality Control</v>
          </cell>
          <cell r="N280" t="str">
            <v>PDR</v>
          </cell>
          <cell r="O280" t="str">
            <v>Procedure</v>
          </cell>
          <cell r="P280" t="str">
            <v>0</v>
          </cell>
          <cell r="Q280" t="str">
            <v>Submitted</v>
          </cell>
          <cell r="R280" t="str">
            <v>AFC</v>
          </cell>
          <cell r="S280" t="str">
            <v>Approved for Construction</v>
          </cell>
          <cell r="T280" t="str">
            <v/>
          </cell>
          <cell r="U280" t="str">
            <v>18-Aug-2026 17:35:53</v>
          </cell>
          <cell r="V280" t="str">
            <v>zm169dc@jutal.com</v>
          </cell>
          <cell r="W280" t="str">
            <v>19-Aug-2026 15:28:07</v>
          </cell>
          <cell r="X280" t="str">
            <v>Jumpol Sudjitjul</v>
          </cell>
          <cell r="Y280" t="str">
            <v>26-Aug-2026</v>
          </cell>
          <cell r="Z280" t="str">
            <v/>
          </cell>
          <cell r="AA280" t="str">
            <v>Poramate Kamlangkeng</v>
          </cell>
          <cell r="AB280" t="str">
            <v>28-Aug-2026</v>
          </cell>
          <cell r="AC280" t="str">
            <v>21-Aug-2026 09:50:55</v>
          </cell>
          <cell r="AD280" t="str">
            <v>Prin Jitatisil</v>
          </cell>
          <cell r="AE280" t="str">
            <v>31-Aug-2026</v>
          </cell>
          <cell r="AF280" t="str">
            <v>21-Aug-2026 15:46:57</v>
          </cell>
          <cell r="AG280" t="str">
            <v>APPR</v>
          </cell>
          <cell r="AH280" t="str">
            <v>Approved</v>
          </cell>
          <cell r="AI280" t="str">
            <v>Jumpol Sudjitjul</v>
          </cell>
          <cell r="AJ280" t="str">
            <v>01-Sep-2026</v>
          </cell>
          <cell r="AK280" t="str">
            <v>21-Aug-2026 15:52:32</v>
          </cell>
          <cell r="AL280" t="str">
            <v>21-Aug-2026 09:38:34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MM-ZTK-1F-GEN-QAC-PDR-5025</v>
          </cell>
          <cell r="C281" t="str">
            <v>HARDNESS TEST PROCEDURE</v>
          </cell>
          <cell r="D281" t="str">
            <v/>
          </cell>
          <cell r="E281" t="str">
            <v>C1</v>
          </cell>
          <cell r="F281" t="str">
            <v>Project Document</v>
          </cell>
          <cell r="G281" t="str">
            <v>Engineering Document</v>
          </cell>
          <cell r="H281" t="str">
            <v>Part A - Project Management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QAC</v>
          </cell>
          <cell r="M281" t="str">
            <v>Quality Assurance and Quality Control</v>
          </cell>
          <cell r="N281" t="str">
            <v>PDR</v>
          </cell>
          <cell r="O281" t="str">
            <v>Procedure</v>
          </cell>
          <cell r="P281" t="str">
            <v>0</v>
          </cell>
          <cell r="Q281" t="str">
            <v>Submitted</v>
          </cell>
          <cell r="R281" t="str">
            <v>AFC</v>
          </cell>
          <cell r="S281" t="str">
            <v>Approved for Construction</v>
          </cell>
          <cell r="T281" t="str">
            <v/>
          </cell>
          <cell r="U281" t="str">
            <v>31-Aug-2026 16:48:49</v>
          </cell>
          <cell r="V281" t="str">
            <v>zm169dc@jutal.com</v>
          </cell>
          <cell r="W281" t="str">
            <v>31-Aug-2026 16:52:40</v>
          </cell>
          <cell r="X281" t="str">
            <v>Jumpol Sudjitjul</v>
          </cell>
          <cell r="Y281" t="str">
            <v>07-Sep-2026</v>
          </cell>
          <cell r="Z281" t="str">
            <v>04-Sep-2026 11:31:26</v>
          </cell>
          <cell r="AA281" t="str">
            <v>Poramate Kamlangkeng</v>
          </cell>
          <cell r="AB281" t="str">
            <v>09-Sep-2026</v>
          </cell>
          <cell r="AC281" t="str">
            <v>08-Sep-2026 09:31:06</v>
          </cell>
          <cell r="AD281" t="str">
            <v>Prin Jitatisil</v>
          </cell>
          <cell r="AE281" t="str">
            <v>10-Sep-2026</v>
          </cell>
          <cell r="AF281" t="str">
            <v>08-Sep-2026 09:37:18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11-Sep-2026</v>
          </cell>
          <cell r="AK281" t="str">
            <v>08-Sep-2026 13:30:43</v>
          </cell>
          <cell r="AL281" t="str">
            <v>08-Sep-2026 07:32:59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MM-ZTK-1F-GEN-QAC-PDR-5030</v>
          </cell>
          <cell r="C282" t="str">
            <v>CTOD TEST PROCEDURE</v>
          </cell>
          <cell r="D282" t="str">
            <v/>
          </cell>
          <cell r="E282" t="str">
            <v>C1</v>
          </cell>
          <cell r="F282" t="str">
            <v>Project Document</v>
          </cell>
          <cell r="G282" t="str">
            <v>Engineering Document</v>
          </cell>
          <cell r="H282" t="str">
            <v>Part A - Project Management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QAC</v>
          </cell>
          <cell r="M282" t="str">
            <v>Quality Assurance and Quality Control</v>
          </cell>
          <cell r="N282" t="str">
            <v>PDR</v>
          </cell>
          <cell r="O282" t="str">
            <v>Procedure</v>
          </cell>
          <cell r="P282" t="str">
            <v>0</v>
          </cell>
          <cell r="Q282" t="str">
            <v>Submitted</v>
          </cell>
          <cell r="R282" t="str">
            <v>AFC</v>
          </cell>
          <cell r="S282" t="str">
            <v>Approved for Construction</v>
          </cell>
          <cell r="T282" t="str">
            <v/>
          </cell>
          <cell r="U282" t="str">
            <v>26-Aug-2026 18:37:52</v>
          </cell>
          <cell r="V282" t="str">
            <v>zm169dc@jutal.com</v>
          </cell>
          <cell r="W282" t="str">
            <v>27-Aug-2026 08:48:20</v>
          </cell>
          <cell r="X282" t="str">
            <v>Jumpol Sudjitjul</v>
          </cell>
          <cell r="Y282" t="str">
            <v>03-Sep-2026</v>
          </cell>
          <cell r="Z282" t="str">
            <v>28-Aug-2026 09:49:00</v>
          </cell>
          <cell r="AA282" t="str">
            <v>Poramate Kamlangkeng</v>
          </cell>
          <cell r="AB282" t="str">
            <v>07-Sep-2026</v>
          </cell>
          <cell r="AC282" t="str">
            <v>31-Aug-2026 12:57:04</v>
          </cell>
          <cell r="AD282" t="str">
            <v>Prin Jitatisil</v>
          </cell>
          <cell r="AE282" t="str">
            <v>08-Sep-2026</v>
          </cell>
          <cell r="AF282" t="str">
            <v>31-Aug-2026 14:30:19</v>
          </cell>
          <cell r="AG282" t="str">
            <v>APPR</v>
          </cell>
          <cell r="AH282" t="str">
            <v>Approved</v>
          </cell>
          <cell r="AI282" t="str">
            <v>Jumpol Sudjitjul</v>
          </cell>
          <cell r="AJ282" t="str">
            <v>09-Sep-2026</v>
          </cell>
          <cell r="AK282" t="str">
            <v>31-Aug-2026 15:52:19</v>
          </cell>
          <cell r="AL282" t="str">
            <v>31-Aug-2026 10:23:54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MM-ZTK-1F-GEN-QAC-PDR-5032</v>
          </cell>
          <cell r="C283" t="str">
            <v>WELDING CONTROL PROCEDURE FOR STRUCTURE</v>
          </cell>
          <cell r="D283" t="str">
            <v/>
          </cell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A - Project Management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QAC</v>
          </cell>
          <cell r="M283" t="str">
            <v>Quality Assurance and Quality Control</v>
          </cell>
          <cell r="N283" t="str">
            <v>PDR</v>
          </cell>
          <cell r="O283" t="str">
            <v>Procedure</v>
          </cell>
          <cell r="P283" t="str">
            <v>0</v>
          </cell>
          <cell r="Q283" t="str">
            <v>Submitted</v>
          </cell>
          <cell r="R283" t="str">
            <v>AFC</v>
          </cell>
          <cell r="S283" t="str">
            <v>Approved for Construction</v>
          </cell>
          <cell r="T283" t="str">
            <v/>
          </cell>
          <cell r="U283" t="str">
            <v>18-Aug-2026 17:36:53</v>
          </cell>
          <cell r="V283" t="str">
            <v>zm169dc@jutal.com</v>
          </cell>
          <cell r="W283" t="str">
            <v>19-Aug-2026 15:29:16</v>
          </cell>
          <cell r="X283" t="str">
            <v>Jumpol Sudjitjul</v>
          </cell>
          <cell r="Y283" t="str">
            <v>26-Aug-2026</v>
          </cell>
          <cell r="Z283" t="str">
            <v>20-Aug-2026 10:53:52</v>
          </cell>
          <cell r="AA283" t="str">
            <v>Poramate Kamlangkeng</v>
          </cell>
          <cell r="AB283" t="str">
            <v>28-Aug-2026</v>
          </cell>
          <cell r="AC283" t="str">
            <v>21-Aug-2026 09:24:02</v>
          </cell>
          <cell r="AD283" t="str">
            <v>Prin Jitatisil</v>
          </cell>
          <cell r="AE283" t="str">
            <v>31-Aug-2026</v>
          </cell>
          <cell r="AF283" t="str">
            <v>21-Aug-2026 15:47:17</v>
          </cell>
          <cell r="AG283" t="str">
            <v>APPR</v>
          </cell>
          <cell r="AH283" t="str">
            <v>Approved</v>
          </cell>
          <cell r="AI283" t="str">
            <v>Jumpol Sudjitjul</v>
          </cell>
          <cell r="AJ283" t="str">
            <v>01-Sep-2026</v>
          </cell>
          <cell r="AK283" t="str">
            <v>21-Aug-2026 15:51:57</v>
          </cell>
          <cell r="AL283" t="str">
            <v>21-Aug-2026 09:36:12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MM-ZTK-1F-GEN-QAC-PDR-8007</v>
          </cell>
          <cell r="C284" t="str">
            <v>CRITICALITY ANALYSIS REPORT FOR  WORK PACKAGE 1 T&amp;I</v>
          </cell>
          <cell r="D284" t="str">
            <v/>
          </cell>
          <cell r="E284" t="str">
            <v>C1</v>
          </cell>
          <cell r="F284" t="str">
            <v>Project Document</v>
          </cell>
          <cell r="G284" t="str">
            <v>Engineering Document</v>
          </cell>
          <cell r="H284" t="str">
            <v>Part A - Project Management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QAC</v>
          </cell>
          <cell r="M284" t="str">
            <v>Quality Assurance and Quality Control</v>
          </cell>
          <cell r="N284" t="str">
            <v>PDR</v>
          </cell>
          <cell r="O284" t="str">
            <v>Procedure</v>
          </cell>
          <cell r="P284" t="str">
            <v>0</v>
          </cell>
          <cell r="Q284" t="str">
            <v>Submitted</v>
          </cell>
          <cell r="R284" t="str">
            <v>AFC</v>
          </cell>
          <cell r="S284" t="str">
            <v>Approved for Construction</v>
          </cell>
          <cell r="T284" t="str">
            <v/>
          </cell>
          <cell r="U284" t="str">
            <v>06-Aug-2026 17:38:09</v>
          </cell>
          <cell r="V284" t="str">
            <v>kjb@coes.cn</v>
          </cell>
          <cell r="W284" t="str">
            <v>07-Aug-2026 16:09:36</v>
          </cell>
          <cell r="X284" t="str">
            <v>Jumpol Sudjitjul</v>
          </cell>
          <cell r="Y284" t="str">
            <v>17-Aug-2026</v>
          </cell>
          <cell r="Z284" t="str">
            <v>08-Aug-2026 06:55:41</v>
          </cell>
          <cell r="AA284" t="str">
            <v>Sukit Nualchanchai</v>
          </cell>
          <cell r="AB284" t="str">
            <v>19-Aug-2026</v>
          </cell>
          <cell r="AC284" t="str">
            <v>10-Aug-2026 10:59:55</v>
          </cell>
          <cell r="AD284" t="str">
            <v>Prin Jitatisil</v>
          </cell>
          <cell r="AE284" t="str">
            <v>20-Aug-2026</v>
          </cell>
          <cell r="AF284" t="str">
            <v>10-Aug-2026 13:26:54</v>
          </cell>
          <cell r="AG284" t="str">
            <v>NA</v>
          </cell>
          <cell r="AH284" t="str">
            <v>Not Approved</v>
          </cell>
          <cell r="AI284" t="str">
            <v>Jumpol Sudjitjul</v>
          </cell>
          <cell r="AJ284" t="str">
            <v>21-Aug-2026</v>
          </cell>
          <cell r="AK284" t="str">
            <v>10-Aug-2026 17:43:40</v>
          </cell>
          <cell r="AL284" t="str">
            <v>10-Aug-2026 11:04:30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MM-ZTK-1F-GEN-QAC-PDR-8007</v>
          </cell>
          <cell r="C285" t="str">
            <v>CRITICALITY ANALYSIS REPORT FOR  WORK PACKAGE 1 T&amp;I</v>
          </cell>
          <cell r="D285" t="str">
            <v/>
          </cell>
          <cell r="E285" t="str">
            <v>C2</v>
          </cell>
          <cell r="F285" t="str">
            <v>Project Document</v>
          </cell>
          <cell r="G285" t="str">
            <v>Engineering Document</v>
          </cell>
          <cell r="H285" t="str">
            <v>Part A - Project Management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QAC</v>
          </cell>
          <cell r="M285" t="str">
            <v>Quality Assurance and Quality Control</v>
          </cell>
          <cell r="N285" t="str">
            <v>PDR</v>
          </cell>
          <cell r="O285" t="str">
            <v>Procedure</v>
          </cell>
          <cell r="P285" t="str">
            <v>0</v>
          </cell>
          <cell r="Q285" t="str">
            <v>Submitted</v>
          </cell>
          <cell r="R285" t="str">
            <v>AFC</v>
          </cell>
          <cell r="S285" t="str">
            <v>Approved for Construction</v>
          </cell>
          <cell r="T285" t="str">
            <v/>
          </cell>
          <cell r="U285" t="str">
            <v>17-Aug-2026 17:16:03</v>
          </cell>
          <cell r="V285" t="str">
            <v>kjb@coes.cn</v>
          </cell>
          <cell r="W285" t="str">
            <v>18-Aug-2026 08:29:40</v>
          </cell>
          <cell r="X285" t="str">
            <v>Jumpol Sudjitjul</v>
          </cell>
          <cell r="Y285" t="str">
            <v>25-Aug-2026</v>
          </cell>
          <cell r="Z285" t="str">
            <v>19-Aug-2026 06:09:53</v>
          </cell>
          <cell r="AA285" t="str">
            <v>Sukit Nualchanchai</v>
          </cell>
          <cell r="AB285" t="str">
            <v>27-Aug-2026</v>
          </cell>
          <cell r="AC285" t="str">
            <v>19-Aug-2026 11:29:23</v>
          </cell>
          <cell r="AD285" t="str">
            <v>Prin Jitatisil</v>
          </cell>
          <cell r="AE285" t="str">
            <v>28-Aug-2026</v>
          </cell>
          <cell r="AF285" t="str">
            <v>19-Aug-2026 14:13:04</v>
          </cell>
          <cell r="AG285" t="str">
            <v>APPR</v>
          </cell>
          <cell r="AH285" t="str">
            <v>Approved</v>
          </cell>
          <cell r="AI285" t="str">
            <v>Jumpol Sudjitjul</v>
          </cell>
          <cell r="AJ285" t="str">
            <v>31-Aug-2026</v>
          </cell>
          <cell r="AK285" t="str">
            <v>19-Aug-2026 17:21:34</v>
          </cell>
          <cell r="AL285" t="str">
            <v>19-Aug-2026 10:52:39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MM-ZTK-1F-GEN-QAC-PDR-8010</v>
          </cell>
          <cell r="C286" t="str">
            <v>MATERIAL CONTROL PROCEDURE</v>
          </cell>
          <cell r="D286" t="str">
            <v/>
          </cell>
          <cell r="E286" t="str">
            <v>C1</v>
          </cell>
          <cell r="F286" t="str">
            <v>Project Document</v>
          </cell>
          <cell r="G286" t="str">
            <v>Engineering Document</v>
          </cell>
          <cell r="H286" t="str">
            <v>Part A - Project Management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QAC</v>
          </cell>
          <cell r="M286" t="str">
            <v>Quality Assurance and Quality Control</v>
          </cell>
          <cell r="N286" t="str">
            <v>PDR</v>
          </cell>
          <cell r="O286" t="str">
            <v>Procedure</v>
          </cell>
          <cell r="P286" t="str">
            <v>0</v>
          </cell>
          <cell r="Q286" t="str">
            <v>Submitted</v>
          </cell>
          <cell r="R286" t="str">
            <v>AFC</v>
          </cell>
          <cell r="S286" t="str">
            <v>Approved for Construction</v>
          </cell>
          <cell r="T286" t="str">
            <v/>
          </cell>
          <cell r="U286" t="str">
            <v>21-Aug-2026 10:31:27</v>
          </cell>
          <cell r="V286" t="str">
            <v>kjb@coes.cn</v>
          </cell>
          <cell r="W286" t="str">
            <v>21-Aug-2026 11:02:55</v>
          </cell>
          <cell r="X286" t="str">
            <v>Jumpol Sudjitjul</v>
          </cell>
          <cell r="Y286" t="str">
            <v>28-Aug-2026</v>
          </cell>
          <cell r="Z286" t="str">
            <v>27-Aug-2026 16:23:41</v>
          </cell>
          <cell r="AA286" t="str">
            <v>Sukit Nualchanchai</v>
          </cell>
          <cell r="AB286" t="str">
            <v>01-Sep-2026</v>
          </cell>
          <cell r="AC286" t="str">
            <v>27-Aug-2026 16:57:35</v>
          </cell>
          <cell r="AD286" t="str">
            <v>Prin Jitatisil</v>
          </cell>
          <cell r="AE286" t="str">
            <v>02-Sep-2026</v>
          </cell>
          <cell r="AF286" t="str">
            <v>28-Aug-2026 09:09:34</v>
          </cell>
          <cell r="AG286" t="str">
            <v>APPR</v>
          </cell>
          <cell r="AH286" t="str">
            <v>Approved</v>
          </cell>
          <cell r="AI286" t="str">
            <v>Jumpol Sudjitjul</v>
          </cell>
          <cell r="AJ286" t="str">
            <v>03-Sep-2026</v>
          </cell>
          <cell r="AK286" t="str">
            <v>28-Aug-2026 10:54:30</v>
          </cell>
          <cell r="AL286" t="str">
            <v>28-Aug-2026 04:51:27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MM-ZTK-1F-GEN-QAC-PDR-9024</v>
          </cell>
          <cell r="C287" t="str">
            <v>CRITICALITY ANALYSIS REPORT AND SURVEILANCE MANAGEMENT FOR WORK PACKAGE 2</v>
          </cell>
          <cell r="D287" t="str">
            <v/>
          </cell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A - Project Management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QAC</v>
          </cell>
          <cell r="M287" t="str">
            <v>Quality Assurance and Quality Control</v>
          </cell>
          <cell r="N287" t="str">
            <v>PDR</v>
          </cell>
          <cell r="O287" t="str">
            <v>Procedure</v>
          </cell>
          <cell r="P287" t="str">
            <v>0</v>
          </cell>
          <cell r="Q287" t="str">
            <v>Submitted</v>
          </cell>
          <cell r="R287" t="str">
            <v>AFC</v>
          </cell>
          <cell r="S287" t="str">
            <v>Approved for Construction</v>
          </cell>
          <cell r="T287" t="str">
            <v>08-Jun-2026</v>
          </cell>
          <cell r="U287" t="str">
            <v>08-Jun-2026 18:37:41</v>
          </cell>
          <cell r="V287" t="str">
            <v>26002z1fdcc@thoresen-jutal.com</v>
          </cell>
          <cell r="W287" t="str">
            <v>09-Jun-2026 08:59:59</v>
          </cell>
          <cell r="X287" t="str">
            <v>Jumpol Sudjitjul</v>
          </cell>
          <cell r="Y287" t="str">
            <v>16-Jun-2026</v>
          </cell>
          <cell r="Z287" t="str">
            <v>15-Jun-2026 16:31:03</v>
          </cell>
          <cell r="AA287" t="str">
            <v>Sukit Nualchanchai</v>
          </cell>
          <cell r="AB287" t="str">
            <v>18-Jun-2026</v>
          </cell>
          <cell r="AC287" t="str">
            <v>17-Jun-2026 15:20:24</v>
          </cell>
          <cell r="AD287" t="str">
            <v>Prin Jitatisil</v>
          </cell>
          <cell r="AE287" t="str">
            <v>19-Jun-2026</v>
          </cell>
          <cell r="AF287" t="str">
            <v>18-Jun-2026 09:43:53</v>
          </cell>
          <cell r="AG287" t="str">
            <v>APPR</v>
          </cell>
          <cell r="AH287" t="str">
            <v>Approved</v>
          </cell>
          <cell r="AI287" t="str">
            <v>Jumpol Sudjitjul</v>
          </cell>
          <cell r="AJ287" t="str">
            <v>22-Jun-2026</v>
          </cell>
          <cell r="AK287" t="str">
            <v>18-Jun-2026 09:46:11</v>
          </cell>
          <cell r="AL287" t="str">
            <v>18-Jun-2026 10:26:52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MM-ZTK-1F-GEN-QAC-PLN-0001</v>
          </cell>
          <cell r="C288" t="str">
            <v>PROJECT QUALITY PLAN</v>
          </cell>
          <cell r="D288" t="str">
            <v/>
          </cell>
          <cell r="E288" t="str">
            <v>C1</v>
          </cell>
          <cell r="F288" t="str">
            <v>Project Document</v>
          </cell>
          <cell r="G288" t="str">
            <v>Engineering Document</v>
          </cell>
          <cell r="H288" t="str">
            <v>Part A - Project Management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QAC</v>
          </cell>
          <cell r="M288" t="str">
            <v>Quality Assurance and Quality Control</v>
          </cell>
          <cell r="N288" t="str">
            <v>PLN</v>
          </cell>
          <cell r="O288" t="str">
            <v>Plan</v>
          </cell>
          <cell r="P288" t="str">
            <v>0</v>
          </cell>
          <cell r="Q288" t="str">
            <v>Submitted</v>
          </cell>
          <cell r="R288" t="str">
            <v>AFC</v>
          </cell>
          <cell r="S288" t="str">
            <v>Approved for Construction</v>
          </cell>
          <cell r="T288" t="str">
            <v/>
          </cell>
          <cell r="U288" t="str">
            <v>24-Jun-2026 13:19:26</v>
          </cell>
          <cell r="V288" t="str">
            <v>26002z1fdcc@thoresen-jutal.com</v>
          </cell>
          <cell r="W288" t="str">
            <v>24-Jun-2026 14:52:45</v>
          </cell>
          <cell r="X288" t="str">
            <v>Jumpol Sudjitjul</v>
          </cell>
          <cell r="Y288" t="str">
            <v>01-Jul-2026</v>
          </cell>
          <cell r="Z288" t="str">
            <v>27-Jun-2026 21:40:38</v>
          </cell>
          <cell r="AA288" t="str">
            <v>Poramate Kamlangkeng</v>
          </cell>
          <cell r="AB288" t="str">
            <v>03-Jul-2026</v>
          </cell>
          <cell r="AC288" t="str">
            <v>03-Jul-2026 08:15:58</v>
          </cell>
          <cell r="AD288" t="str">
            <v>Prin Jitatisil</v>
          </cell>
          <cell r="AE288" t="str">
            <v>06-Jul-2026</v>
          </cell>
          <cell r="AF288" t="str">
            <v>06-Jul-2026 11:44:34</v>
          </cell>
          <cell r="AG288" t="str">
            <v>APPR</v>
          </cell>
          <cell r="AH288" t="str">
            <v>Approved</v>
          </cell>
          <cell r="AI288" t="str">
            <v>Jumpol Sudjitjul</v>
          </cell>
          <cell r="AJ288" t="str">
            <v>07-Jul-2026</v>
          </cell>
          <cell r="AK288" t="str">
            <v>06-Jul-2026 11:50:07</v>
          </cell>
          <cell r="AL288" t="str">
            <v>06-Jul-2026 05:36:28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MM-ZTK-1F-GEN-QAC-PLN-8001</v>
          </cell>
          <cell r="C289" t="str">
            <v xml:space="preserve"> TRANSPORTATION AND OFFSHORE INSTALLATION QUALITY PLAN FOR WORK PACKAGE 1 T&amp;I</v>
          </cell>
          <cell r="D289" t="str">
            <v/>
          </cell>
          <cell r="E289" t="str">
            <v>C1</v>
          </cell>
          <cell r="F289" t="str">
            <v>Project Document</v>
          </cell>
          <cell r="G289" t="str">
            <v>Engineering Document</v>
          </cell>
          <cell r="H289" t="str">
            <v>Part A - Project Management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QAC</v>
          </cell>
          <cell r="M289" t="str">
            <v>Quality Assurance and Quality Control</v>
          </cell>
          <cell r="N289" t="str">
            <v>PLN</v>
          </cell>
          <cell r="O289" t="str">
            <v>Plan</v>
          </cell>
          <cell r="P289" t="str">
            <v>0</v>
          </cell>
          <cell r="Q289" t="str">
            <v>In Review</v>
          </cell>
          <cell r="R289" t="str">
            <v>AFC</v>
          </cell>
          <cell r="S289" t="str">
            <v>Approved for Construction</v>
          </cell>
          <cell r="T289" t="str">
            <v/>
          </cell>
          <cell r="U289" t="str">
            <v>08-Sep-2026 18:02:12</v>
          </cell>
          <cell r="V289" t="str">
            <v>kjb@coes.cn</v>
          </cell>
          <cell r="W289" t="str">
            <v>09-Sep-2026 08:48:04</v>
          </cell>
          <cell r="X289" t="str">
            <v>Jumpol Sudjitjul</v>
          </cell>
          <cell r="Y289" t="str">
            <v>16-Sep-2026</v>
          </cell>
          <cell r="Z289" t="str">
            <v>09-Sep-2026 15:37:06</v>
          </cell>
          <cell r="AA289" t="str">
            <v>Sukit Nualchanchai</v>
          </cell>
          <cell r="AB289" t="str">
            <v>18-Sep-2026</v>
          </cell>
          <cell r="AC289" t="str">
            <v/>
          </cell>
          <cell r="AD289" t="str">
            <v>Prin Jitatisil</v>
          </cell>
          <cell r="AE289" t="str">
            <v>21-Sep-2026</v>
          </cell>
          <cell r="AF289" t="str">
            <v/>
          </cell>
          <cell r="AG289" t="str">
            <v/>
          </cell>
          <cell r="AJ289" t="str">
            <v>22-Sep-2026</v>
          </cell>
          <cell r="AK289" t="str">
            <v/>
          </cell>
          <cell r="AL289" t="str">
            <v/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MM-ZTK-1F-GEN-QAC-PLN-8002</v>
          </cell>
          <cell r="C290" t="str">
            <v>PROCUREMENT AND SUPPLY CHAIN QUALITY PLAN</v>
          </cell>
          <cell r="D290" t="str">
            <v/>
          </cell>
          <cell r="E290" t="str">
            <v>C1</v>
          </cell>
          <cell r="F290" t="str">
            <v>Project Document</v>
          </cell>
          <cell r="G290" t="str">
            <v>Engineering Document</v>
          </cell>
          <cell r="H290" t="str">
            <v>Part A - Project Management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QAC</v>
          </cell>
          <cell r="M290" t="str">
            <v>Quality Assurance and Quality Control</v>
          </cell>
          <cell r="N290" t="str">
            <v>PLN</v>
          </cell>
          <cell r="O290" t="str">
            <v>Plan</v>
          </cell>
          <cell r="P290" t="str">
            <v>0</v>
          </cell>
          <cell r="Q290" t="str">
            <v>Submitted</v>
          </cell>
          <cell r="R290" t="str">
            <v>AFC</v>
          </cell>
          <cell r="S290" t="str">
            <v>Approved for Construction</v>
          </cell>
          <cell r="T290" t="str">
            <v/>
          </cell>
          <cell r="U290" t="str">
            <v>25-Jun-2026 14:25:40</v>
          </cell>
          <cell r="V290" t="str">
            <v>kjb@coes.cn</v>
          </cell>
          <cell r="W290" t="str">
            <v>25-Jun-2026 15:18:53</v>
          </cell>
          <cell r="X290" t="str">
            <v>Jumpol Sudjitjul</v>
          </cell>
          <cell r="Y290" t="str">
            <v>02-Jul-2026</v>
          </cell>
          <cell r="Z290" t="str">
            <v/>
          </cell>
          <cell r="AA290" t="str">
            <v>Sukit Nualchanchai</v>
          </cell>
          <cell r="AB290" t="str">
            <v>06-Jul-2026</v>
          </cell>
          <cell r="AC290" t="str">
            <v>02-Jul-2026 16:42:41</v>
          </cell>
          <cell r="AD290" t="str">
            <v>Prin Jitatisil</v>
          </cell>
          <cell r="AE290" t="str">
            <v>07-Jul-2026</v>
          </cell>
          <cell r="AF290" t="str">
            <v>06-Jul-2026 11:45:52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08-Jul-2026</v>
          </cell>
          <cell r="AK290" t="str">
            <v>06-Jul-2026 11:49:07</v>
          </cell>
          <cell r="AL290" t="str">
            <v>06-Jul-2026 05:31:18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MM-ZTK-1F-GEN-QAC-RGT-5002</v>
          </cell>
          <cell r="C291" t="str">
            <v>NDE PERSONNEL REGISTER, RESUME AND QUALIFICATION</v>
          </cell>
          <cell r="D291" t="str">
            <v/>
          </cell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A - Project Management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QAC</v>
          </cell>
          <cell r="M291" t="str">
            <v>Quality Assurance and Quality Control</v>
          </cell>
          <cell r="N291" t="str">
            <v>RGT</v>
          </cell>
          <cell r="O291" t="str">
            <v>Register</v>
          </cell>
          <cell r="P291" t="str">
            <v>0</v>
          </cell>
          <cell r="Q291" t="str">
            <v>Submitted</v>
          </cell>
          <cell r="R291" t="str">
            <v>AFC</v>
          </cell>
          <cell r="S291" t="str">
            <v>Approved for Construction</v>
          </cell>
          <cell r="T291" t="str">
            <v/>
          </cell>
          <cell r="U291" t="str">
            <v>07-Aug-2026 17:33:07</v>
          </cell>
          <cell r="V291" t="str">
            <v>zm169dc@jutal.com</v>
          </cell>
          <cell r="W291" t="str">
            <v>07-Aug-2026 17:40:02</v>
          </cell>
          <cell r="X291" t="str">
            <v>Jumpol Sudjitjul</v>
          </cell>
          <cell r="Y291" t="str">
            <v>18-Aug-2026</v>
          </cell>
          <cell r="Z291" t="str">
            <v>12-Aug-2026 07:14:20</v>
          </cell>
          <cell r="AA291" t="str">
            <v>Poramate Kamlangkeng</v>
          </cell>
          <cell r="AB291" t="str">
            <v>20-Aug-2026</v>
          </cell>
          <cell r="AC291" t="str">
            <v>15-Aug-2026 08:46:51</v>
          </cell>
          <cell r="AD291" t="str">
            <v>Prin Jitatisil</v>
          </cell>
          <cell r="AE291" t="str">
            <v>21-Aug-2026</v>
          </cell>
          <cell r="AF291" t="str">
            <v>15-Aug-2026 11:25:56</v>
          </cell>
          <cell r="AG291" t="str">
            <v>APPR</v>
          </cell>
          <cell r="AH291" t="str">
            <v>Approved</v>
          </cell>
          <cell r="AI291" t="str">
            <v>Jumpol Sudjitjul</v>
          </cell>
          <cell r="AJ291" t="str">
            <v>24-Aug-2026</v>
          </cell>
          <cell r="AK291" t="str">
            <v>15-Aug-2026 14:40:23</v>
          </cell>
          <cell r="AL291" t="str">
            <v>15-Aug-2026 08:13:53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MM-ZTK-1F-GEN-QAC-WPS-5003</v>
          </cell>
          <cell r="C292" t="str">
            <v>WELDING PROCEDURE SPECIFICATION NO ZM169-S003</v>
          </cell>
          <cell r="D292" t="str">
            <v/>
          </cell>
          <cell r="E292" t="str">
            <v>C1</v>
          </cell>
          <cell r="F292" t="str">
            <v>Project Document</v>
          </cell>
          <cell r="G292" t="str">
            <v>Engineering Document</v>
          </cell>
          <cell r="H292" t="str">
            <v>Part E - Fabrication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QAC</v>
          </cell>
          <cell r="M292" t="str">
            <v>Quality Assurance and Quality Control</v>
          </cell>
          <cell r="N292" t="str">
            <v>WPS</v>
          </cell>
          <cell r="O292" t="str">
            <v>Welding Procedure Specification</v>
          </cell>
          <cell r="P292" t="str">
            <v>0</v>
          </cell>
          <cell r="Q292" t="str">
            <v>Submitted</v>
          </cell>
          <cell r="R292" t="str">
            <v>AFC</v>
          </cell>
          <cell r="S292" t="str">
            <v>Approved for Construction</v>
          </cell>
          <cell r="T292" t="str">
            <v/>
          </cell>
          <cell r="U292" t="str">
            <v>03-Sep-2026 10:08:32</v>
          </cell>
          <cell r="V292" t="str">
            <v>zm169dc@jutal.com</v>
          </cell>
          <cell r="W292" t="str">
            <v>03-Sep-2026 11:46:22</v>
          </cell>
          <cell r="X292" t="str">
            <v>Jumpol Sudjitjul</v>
          </cell>
          <cell r="Y292" t="str">
            <v>10-Sep-2026</v>
          </cell>
          <cell r="Z292" t="str">
            <v>04-Sep-2026 09:59:10</v>
          </cell>
          <cell r="AA292" t="str">
            <v>Poramate Kamlangkeng</v>
          </cell>
          <cell r="AB292" t="str">
            <v>14-Sep-2026</v>
          </cell>
          <cell r="AC292" t="str">
            <v>08-Sep-2026 09:48:41</v>
          </cell>
          <cell r="AD292" t="str">
            <v>Prin Jitatisil</v>
          </cell>
          <cell r="AE292" t="str">
            <v>15-Sep-2026</v>
          </cell>
          <cell r="AF292" t="str">
            <v>08-Sep-2026 11:18:16</v>
          </cell>
          <cell r="AG292" t="str">
            <v>APPR</v>
          </cell>
          <cell r="AH292" t="str">
            <v>Approved</v>
          </cell>
          <cell r="AI292" t="str">
            <v>Jumpol Sudjitjul</v>
          </cell>
          <cell r="AJ292" t="str">
            <v>16-Sep-2026</v>
          </cell>
          <cell r="AK292" t="str">
            <v>08-Sep-2026 13:31:31</v>
          </cell>
          <cell r="AL292" t="str">
            <v>08-Sep-2026 07:34:17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MM-ZTK-1F-GEN-QAC-WPS-5005</v>
          </cell>
          <cell r="C293" t="str">
            <v>WELDING PROCEDURE SPECIFICATION NO ZM169-S005</v>
          </cell>
          <cell r="D293" t="str">
            <v/>
          </cell>
          <cell r="E293" t="str">
            <v>C1</v>
          </cell>
          <cell r="F293" t="str">
            <v>Project Document</v>
          </cell>
          <cell r="G293" t="str">
            <v>Engineering Document</v>
          </cell>
          <cell r="H293" t="str">
            <v>Part E - Fabrication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QAC</v>
          </cell>
          <cell r="M293" t="str">
            <v>Quality Assurance and Quality Control</v>
          </cell>
          <cell r="N293" t="str">
            <v>WPS</v>
          </cell>
          <cell r="O293" t="str">
            <v>Welding Procedure Specification</v>
          </cell>
          <cell r="P293" t="str">
            <v>0</v>
          </cell>
          <cell r="Q293" t="str">
            <v>Submitted</v>
          </cell>
          <cell r="R293" t="str">
            <v>AFC</v>
          </cell>
          <cell r="S293" t="str">
            <v>Approved for Construction</v>
          </cell>
          <cell r="T293" t="str">
            <v/>
          </cell>
          <cell r="U293" t="str">
            <v>03-Sep-2026 10:09:16</v>
          </cell>
          <cell r="V293" t="str">
            <v>zm169dc@jutal.com</v>
          </cell>
          <cell r="W293" t="str">
            <v>03-Sep-2026 11:46:24</v>
          </cell>
          <cell r="X293" t="str">
            <v>Jumpol Sudjitjul</v>
          </cell>
          <cell r="Y293" t="str">
            <v>10-Sep-2026</v>
          </cell>
          <cell r="Z293" t="str">
            <v>07-Sep-2026 15:56:11</v>
          </cell>
          <cell r="AA293" t="str">
            <v>Poramate Kamlangkeng</v>
          </cell>
          <cell r="AB293" t="str">
            <v>14-Sep-2026</v>
          </cell>
          <cell r="AC293" t="str">
            <v>08-Sep-2026 09:50:51</v>
          </cell>
          <cell r="AD293" t="str">
            <v>Prin Jitatisil</v>
          </cell>
          <cell r="AE293" t="str">
            <v>15-Sep-2026</v>
          </cell>
          <cell r="AF293" t="str">
            <v>08-Sep-2026 11:18:30</v>
          </cell>
          <cell r="AG293" t="str">
            <v>APPR</v>
          </cell>
          <cell r="AH293" t="str">
            <v>Approved</v>
          </cell>
          <cell r="AI293" t="str">
            <v>Jumpol Sudjitjul</v>
          </cell>
          <cell r="AJ293" t="str">
            <v>16-Sep-2026</v>
          </cell>
          <cell r="AK293" t="str">
            <v>08-Sep-2026 13:34:53</v>
          </cell>
          <cell r="AL293" t="str">
            <v>08-Sep-2026 07:35:32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MM-ZTK-1F-GEN-QAC-WPS-5013</v>
          </cell>
          <cell r="C294" t="str">
            <v>WELDING PROCEDURE SPECIFICATION NO ZM169-S013</v>
          </cell>
          <cell r="D294" t="str">
            <v/>
          </cell>
          <cell r="E294" t="str">
            <v>C1</v>
          </cell>
          <cell r="F294" t="str">
            <v>Project Document</v>
          </cell>
          <cell r="G294" t="str">
            <v>Engineering Document</v>
          </cell>
          <cell r="H294" t="str">
            <v>Part E - Fabrication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QAC</v>
          </cell>
          <cell r="M294" t="str">
            <v>Quality Assurance and Quality Control</v>
          </cell>
          <cell r="N294" t="str">
            <v>WPS</v>
          </cell>
          <cell r="O294" t="str">
            <v>Welding Procedure Specification</v>
          </cell>
          <cell r="P294" t="str">
            <v>0</v>
          </cell>
          <cell r="Q294" t="str">
            <v>Submitted</v>
          </cell>
          <cell r="R294" t="str">
            <v>AFC</v>
          </cell>
          <cell r="S294" t="str">
            <v>Approved for Construction</v>
          </cell>
          <cell r="T294" t="str">
            <v/>
          </cell>
          <cell r="U294" t="str">
            <v>03-Sep-2026 10:09:55</v>
          </cell>
          <cell r="V294" t="str">
            <v>zm169dc@jutal.com</v>
          </cell>
          <cell r="W294" t="str">
            <v>03-Sep-2026 11:46:21</v>
          </cell>
          <cell r="X294" t="str">
            <v>Jumpol Sudjitjul</v>
          </cell>
          <cell r="Y294" t="str">
            <v>10-Sep-2026</v>
          </cell>
          <cell r="Z294" t="str">
            <v>07-Sep-2026 15:30:13</v>
          </cell>
          <cell r="AA294" t="str">
            <v>Poramate Kamlangkeng</v>
          </cell>
          <cell r="AB294" t="str">
            <v>14-Sep-2026</v>
          </cell>
          <cell r="AC294" t="str">
            <v>08-Sep-2026 09:34:24</v>
          </cell>
          <cell r="AD294" t="str">
            <v>Prin Jitatisil</v>
          </cell>
          <cell r="AE294" t="str">
            <v>15-Sep-2026</v>
          </cell>
          <cell r="AF294" t="str">
            <v>08-Sep-2026 09:37:03</v>
          </cell>
          <cell r="AG294" t="str">
            <v>APPR</v>
          </cell>
          <cell r="AH294" t="str">
            <v>Approved</v>
          </cell>
          <cell r="AI294" t="str">
            <v>Jumpol Sudjitjul</v>
          </cell>
          <cell r="AJ294" t="str">
            <v>16-Sep-2026</v>
          </cell>
          <cell r="AK294" t="str">
            <v>08-Sep-2026 13:37:42</v>
          </cell>
          <cell r="AL294" t="str">
            <v>08-Sep-2026 07:37:51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MM-ZTK-1F-GEN-QAC-WPS-5014</v>
          </cell>
          <cell r="C295" t="str">
            <v>WELDING PROCEDURE SPECIFICATION NO ZM169-S014</v>
          </cell>
          <cell r="D295" t="str">
            <v/>
          </cell>
          <cell r="E295" t="str">
            <v>C1</v>
          </cell>
          <cell r="F295" t="str">
            <v>Project Document</v>
          </cell>
          <cell r="G295" t="str">
            <v>Engineering Document</v>
          </cell>
          <cell r="H295" t="str">
            <v>Part E - Fabrication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QAC</v>
          </cell>
          <cell r="M295" t="str">
            <v>Quality Assurance and Quality Control</v>
          </cell>
          <cell r="N295" t="str">
            <v>WPS</v>
          </cell>
          <cell r="O295" t="str">
            <v>Welding Procedure Specification</v>
          </cell>
          <cell r="P295" t="str">
            <v>0</v>
          </cell>
          <cell r="Q295" t="str">
            <v>Submitted</v>
          </cell>
          <cell r="R295" t="str">
            <v>AFC</v>
          </cell>
          <cell r="S295" t="str">
            <v>Approved for Construction</v>
          </cell>
          <cell r="T295" t="str">
            <v/>
          </cell>
          <cell r="U295" t="str">
            <v>03-Sep-2026 10:10:35</v>
          </cell>
          <cell r="V295" t="str">
            <v>zm169dc@jutal.com</v>
          </cell>
          <cell r="W295" t="str">
            <v>03-Sep-2026 11:46:23</v>
          </cell>
          <cell r="X295" t="str">
            <v>Jumpol Sudjitjul</v>
          </cell>
          <cell r="Y295" t="str">
            <v>10-Sep-2026</v>
          </cell>
          <cell r="Z295" t="str">
            <v>04-Sep-2026 10:40:36</v>
          </cell>
          <cell r="AA295" t="str">
            <v>Poramate Kamlangkeng</v>
          </cell>
          <cell r="AB295" t="str">
            <v>14-Sep-2026</v>
          </cell>
          <cell r="AC295" t="str">
            <v>08-Sep-2026 09:50:04</v>
          </cell>
          <cell r="AD295" t="str">
            <v>Prin Jitatisil</v>
          </cell>
          <cell r="AE295" t="str">
            <v>15-Sep-2026</v>
          </cell>
          <cell r="AF295" t="str">
            <v>08-Sep-2026 11:18:50</v>
          </cell>
          <cell r="AG295" t="str">
            <v>APPR</v>
          </cell>
          <cell r="AH295" t="str">
            <v>Approved</v>
          </cell>
          <cell r="AI295" t="str">
            <v>Jumpol Sudjitjul</v>
          </cell>
          <cell r="AJ295" t="str">
            <v>16-Sep-2026</v>
          </cell>
          <cell r="AK295" t="str">
            <v>08-Sep-2026 13:38:11</v>
          </cell>
          <cell r="AL295" t="str">
            <v>08-Sep-2026 07:39:01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MM-ZTK-1F-GEN-QAC-WPS-5015</v>
          </cell>
          <cell r="C296" t="str">
            <v>WELDING PROCEDURE SPECIFICATION NO ZM169-S015</v>
          </cell>
          <cell r="D296" t="str">
            <v/>
          </cell>
          <cell r="E296" t="str">
            <v>C1</v>
          </cell>
          <cell r="F296" t="str">
            <v>Project Document</v>
          </cell>
          <cell r="G296" t="str">
            <v>Engineering Document</v>
          </cell>
          <cell r="H296" t="str">
            <v>Part E - Fabrication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QAC</v>
          </cell>
          <cell r="M296" t="str">
            <v>Quality Assurance and Quality Control</v>
          </cell>
          <cell r="N296" t="str">
            <v>WPS</v>
          </cell>
          <cell r="O296" t="str">
            <v>Welding Procedure Specification</v>
          </cell>
          <cell r="P296" t="str">
            <v>0</v>
          </cell>
          <cell r="Q296" t="str">
            <v>Submitted</v>
          </cell>
          <cell r="R296" t="str">
            <v>AFC</v>
          </cell>
          <cell r="S296" t="str">
            <v>Approved for Construction</v>
          </cell>
          <cell r="T296" t="str">
            <v/>
          </cell>
          <cell r="U296" t="str">
            <v>03-Sep-2026 10:11:09</v>
          </cell>
          <cell r="V296" t="str">
            <v>zm169dc@jutal.com</v>
          </cell>
          <cell r="W296" t="str">
            <v>03-Sep-2026 11:46:22</v>
          </cell>
          <cell r="X296" t="str">
            <v>Jumpol Sudjitjul</v>
          </cell>
          <cell r="Y296" t="str">
            <v>10-Sep-2026</v>
          </cell>
          <cell r="Z296" t="str">
            <v>04-Sep-2026 10:44:10</v>
          </cell>
          <cell r="AA296" t="str">
            <v>Poramate Kamlangkeng</v>
          </cell>
          <cell r="AB296" t="str">
            <v>14-Sep-2026</v>
          </cell>
          <cell r="AC296" t="str">
            <v>08-Sep-2026 09:47:59</v>
          </cell>
          <cell r="AD296" t="str">
            <v>Prin Jitatisil</v>
          </cell>
          <cell r="AE296" t="str">
            <v>15-Sep-2026</v>
          </cell>
          <cell r="AF296" t="str">
            <v>08-Sep-2026 11:19:09</v>
          </cell>
          <cell r="AG296" t="str">
            <v>APPR</v>
          </cell>
          <cell r="AH296" t="str">
            <v>Approved</v>
          </cell>
          <cell r="AI296" t="str">
            <v>Jumpol Sudjitjul</v>
          </cell>
          <cell r="AJ296" t="str">
            <v>16-Sep-2026</v>
          </cell>
          <cell r="AK296" t="str">
            <v>08-Sep-2026 13:38:40</v>
          </cell>
          <cell r="AL296" t="str">
            <v>08-Sep-2026 07:40:14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MM-ZTK-1F-GEN-QAC-WPS-5017</v>
          </cell>
          <cell r="C297" t="str">
            <v>WELDING PROCEDURE SPECIFICATION NO ZM169-S017</v>
          </cell>
          <cell r="D297" t="str">
            <v/>
          </cell>
          <cell r="E297" t="str">
            <v>C1</v>
          </cell>
          <cell r="F297" t="str">
            <v>Project Document</v>
          </cell>
          <cell r="G297" t="str">
            <v>Engineering Document</v>
          </cell>
          <cell r="H297" t="str">
            <v>Part E - Fabrication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QAC</v>
          </cell>
          <cell r="M297" t="str">
            <v>Quality Assurance and Quality Control</v>
          </cell>
          <cell r="N297" t="str">
            <v>WPS</v>
          </cell>
          <cell r="O297" t="str">
            <v>Welding Procedure Specification</v>
          </cell>
          <cell r="P297" t="str">
            <v>0</v>
          </cell>
          <cell r="Q297" t="str">
            <v>Submitted</v>
          </cell>
          <cell r="R297" t="str">
            <v>AFC</v>
          </cell>
          <cell r="S297" t="str">
            <v>Approved for Construction</v>
          </cell>
          <cell r="T297" t="str">
            <v/>
          </cell>
          <cell r="U297" t="str">
            <v>03-Sep-2026 10:11:47</v>
          </cell>
          <cell r="V297" t="str">
            <v>zm169dc@jutal.com</v>
          </cell>
          <cell r="W297" t="str">
            <v>03-Sep-2026 11:46:24</v>
          </cell>
          <cell r="X297" t="str">
            <v>Jumpol Sudjitjul</v>
          </cell>
          <cell r="Y297" t="str">
            <v>10-Sep-2026</v>
          </cell>
          <cell r="Z297" t="str">
            <v>07-Sep-2026 15:55:40</v>
          </cell>
          <cell r="AA297" t="str">
            <v>Poramate Kamlangkeng</v>
          </cell>
          <cell r="AB297" t="str">
            <v>14-Sep-2026</v>
          </cell>
          <cell r="AC297" t="str">
            <v>08-Sep-2026 09:51:51</v>
          </cell>
          <cell r="AD297" t="str">
            <v>Prin Jitatisil</v>
          </cell>
          <cell r="AE297" t="str">
            <v>15-Sep-2026</v>
          </cell>
          <cell r="AF297" t="str">
            <v>08-Sep-2026 11:19:49</v>
          </cell>
          <cell r="AG297" t="str">
            <v>APPR</v>
          </cell>
          <cell r="AH297" t="str">
            <v>Approved</v>
          </cell>
          <cell r="AI297" t="str">
            <v>Jumpol Sudjitjul</v>
          </cell>
          <cell r="AJ297" t="str">
            <v>16-Sep-2026</v>
          </cell>
          <cell r="AK297" t="str">
            <v>08-Sep-2026 13:39:16</v>
          </cell>
          <cell r="AL297" t="str">
            <v>08-Sep-2026 07:41:29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MM-ZTK-1F-GEN-QAC-WPS-5018</v>
          </cell>
          <cell r="C298" t="str">
            <v>WELDING PROCEDURE SPECIFICATION NO ZM169-S018</v>
          </cell>
          <cell r="D298" t="str">
            <v/>
          </cell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E - Fabrication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QAC</v>
          </cell>
          <cell r="M298" t="str">
            <v>Quality Assurance and Quality Control</v>
          </cell>
          <cell r="N298" t="str">
            <v>WPS</v>
          </cell>
          <cell r="O298" t="str">
            <v>Welding Procedure Specification</v>
          </cell>
          <cell r="P298" t="str">
            <v>0</v>
          </cell>
          <cell r="Q298" t="str">
            <v>Submitted</v>
          </cell>
          <cell r="R298" t="str">
            <v>AFC</v>
          </cell>
          <cell r="S298" t="str">
            <v>Approved for Construction</v>
          </cell>
          <cell r="T298" t="str">
            <v/>
          </cell>
          <cell r="U298" t="str">
            <v>03-Sep-2026 10:12:19</v>
          </cell>
          <cell r="V298" t="str">
            <v>zm169dc@jutal.com</v>
          </cell>
          <cell r="W298" t="str">
            <v>03-Sep-2026 11:46:22</v>
          </cell>
          <cell r="X298" t="str">
            <v>Jumpol Sudjitjul</v>
          </cell>
          <cell r="Y298" t="str">
            <v>10-Sep-2026</v>
          </cell>
          <cell r="Z298" t="str">
            <v>04-Sep-2026 10:49:19</v>
          </cell>
          <cell r="AA298" t="str">
            <v>Poramate Kamlangkeng</v>
          </cell>
          <cell r="AB298" t="str">
            <v>14-Sep-2026</v>
          </cell>
          <cell r="AC298" t="str">
            <v>08-Sep-2026 09:47:15</v>
          </cell>
          <cell r="AD298" t="str">
            <v>Prin Jitatisil</v>
          </cell>
          <cell r="AE298" t="str">
            <v>15-Sep-2026</v>
          </cell>
          <cell r="AF298" t="str">
            <v>08-Sep-2026 11:20:15</v>
          </cell>
          <cell r="AG298" t="str">
            <v>APPR</v>
          </cell>
          <cell r="AH298" t="str">
            <v>Approved</v>
          </cell>
          <cell r="AI298" t="str">
            <v>Jumpol Sudjitjul</v>
          </cell>
          <cell r="AJ298" t="str">
            <v>16-Sep-2026</v>
          </cell>
          <cell r="AK298" t="str">
            <v>08-Sep-2026 13:42:03</v>
          </cell>
          <cell r="AL298" t="str">
            <v>08-Sep-2026 07:42:43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MM-ZTK-1F-GEN-QAC-WPS-5019</v>
          </cell>
          <cell r="C299" t="str">
            <v>WELDING PROCEDURE SPECIFICATION NO ZM169-S019</v>
          </cell>
          <cell r="D299" t="str">
            <v/>
          </cell>
          <cell r="E299" t="str">
            <v>C1</v>
          </cell>
          <cell r="F299" t="str">
            <v>Project Document</v>
          </cell>
          <cell r="G299" t="str">
            <v>Engineering Document</v>
          </cell>
          <cell r="H299" t="str">
            <v>Part E - Fabrication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QAC</v>
          </cell>
          <cell r="M299" t="str">
            <v>Quality Assurance and Quality Control</v>
          </cell>
          <cell r="N299" t="str">
            <v>WPS</v>
          </cell>
          <cell r="O299" t="str">
            <v>Welding Procedure Specification</v>
          </cell>
          <cell r="P299" t="str">
            <v>0</v>
          </cell>
          <cell r="Q299" t="str">
            <v>Submitted</v>
          </cell>
          <cell r="R299" t="str">
            <v>AFC</v>
          </cell>
          <cell r="S299" t="str">
            <v>Approved for Construction</v>
          </cell>
          <cell r="T299" t="str">
            <v/>
          </cell>
          <cell r="U299" t="str">
            <v>03-Sep-2026 10:12:57</v>
          </cell>
          <cell r="V299" t="str">
            <v>zm169dc@jutal.com</v>
          </cell>
          <cell r="W299" t="str">
            <v>03-Sep-2026 11:46:22</v>
          </cell>
          <cell r="X299" t="str">
            <v>Jumpol Sudjitjul</v>
          </cell>
          <cell r="Y299" t="str">
            <v>10-Sep-2026</v>
          </cell>
          <cell r="Z299" t="str">
            <v>04-Sep-2026 10:51:10</v>
          </cell>
          <cell r="AA299" t="str">
            <v>Poramate Kamlangkeng</v>
          </cell>
          <cell r="AB299" t="str">
            <v>14-Sep-2026</v>
          </cell>
          <cell r="AC299" t="str">
            <v>08-Sep-2026 09:49:24</v>
          </cell>
          <cell r="AD299" t="str">
            <v>Prin Jitatisil</v>
          </cell>
          <cell r="AE299" t="str">
            <v>15-Sep-2026</v>
          </cell>
          <cell r="AF299" t="str">
            <v>08-Sep-2026 11:20:31</v>
          </cell>
          <cell r="AG299" t="str">
            <v>APPR</v>
          </cell>
          <cell r="AH299" t="str">
            <v>Approved</v>
          </cell>
          <cell r="AI299" t="str">
            <v>Jumpol Sudjitjul</v>
          </cell>
          <cell r="AJ299" t="str">
            <v>16-Sep-2026</v>
          </cell>
          <cell r="AK299" t="str">
            <v>08-Sep-2026 13:42:46</v>
          </cell>
          <cell r="AL299" t="str">
            <v>08-Sep-2026 07:43:52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MM-ZTK-1F-GEN-QAC-WPS-5021</v>
          </cell>
          <cell r="C300" t="str">
            <v>WELDING PROCEDURE SPECIFICATION NO ZM169-S021</v>
          </cell>
          <cell r="D300" t="str">
            <v/>
          </cell>
          <cell r="E300" t="str">
            <v>C1</v>
          </cell>
          <cell r="F300" t="str">
            <v>Project Document</v>
          </cell>
          <cell r="G300" t="str">
            <v>Engineering Document</v>
          </cell>
          <cell r="H300" t="str">
            <v>Part E - Fabrication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QAC</v>
          </cell>
          <cell r="M300" t="str">
            <v>Quality Assurance and Quality Control</v>
          </cell>
          <cell r="N300" t="str">
            <v>WPS</v>
          </cell>
          <cell r="O300" t="str">
            <v>Welding Procedure Specification</v>
          </cell>
          <cell r="P300" t="str">
            <v>0</v>
          </cell>
          <cell r="Q300" t="str">
            <v>Submitted</v>
          </cell>
          <cell r="R300" t="str">
            <v>AFC</v>
          </cell>
          <cell r="S300" t="str">
            <v>Approved for Construction</v>
          </cell>
          <cell r="T300" t="str">
            <v/>
          </cell>
          <cell r="U300" t="str">
            <v>03-Sep-2026 10:13:31</v>
          </cell>
          <cell r="V300" t="str">
            <v>zm169dc@jutal.com</v>
          </cell>
          <cell r="W300" t="str">
            <v>03-Sep-2026 13:07:22</v>
          </cell>
          <cell r="X300" t="str">
            <v>Jumpol Sudjitjul</v>
          </cell>
          <cell r="Y300" t="str">
            <v>10-Sep-2026</v>
          </cell>
          <cell r="Z300" t="str">
            <v>07-Sep-2026 15:30:38</v>
          </cell>
          <cell r="AA300" t="str">
            <v>Poramate Kamlangkeng</v>
          </cell>
          <cell r="AB300" t="str">
            <v>14-Sep-2026</v>
          </cell>
          <cell r="AC300" t="str">
            <v>08-Sep-2026 10:11:00</v>
          </cell>
          <cell r="AD300" t="str">
            <v>Prin Jitatisil</v>
          </cell>
          <cell r="AE300" t="str">
            <v>15-Sep-2026</v>
          </cell>
          <cell r="AF300" t="str">
            <v>08-Sep-2026 11:20:58</v>
          </cell>
          <cell r="AG300" t="str">
            <v>APPR</v>
          </cell>
          <cell r="AH300" t="str">
            <v>Approved</v>
          </cell>
          <cell r="AI300" t="str">
            <v>Jumpol Sudjitjul</v>
          </cell>
          <cell r="AJ300" t="str">
            <v>16-Sep-2026</v>
          </cell>
          <cell r="AK300" t="str">
            <v>08-Sep-2026 13:43:30</v>
          </cell>
          <cell r="AL300" t="str">
            <v>08-Sep-2026 07:45:04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MM-ZTK-1F-GEN-QAC-WPS-5023</v>
          </cell>
          <cell r="C301" t="str">
            <v>WELDING PROCEDURE SPECIFICATION NO ZM169-S023</v>
          </cell>
          <cell r="D301" t="str">
            <v/>
          </cell>
          <cell r="E301" t="str">
            <v>C1</v>
          </cell>
          <cell r="F301" t="str">
            <v>Project Document</v>
          </cell>
          <cell r="G301" t="str">
            <v>Engineering Document</v>
          </cell>
          <cell r="H301" t="str">
            <v>Part E - Fabrication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QAC</v>
          </cell>
          <cell r="M301" t="str">
            <v>Quality Assurance and Quality Control</v>
          </cell>
          <cell r="N301" t="str">
            <v>WPS</v>
          </cell>
          <cell r="O301" t="str">
            <v>Welding Procedure Specification</v>
          </cell>
          <cell r="P301" t="str">
            <v>0</v>
          </cell>
          <cell r="Q301" t="str">
            <v>Submitted</v>
          </cell>
          <cell r="R301" t="str">
            <v>AFC</v>
          </cell>
          <cell r="S301" t="str">
            <v>Approved for Construction</v>
          </cell>
          <cell r="T301" t="str">
            <v/>
          </cell>
          <cell r="U301" t="str">
            <v>03-Sep-2026 10:14:02</v>
          </cell>
          <cell r="V301" t="str">
            <v>zm169dc@jutal.com</v>
          </cell>
          <cell r="W301" t="str">
            <v>03-Sep-2026 13:07:45</v>
          </cell>
          <cell r="X301" t="str">
            <v>Jumpol Sudjitjul</v>
          </cell>
          <cell r="Y301" t="str">
            <v>10-Sep-2026</v>
          </cell>
          <cell r="Z301" t="str">
            <v>07-Sep-2026 15:29:36</v>
          </cell>
          <cell r="AA301" t="str">
            <v>Poramate Kamlangkeng</v>
          </cell>
          <cell r="AB301" t="str">
            <v>14-Sep-2026</v>
          </cell>
          <cell r="AC301" t="str">
            <v>08-Sep-2026 10:12:31</v>
          </cell>
          <cell r="AD301" t="str">
            <v>Prin Jitatisil</v>
          </cell>
          <cell r="AE301" t="str">
            <v>15-Sep-2026</v>
          </cell>
          <cell r="AF301" t="str">
            <v>08-Sep-2026 11:21:13</v>
          </cell>
          <cell r="AG301" t="str">
            <v>APPR</v>
          </cell>
          <cell r="AH301" t="str">
            <v>Approved</v>
          </cell>
          <cell r="AI301" t="str">
            <v>Jumpol Sudjitjul</v>
          </cell>
          <cell r="AJ301" t="str">
            <v>16-Sep-2026</v>
          </cell>
          <cell r="AK301" t="str">
            <v>08-Sep-2026 13:43:55</v>
          </cell>
          <cell r="AL301" t="str">
            <v>08-Sep-2026 07:46:19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MM-ZTK-1F-GEN-QAC-WPS-5024</v>
          </cell>
          <cell r="C302" t="str">
            <v>WELDING PROCEDURE SPECIFICATION NO ZM169-S024</v>
          </cell>
          <cell r="D302" t="str">
            <v/>
          </cell>
          <cell r="E302" t="str">
            <v>C1</v>
          </cell>
          <cell r="F302" t="str">
            <v>Project Document</v>
          </cell>
          <cell r="G302" t="str">
            <v>Engineering Document</v>
          </cell>
          <cell r="H302" t="str">
            <v>Part E - Fabrication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QAC</v>
          </cell>
          <cell r="M302" t="str">
            <v>Quality Assurance and Quality Control</v>
          </cell>
          <cell r="N302" t="str">
            <v>WPS</v>
          </cell>
          <cell r="O302" t="str">
            <v>Welding Procedure Specification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 t="str">
            <v/>
          </cell>
          <cell r="U302" t="str">
            <v>03-Sep-2026 09:25:05</v>
          </cell>
          <cell r="V302" t="str">
            <v>zm169dc@jutal.com</v>
          </cell>
          <cell r="W302" t="str">
            <v>03-Sep-2026 13:08:02</v>
          </cell>
          <cell r="X302" t="str">
            <v>Jumpol Sudjitjul</v>
          </cell>
          <cell r="Y302" t="str">
            <v>10-Sep-2026</v>
          </cell>
          <cell r="Z302" t="str">
            <v>07-Sep-2026 14:25:04</v>
          </cell>
          <cell r="AA302" t="str">
            <v>Poramate Kamlangkeng</v>
          </cell>
          <cell r="AB302" t="str">
            <v>14-Sep-2026</v>
          </cell>
          <cell r="AC302" t="str">
            <v>08-Sep-2026 10:14:17</v>
          </cell>
          <cell r="AD302" t="str">
            <v>Prin Jitatisil</v>
          </cell>
          <cell r="AE302" t="str">
            <v>15-Sep-2026</v>
          </cell>
          <cell r="AF302" t="str">
            <v>08-Sep-2026 11:21:27</v>
          </cell>
          <cell r="AG302" t="str">
            <v>APPR</v>
          </cell>
          <cell r="AH302" t="str">
            <v>Approved</v>
          </cell>
          <cell r="AI302" t="str">
            <v>Jumpol Sudjitjul</v>
          </cell>
          <cell r="AJ302" t="str">
            <v>16-Sep-2026</v>
          </cell>
          <cell r="AK302" t="str">
            <v>08-Sep-2026 13:44:19</v>
          </cell>
          <cell r="AL302" t="str">
            <v>08-Sep-2026 07:24:54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MM-ZTK-1F-GEN-QAC-WPS-5027</v>
          </cell>
          <cell r="C303" t="str">
            <v>WELDING PROCEDURE SPECIFICATION NO ZM169-S027</v>
          </cell>
          <cell r="D303" t="str">
            <v/>
          </cell>
          <cell r="E303" t="str">
            <v>C1</v>
          </cell>
          <cell r="F303" t="str">
            <v>Project Document</v>
          </cell>
          <cell r="G303" t="str">
            <v>Engineering Document</v>
          </cell>
          <cell r="H303" t="str">
            <v>Part E - Fabrication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QAC</v>
          </cell>
          <cell r="M303" t="str">
            <v>Quality Assurance and Quality Control</v>
          </cell>
          <cell r="N303" t="str">
            <v>WPS</v>
          </cell>
          <cell r="O303" t="str">
            <v>Welding Procedure Specification</v>
          </cell>
          <cell r="P303" t="str">
            <v>0</v>
          </cell>
          <cell r="Q303" t="str">
            <v>Submitted</v>
          </cell>
          <cell r="R303" t="str">
            <v>AFC</v>
          </cell>
          <cell r="S303" t="str">
            <v>Approved for Construction</v>
          </cell>
          <cell r="T303" t="str">
            <v/>
          </cell>
          <cell r="U303" t="str">
            <v>03-Sep-2026 09:25:36</v>
          </cell>
          <cell r="V303" t="str">
            <v>zm169dc@jutal.com</v>
          </cell>
          <cell r="W303" t="str">
            <v>03-Sep-2026 11:50:48</v>
          </cell>
          <cell r="X303" t="str">
            <v>Jumpol Sudjitjul</v>
          </cell>
          <cell r="Y303" t="str">
            <v>10-Sep-2026</v>
          </cell>
          <cell r="Z303" t="str">
            <v>07-Sep-2026 15:34:27</v>
          </cell>
          <cell r="AA303" t="str">
            <v>Poramate Kamlangkeng</v>
          </cell>
          <cell r="AB303" t="str">
            <v>14-Sep-2026</v>
          </cell>
          <cell r="AC303" t="str">
            <v>08-Sep-2026 10:04:59</v>
          </cell>
          <cell r="AD303" t="str">
            <v>Prin Jitatisil</v>
          </cell>
          <cell r="AE303" t="str">
            <v>15-Sep-2026</v>
          </cell>
          <cell r="AF303" t="str">
            <v>08-Sep-2026 11:21:46</v>
          </cell>
          <cell r="AG303" t="str">
            <v>APPR</v>
          </cell>
          <cell r="AH303" t="str">
            <v>Approved</v>
          </cell>
          <cell r="AI303" t="str">
            <v>Jumpol Sudjitjul</v>
          </cell>
          <cell r="AJ303" t="str">
            <v>16-Sep-2026</v>
          </cell>
          <cell r="AK303" t="str">
            <v>08-Sep-2026 13:45:02</v>
          </cell>
          <cell r="AL303" t="str">
            <v>08-Sep-2026 07:28:51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MM-ZTK-1F-GEN-QAC-WPS-5028</v>
          </cell>
          <cell r="C304" t="str">
            <v>WELDING PROCEDURE SPECIFICATION NO ZM169-S028</v>
          </cell>
          <cell r="D304" t="str">
            <v/>
          </cell>
          <cell r="E304" t="str">
            <v>C1</v>
          </cell>
          <cell r="F304" t="str">
            <v>Project Document</v>
          </cell>
          <cell r="G304" t="str">
            <v>Engineering Document</v>
          </cell>
          <cell r="H304" t="str">
            <v>Part E - Fabrication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QAC</v>
          </cell>
          <cell r="M304" t="str">
            <v>Quality Assurance and Quality Control</v>
          </cell>
          <cell r="N304" t="str">
            <v>WPS</v>
          </cell>
          <cell r="O304" t="str">
            <v>Welding Procedure Specification</v>
          </cell>
          <cell r="P304" t="str">
            <v>0</v>
          </cell>
          <cell r="Q304" t="str">
            <v>Submitted</v>
          </cell>
          <cell r="R304" t="str">
            <v>AFC</v>
          </cell>
          <cell r="S304" t="str">
            <v>Approved for Construction</v>
          </cell>
          <cell r="T304" t="str">
            <v/>
          </cell>
          <cell r="U304" t="str">
            <v>03-Sep-2026 09:26:12</v>
          </cell>
          <cell r="V304" t="str">
            <v>zm169dc@jutal.com</v>
          </cell>
          <cell r="W304" t="str">
            <v>03-Sep-2026 11:50:45</v>
          </cell>
          <cell r="X304" t="str">
            <v>Jumpol Sudjitjul</v>
          </cell>
          <cell r="Y304" t="str">
            <v>10-Sep-2026</v>
          </cell>
          <cell r="Z304" t="str">
            <v>07-Sep-2026 15:45:11</v>
          </cell>
          <cell r="AA304" t="str">
            <v>Poramate Kamlangkeng</v>
          </cell>
          <cell r="AB304" t="str">
            <v>14-Sep-2026</v>
          </cell>
          <cell r="AC304" t="str">
            <v>08-Sep-2026 09:53:55</v>
          </cell>
          <cell r="AD304" t="str">
            <v>Prin Jitatisil</v>
          </cell>
          <cell r="AE304" t="str">
            <v>15-Sep-2026</v>
          </cell>
          <cell r="AF304" t="str">
            <v>08-Sep-2026 11:21:59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16-Sep-2026</v>
          </cell>
          <cell r="AK304" t="str">
            <v>08-Sep-2026 13:45:40</v>
          </cell>
          <cell r="AL304" t="str">
            <v>08-Sep-2026 07:31:39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MM-ZTK-1F-GEN-QAC-WPS-5030</v>
          </cell>
          <cell r="C305" t="str">
            <v>WELDING PROCEDURE SPECIFICATION NO ZM169-S030</v>
          </cell>
          <cell r="D305" t="str">
            <v/>
          </cell>
          <cell r="E305" t="str">
            <v>C1</v>
          </cell>
          <cell r="F305" t="str">
            <v>Project Document</v>
          </cell>
          <cell r="G305" t="str">
            <v>Engineering Document</v>
          </cell>
          <cell r="H305" t="str">
            <v>Part E - Fabrication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QAC</v>
          </cell>
          <cell r="M305" t="str">
            <v>Quality Assurance and Quality Control</v>
          </cell>
          <cell r="N305" t="str">
            <v>WPS</v>
          </cell>
          <cell r="O305" t="str">
            <v>Welding Procedure Specification</v>
          </cell>
          <cell r="P305" t="str">
            <v>0</v>
          </cell>
          <cell r="Q305" t="str">
            <v>Submitted</v>
          </cell>
          <cell r="R305" t="str">
            <v>AFC</v>
          </cell>
          <cell r="S305" t="str">
            <v>Approved for Construction</v>
          </cell>
          <cell r="T305" t="str">
            <v/>
          </cell>
          <cell r="U305" t="str">
            <v>03-Sep-2026 09:26:56</v>
          </cell>
          <cell r="V305" t="str">
            <v>zm169dc@jutal.com</v>
          </cell>
          <cell r="W305" t="str">
            <v>03-Sep-2026 11:50:51</v>
          </cell>
          <cell r="X305" t="str">
            <v>Jumpol Sudjitjul</v>
          </cell>
          <cell r="Y305" t="str">
            <v>10-Sep-2026</v>
          </cell>
          <cell r="Z305" t="str">
            <v>07-Sep-2026 15:33:21</v>
          </cell>
          <cell r="AA305" t="str">
            <v>Poramate Kamlangkeng</v>
          </cell>
          <cell r="AB305" t="str">
            <v>14-Sep-2026</v>
          </cell>
          <cell r="AC305" t="str">
            <v>08-Sep-2026 10:08:19</v>
          </cell>
          <cell r="AD305" t="str">
            <v>Prin Jitatisil</v>
          </cell>
          <cell r="AE305" t="str">
            <v>15-Sep-2026</v>
          </cell>
          <cell r="AF305" t="str">
            <v>08-Sep-2026 11:22:39</v>
          </cell>
          <cell r="AG305" t="str">
            <v>APPR</v>
          </cell>
          <cell r="AH305" t="str">
            <v>Approved</v>
          </cell>
          <cell r="AI305" t="str">
            <v>Jumpol Sudjitjul</v>
          </cell>
          <cell r="AJ305" t="str">
            <v>16-Sep-2026</v>
          </cell>
          <cell r="AK305" t="str">
            <v>08-Sep-2026 13:45:08</v>
          </cell>
          <cell r="AL305" t="str">
            <v>08-Sep-2026 07:30:13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MM-ZTK-1F-GEN-QAC-WPS-5036</v>
          </cell>
          <cell r="C306" t="str">
            <v>WELDING PROCEDURE SPECIFICATION NO ZM169-S036</v>
          </cell>
          <cell r="D306" t="str">
            <v/>
          </cell>
          <cell r="E306" t="str">
            <v>C1</v>
          </cell>
          <cell r="F306" t="str">
            <v>Project Document</v>
          </cell>
          <cell r="G306" t="str">
            <v>Engineering Document</v>
          </cell>
          <cell r="H306" t="str">
            <v>Part E - Fabrication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QAC</v>
          </cell>
          <cell r="M306" t="str">
            <v>Quality Assurance and Quality Control</v>
          </cell>
          <cell r="N306" t="str">
            <v>WPS</v>
          </cell>
          <cell r="O306" t="str">
            <v>Welding Procedure Specification</v>
          </cell>
          <cell r="P306" t="str">
            <v>0</v>
          </cell>
          <cell r="Q306" t="str">
            <v>Submitted</v>
          </cell>
          <cell r="R306" t="str">
            <v>AFC</v>
          </cell>
          <cell r="S306" t="str">
            <v>Approved for Construction</v>
          </cell>
          <cell r="T306" t="str">
            <v/>
          </cell>
          <cell r="U306" t="str">
            <v>03-Sep-2026 09:27:38</v>
          </cell>
          <cell r="V306" t="str">
            <v>zm169dc@jutal.com</v>
          </cell>
          <cell r="W306" t="str">
            <v>03-Sep-2026 11:50:53</v>
          </cell>
          <cell r="X306" t="str">
            <v>Jumpol Sudjitjul</v>
          </cell>
          <cell r="Y306" t="str">
            <v>10-Sep-2026</v>
          </cell>
          <cell r="Z306" t="str">
            <v>07-Sep-2026 15:31:28</v>
          </cell>
          <cell r="AA306" t="str">
            <v>Poramate Kamlangkeng</v>
          </cell>
          <cell r="AB306" t="str">
            <v>14-Sep-2026</v>
          </cell>
          <cell r="AC306" t="str">
            <v>08-Sep-2026 10:09:26</v>
          </cell>
          <cell r="AD306" t="str">
            <v>Prin Jitatisil</v>
          </cell>
          <cell r="AE306" t="str">
            <v>15-Sep-2026</v>
          </cell>
          <cell r="AF306" t="str">
            <v>08-Sep-2026 11:22:55</v>
          </cell>
          <cell r="AG306" t="str">
            <v>APPR</v>
          </cell>
          <cell r="AH306" t="str">
            <v>Approved</v>
          </cell>
          <cell r="AI306" t="str">
            <v>Jumpol Sudjitjul</v>
          </cell>
          <cell r="AJ306" t="str">
            <v>16-Sep-2026</v>
          </cell>
          <cell r="AK306" t="str">
            <v>08-Sep-2026 13:44:43</v>
          </cell>
          <cell r="AL306" t="str">
            <v>08-Sep-2026 07:27:35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MM-ZTK-1F-GEN-QAC-WPS-5043</v>
          </cell>
          <cell r="C307" t="str">
            <v>WELDING PROCEDURE SPECIFICATION NO ZM169-S043</v>
          </cell>
          <cell r="D307" t="str">
            <v/>
          </cell>
          <cell r="E307" t="str">
            <v>C1</v>
          </cell>
          <cell r="F307" t="str">
            <v>Project Document</v>
          </cell>
          <cell r="G307" t="str">
            <v>Engineering Document</v>
          </cell>
          <cell r="H307" t="str">
            <v>Part E - Fabrication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QAC</v>
          </cell>
          <cell r="M307" t="str">
            <v>Quality Assurance and Quality Control</v>
          </cell>
          <cell r="N307" t="str">
            <v>WPS</v>
          </cell>
          <cell r="O307" t="str">
            <v>Welding Procedure Specification</v>
          </cell>
          <cell r="P307" t="str">
            <v>0</v>
          </cell>
          <cell r="Q307" t="str">
            <v>Submitted</v>
          </cell>
          <cell r="R307" t="str">
            <v>AFC</v>
          </cell>
          <cell r="S307" t="str">
            <v>Approved for Construction</v>
          </cell>
          <cell r="T307" t="str">
            <v/>
          </cell>
          <cell r="U307" t="str">
            <v>03-Sep-2026 09:28:35</v>
          </cell>
          <cell r="V307" t="str">
            <v>zm169dc@jutal.com</v>
          </cell>
          <cell r="W307" t="str">
            <v>03-Sep-2026 11:50:47</v>
          </cell>
          <cell r="X307" t="str">
            <v>Jumpol Sudjitjul</v>
          </cell>
          <cell r="Y307" t="str">
            <v>10-Sep-2026</v>
          </cell>
          <cell r="Z307" t="str">
            <v>07-Sep-2026 15:37:41</v>
          </cell>
          <cell r="AA307" t="str">
            <v>Poramate Kamlangkeng</v>
          </cell>
          <cell r="AB307" t="str">
            <v>14-Sep-2026</v>
          </cell>
          <cell r="AC307" t="str">
            <v>08-Sep-2026 09:54:46</v>
          </cell>
          <cell r="AD307" t="str">
            <v>Prin Jitatisil</v>
          </cell>
          <cell r="AE307" t="str">
            <v>15-Sep-2026</v>
          </cell>
          <cell r="AF307" t="str">
            <v>08-Sep-2026 11:23:33</v>
          </cell>
          <cell r="AG307" t="str">
            <v>APPR</v>
          </cell>
          <cell r="AH307" t="str">
            <v>Approved</v>
          </cell>
          <cell r="AI307" t="str">
            <v>Jumpol Sudjitjul</v>
          </cell>
          <cell r="AJ307" t="str">
            <v>16-Sep-2026</v>
          </cell>
          <cell r="AK307" t="str">
            <v>08-Sep-2026 13:44:16</v>
          </cell>
          <cell r="AL307" t="str">
            <v>08-Sep-2026 07:26:17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MM-ZTK-1F-GEN-QAC-WPS-5060</v>
          </cell>
          <cell r="C308" t="str">
            <v>WELDING PROCEDURE SPECIFICATION NO ZM169-S060</v>
          </cell>
          <cell r="D308" t="str">
            <v/>
          </cell>
          <cell r="E308" t="str">
            <v>C1</v>
          </cell>
          <cell r="F308" t="str">
            <v>Project Document</v>
          </cell>
          <cell r="G308" t="str">
            <v>Engineering Document</v>
          </cell>
          <cell r="H308" t="str">
            <v>Part E - Fabrication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QAC</v>
          </cell>
          <cell r="M308" t="str">
            <v>Quality Assurance and Quality Control</v>
          </cell>
          <cell r="N308" t="str">
            <v>WPS</v>
          </cell>
          <cell r="O308" t="str">
            <v>Welding Procedure Specification</v>
          </cell>
          <cell r="P308" t="str">
            <v>0</v>
          </cell>
          <cell r="Q308" t="str">
            <v>Submitted</v>
          </cell>
          <cell r="R308" t="str">
            <v>AFC</v>
          </cell>
          <cell r="S308" t="str">
            <v>Approved for Construction</v>
          </cell>
          <cell r="T308" t="str">
            <v/>
          </cell>
          <cell r="U308" t="str">
            <v>03-Sep-2026 09:29:17</v>
          </cell>
          <cell r="V308" t="str">
            <v>zm169dc@jutal.com</v>
          </cell>
          <cell r="W308" t="str">
            <v>03-Sep-2026 11:50:49</v>
          </cell>
          <cell r="X308" t="str">
            <v>Jumpol Sudjitjul</v>
          </cell>
          <cell r="Y308" t="str">
            <v>10-Sep-2026</v>
          </cell>
          <cell r="Z308" t="str">
            <v>07-Sep-2026 15:33:59</v>
          </cell>
          <cell r="AA308" t="str">
            <v>Poramate Kamlangkeng</v>
          </cell>
          <cell r="AB308" t="str">
            <v>14-Sep-2026</v>
          </cell>
          <cell r="AC308" t="str">
            <v>08-Sep-2026 10:05:57</v>
          </cell>
          <cell r="AD308" t="str">
            <v>Prin Jitatisil</v>
          </cell>
          <cell r="AE308" t="str">
            <v>15-Sep-2026</v>
          </cell>
          <cell r="AF308" t="str">
            <v>08-Sep-2026 11:23:47</v>
          </cell>
          <cell r="AG308" t="str">
            <v>APPR</v>
          </cell>
          <cell r="AH308" t="str">
            <v>Approved</v>
          </cell>
          <cell r="AI308" t="str">
            <v>Jumpol Sudjitjul</v>
          </cell>
          <cell r="AJ308" t="str">
            <v>16-Sep-2026</v>
          </cell>
          <cell r="AK308" t="str">
            <v>08-Sep-2026 13:43:50</v>
          </cell>
          <cell r="AL308" t="str">
            <v>08-Sep-2026 07:23:39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MM-ZTK-1F-GEN-QAC-WPS-S001</v>
          </cell>
          <cell r="C309" t="str">
            <v>WELDING PROCEDURE SPECIFICATION NO.S001</v>
          </cell>
          <cell r="D309" t="str">
            <v/>
          </cell>
          <cell r="E309" t="str">
            <v>C1</v>
          </cell>
          <cell r="F309" t="str">
            <v>Project Document</v>
          </cell>
          <cell r="G309" t="str">
            <v>Engineering Document</v>
          </cell>
          <cell r="H309" t="str">
            <v>Part A - Project Management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QAC</v>
          </cell>
          <cell r="M309" t="str">
            <v>Quality Assurance and Quality Control</v>
          </cell>
          <cell r="N309" t="str">
            <v>WPS</v>
          </cell>
          <cell r="O309" t="str">
            <v>Welding Procedure Specification</v>
          </cell>
          <cell r="P309" t="str">
            <v>0</v>
          </cell>
          <cell r="Q309" t="str">
            <v>Latest</v>
          </cell>
          <cell r="R309" t="str">
            <v>AFC</v>
          </cell>
          <cell r="S309" t="str">
            <v>Approved for Construction</v>
          </cell>
          <cell r="T309" t="str">
            <v/>
          </cell>
          <cell r="U309" t="str">
            <v>18-Aug-2026 16:38:39</v>
          </cell>
          <cell r="V309" t="str">
            <v>zm169dc@jutal.com</v>
          </cell>
          <cell r="W309" t="str">
            <v>19-Aug-2026 10:08:44</v>
          </cell>
          <cell r="X309" t="str">
            <v>Jumpol Sudjitjul</v>
          </cell>
          <cell r="Y309" t="str">
            <v>26-Aug-2026</v>
          </cell>
          <cell r="Z309" t="str">
            <v>20-Aug-2026 11:36:41</v>
          </cell>
          <cell r="AA309" t="str">
            <v>Poramate Kamlangkeng</v>
          </cell>
          <cell r="AB309" t="str">
            <v>28-Aug-2026</v>
          </cell>
          <cell r="AC309" t="str">
            <v/>
          </cell>
          <cell r="AD309" t="str">
            <v>Prin Jitatisil</v>
          </cell>
          <cell r="AE309" t="str">
            <v>31-Aug-2026</v>
          </cell>
          <cell r="AF309" t="str">
            <v/>
          </cell>
          <cell r="AG309" t="str">
            <v/>
          </cell>
          <cell r="AJ309" t="str">
            <v>01-Sep-2026</v>
          </cell>
          <cell r="AK309" t="str">
            <v/>
          </cell>
          <cell r="AL309" t="str">
            <v/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MM-ZTK-1F-GEN-QAC-WPS-S002</v>
          </cell>
          <cell r="C310" t="str">
            <v>WELDING PROCEDURE SPECIFICATION NO.S002</v>
          </cell>
          <cell r="D310" t="str">
            <v/>
          </cell>
          <cell r="E310" t="str">
            <v>C1</v>
          </cell>
          <cell r="F310" t="str">
            <v>Project Document</v>
          </cell>
          <cell r="G310" t="str">
            <v>Engineering Document</v>
          </cell>
          <cell r="H310" t="str">
            <v>Part A - Project Management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QAC</v>
          </cell>
          <cell r="M310" t="str">
            <v>Quality Assurance and Quality Control</v>
          </cell>
          <cell r="N310" t="str">
            <v>WPS</v>
          </cell>
          <cell r="O310" t="str">
            <v>Welding Procedure Specification</v>
          </cell>
          <cell r="P310" t="str">
            <v>0</v>
          </cell>
          <cell r="Q310" t="str">
            <v>Latest</v>
          </cell>
          <cell r="R310" t="str">
            <v>AFC</v>
          </cell>
          <cell r="S310" t="str">
            <v>Approved for Construction</v>
          </cell>
          <cell r="T310" t="str">
            <v/>
          </cell>
          <cell r="U310" t="str">
            <v>18-Aug-2026 16:40:14</v>
          </cell>
          <cell r="V310" t="str">
            <v>zm169dc@jutal.com</v>
          </cell>
          <cell r="W310" t="str">
            <v>19-Aug-2026 10:08:44</v>
          </cell>
          <cell r="X310" t="str">
            <v>Jumpol Sudjitjul</v>
          </cell>
          <cell r="Y310" t="str">
            <v>26-Aug-2026</v>
          </cell>
          <cell r="Z310" t="str">
            <v>20-Aug-2026 11:35:37</v>
          </cell>
          <cell r="AA310" t="str">
            <v>Poramate Kamlangkeng</v>
          </cell>
          <cell r="AB310" t="str">
            <v>28-Aug-2026</v>
          </cell>
          <cell r="AC310" t="str">
            <v/>
          </cell>
          <cell r="AD310" t="str">
            <v>Prin Jitatisil</v>
          </cell>
          <cell r="AE310" t="str">
            <v>31-Aug-2026</v>
          </cell>
          <cell r="AF310" t="str">
            <v/>
          </cell>
          <cell r="AG310" t="str">
            <v/>
          </cell>
          <cell r="AJ310" t="str">
            <v>01-Sep-2026</v>
          </cell>
          <cell r="AK310" t="str">
            <v/>
          </cell>
          <cell r="AL310" t="str">
            <v/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MM-ZTK-1F-GEN-QAC-WPS-S004</v>
          </cell>
          <cell r="C311" t="str">
            <v>WELDING PROCEDURE SPECIFICATION NO.S004</v>
          </cell>
          <cell r="D311" t="str">
            <v/>
          </cell>
          <cell r="E311" t="str">
            <v>C1</v>
          </cell>
          <cell r="F311" t="str">
            <v>Project Document</v>
          </cell>
          <cell r="G311" t="str">
            <v>Engineering Document</v>
          </cell>
          <cell r="H311" t="str">
            <v>Part A - Project Management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QAC</v>
          </cell>
          <cell r="M311" t="str">
            <v>Quality Assurance and Quality Control</v>
          </cell>
          <cell r="N311" t="str">
            <v>WPS</v>
          </cell>
          <cell r="O311" t="str">
            <v>Welding Procedure Specification</v>
          </cell>
          <cell r="P311" t="str">
            <v>0</v>
          </cell>
          <cell r="Q311" t="str">
            <v>Latest</v>
          </cell>
          <cell r="R311" t="str">
            <v>AFC</v>
          </cell>
          <cell r="S311" t="str">
            <v>Approved for Construction</v>
          </cell>
          <cell r="T311" t="str">
            <v/>
          </cell>
          <cell r="U311" t="str">
            <v>18-Aug-2026 16:41:49</v>
          </cell>
          <cell r="V311" t="str">
            <v>zm169dc@jutal.com</v>
          </cell>
          <cell r="W311" t="str">
            <v>19-Aug-2026 10:08:46</v>
          </cell>
          <cell r="X311" t="str">
            <v>Jumpol Sudjitjul</v>
          </cell>
          <cell r="Y311" t="str">
            <v>26-Aug-2026</v>
          </cell>
          <cell r="Z311" t="str">
            <v>20-Aug-2026 11:40:17</v>
          </cell>
          <cell r="AA311" t="str">
            <v>Poramate Kamlangkeng</v>
          </cell>
          <cell r="AB311" t="str">
            <v>28-Aug-2026</v>
          </cell>
          <cell r="AC311" t="str">
            <v/>
          </cell>
          <cell r="AD311" t="str">
            <v>Prin Jitatisil</v>
          </cell>
          <cell r="AE311" t="str">
            <v>31-Aug-2026</v>
          </cell>
          <cell r="AF311" t="str">
            <v/>
          </cell>
          <cell r="AG311" t="str">
            <v/>
          </cell>
          <cell r="AJ311" t="str">
            <v>01-Sep-2026</v>
          </cell>
          <cell r="AK311" t="str">
            <v/>
          </cell>
          <cell r="AL311" t="str">
            <v/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MM-ZTK-1F-GEN-QAC-WPS-S006</v>
          </cell>
          <cell r="C312" t="str">
            <v>WELDING PROCEDURE SPECIFICATION NO.S006</v>
          </cell>
          <cell r="D312" t="str">
            <v/>
          </cell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A - Project Management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QAC</v>
          </cell>
          <cell r="M312" t="str">
            <v>Quality Assurance and Quality Control</v>
          </cell>
          <cell r="N312" t="str">
            <v>WPS</v>
          </cell>
          <cell r="O312" t="str">
            <v>Welding Procedure Specification</v>
          </cell>
          <cell r="P312" t="str">
            <v>0</v>
          </cell>
          <cell r="Q312" t="str">
            <v>Latest</v>
          </cell>
          <cell r="R312" t="str">
            <v>AFC</v>
          </cell>
          <cell r="S312" t="str">
            <v>Approved for Construction</v>
          </cell>
          <cell r="T312" t="str">
            <v/>
          </cell>
          <cell r="U312" t="str">
            <v>18-Aug-2026 16:43:28</v>
          </cell>
          <cell r="V312" t="str">
            <v>zm169dc@jutal.com</v>
          </cell>
          <cell r="W312" t="str">
            <v>19-Aug-2026 10:08:45</v>
          </cell>
          <cell r="X312" t="str">
            <v>Jumpol Sudjitjul</v>
          </cell>
          <cell r="Y312" t="str">
            <v>26-Aug-2026</v>
          </cell>
          <cell r="Z312" t="str">
            <v>20-Aug-2026 11:38:34</v>
          </cell>
          <cell r="AA312" t="str">
            <v>Poramate Kamlangkeng</v>
          </cell>
          <cell r="AB312" t="str">
            <v>28-Aug-2026</v>
          </cell>
          <cell r="AC312" t="str">
            <v/>
          </cell>
          <cell r="AD312" t="str">
            <v>Prin Jitatisil</v>
          </cell>
          <cell r="AE312" t="str">
            <v>31-Aug-2026</v>
          </cell>
          <cell r="AF312" t="str">
            <v/>
          </cell>
          <cell r="AG312" t="str">
            <v/>
          </cell>
          <cell r="AJ312" t="str">
            <v>01-Sep-2026</v>
          </cell>
          <cell r="AK312" t="str">
            <v/>
          </cell>
          <cell r="AL312" t="str">
            <v/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MM-ZTK-1F-GEN-QAC-WPS-S010</v>
          </cell>
          <cell r="C313" t="str">
            <v>WELDING PROCEDURE SPECIFICATION NO.S010</v>
          </cell>
          <cell r="D313" t="str">
            <v/>
          </cell>
          <cell r="E313" t="str">
            <v>C1</v>
          </cell>
          <cell r="F313" t="str">
            <v>Project Document</v>
          </cell>
          <cell r="G313" t="str">
            <v>Engineering Document</v>
          </cell>
          <cell r="H313" t="str">
            <v>Part A - Project Management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QAC</v>
          </cell>
          <cell r="M313" t="str">
            <v>Quality Assurance and Quality Control</v>
          </cell>
          <cell r="N313" t="str">
            <v>WPS</v>
          </cell>
          <cell r="O313" t="str">
            <v>Welding Procedure Specification</v>
          </cell>
          <cell r="P313" t="str">
            <v>0</v>
          </cell>
          <cell r="Q313" t="str">
            <v>Latest</v>
          </cell>
          <cell r="R313" t="str">
            <v>AFC</v>
          </cell>
          <cell r="S313" t="str">
            <v>Approved for Construction</v>
          </cell>
          <cell r="T313" t="str">
            <v/>
          </cell>
          <cell r="U313" t="str">
            <v>18-Aug-2026 16:44:55</v>
          </cell>
          <cell r="V313" t="str">
            <v>zm169dc@jutal.com</v>
          </cell>
          <cell r="W313" t="str">
            <v>19-Aug-2026 10:08:44</v>
          </cell>
          <cell r="X313" t="str">
            <v>Jumpol Sudjitjul</v>
          </cell>
          <cell r="Y313" t="str">
            <v>26-Aug-2026</v>
          </cell>
          <cell r="Z313" t="str">
            <v>20-Aug-2026 11:37:24</v>
          </cell>
          <cell r="AA313" t="str">
            <v>Poramate Kamlangkeng</v>
          </cell>
          <cell r="AB313" t="str">
            <v>28-Aug-2026</v>
          </cell>
          <cell r="AC313" t="str">
            <v/>
          </cell>
          <cell r="AD313" t="str">
            <v>Prin Jitatisil</v>
          </cell>
          <cell r="AE313" t="str">
            <v>31-Aug-2026</v>
          </cell>
          <cell r="AF313" t="str">
            <v/>
          </cell>
          <cell r="AG313" t="str">
            <v/>
          </cell>
          <cell r="AJ313" t="str">
            <v>01-Sep-2026</v>
          </cell>
          <cell r="AK313" t="str">
            <v/>
          </cell>
          <cell r="AL313" t="str">
            <v/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MM-ZTK-1F-GEN-QAC-WPS-S029</v>
          </cell>
          <cell r="C314" t="str">
            <v>WELDING PROCEDURE SPECIFICATION NO.S029</v>
          </cell>
          <cell r="D314" t="str">
            <v/>
          </cell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A - Project Management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QAC</v>
          </cell>
          <cell r="M314" t="str">
            <v>Quality Assurance and Quality Control</v>
          </cell>
          <cell r="N314" t="str">
            <v>WPS</v>
          </cell>
          <cell r="O314" t="str">
            <v>Welding Procedure Specification</v>
          </cell>
          <cell r="P314" t="str">
            <v>0</v>
          </cell>
          <cell r="Q314" t="str">
            <v>Latest</v>
          </cell>
          <cell r="R314" t="str">
            <v>AFC</v>
          </cell>
          <cell r="S314" t="str">
            <v>Approved for Construction</v>
          </cell>
          <cell r="T314" t="str">
            <v/>
          </cell>
          <cell r="U314" t="str">
            <v>18-Aug-2026 16:46:20</v>
          </cell>
          <cell r="V314" t="str">
            <v>zm169dc@jutal.com</v>
          </cell>
          <cell r="W314" t="str">
            <v>19-Aug-2026 10:08:47</v>
          </cell>
          <cell r="X314" t="str">
            <v>Jumpol Sudjitjul</v>
          </cell>
          <cell r="Y314" t="str">
            <v>26-Aug-2026</v>
          </cell>
          <cell r="Z314" t="str">
            <v>20-Aug-2026 11:39:33</v>
          </cell>
          <cell r="AA314" t="str">
            <v>Poramate Kamlangkeng</v>
          </cell>
          <cell r="AB314" t="str">
            <v>28-Aug-2026</v>
          </cell>
          <cell r="AC314" t="str">
            <v/>
          </cell>
          <cell r="AD314" t="str">
            <v>Prin Jitatisil</v>
          </cell>
          <cell r="AE314" t="str">
            <v>31-Aug-2026</v>
          </cell>
          <cell r="AF314" t="str">
            <v/>
          </cell>
          <cell r="AG314" t="str">
            <v/>
          </cell>
          <cell r="AJ314" t="str">
            <v>01-Sep-2026</v>
          </cell>
          <cell r="AK314" t="str">
            <v/>
          </cell>
          <cell r="AL314" t="str">
            <v/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MM-ZTK-1F-GEN-QAC-WPS-S031</v>
          </cell>
          <cell r="C315" t="str">
            <v>WELDING PROCEDURE SPECIFICATION NO.S031</v>
          </cell>
          <cell r="D315" t="str">
            <v/>
          </cell>
          <cell r="E315" t="str">
            <v>C1</v>
          </cell>
          <cell r="F315" t="str">
            <v>Project Document</v>
          </cell>
          <cell r="G315" t="str">
            <v>Engineering Document</v>
          </cell>
          <cell r="H315" t="str">
            <v>Part A - Project Management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QAC</v>
          </cell>
          <cell r="M315" t="str">
            <v>Quality Assurance and Quality Control</v>
          </cell>
          <cell r="N315" t="str">
            <v>WPS</v>
          </cell>
          <cell r="O315" t="str">
            <v>Welding Procedure Specification</v>
          </cell>
          <cell r="P315" t="str">
            <v>0</v>
          </cell>
          <cell r="Q315" t="str">
            <v>Latest</v>
          </cell>
          <cell r="R315" t="str">
            <v>AFC</v>
          </cell>
          <cell r="S315" t="str">
            <v>Approved for Construction</v>
          </cell>
          <cell r="T315" t="str">
            <v/>
          </cell>
          <cell r="U315" t="str">
            <v>18-Aug-2026 15:22:22</v>
          </cell>
          <cell r="V315" t="str">
            <v>zm169dc@jutal.com</v>
          </cell>
          <cell r="W315" t="str">
            <v>19-Aug-2026 10:08:50</v>
          </cell>
          <cell r="X315" t="str">
            <v>Jumpol Sudjitjul</v>
          </cell>
          <cell r="Y315" t="str">
            <v>26-Aug-2026</v>
          </cell>
          <cell r="Z315" t="str">
            <v>20-Aug-2026 11:40:57</v>
          </cell>
          <cell r="AA315" t="str">
            <v>Poramate Kamlangkeng</v>
          </cell>
          <cell r="AB315" t="str">
            <v>28-Aug-2026</v>
          </cell>
          <cell r="AC315" t="str">
            <v/>
          </cell>
          <cell r="AD315" t="str">
            <v>Prin Jitatisil</v>
          </cell>
          <cell r="AE315" t="str">
            <v>31-Aug-2026</v>
          </cell>
          <cell r="AF315" t="str">
            <v/>
          </cell>
          <cell r="AG315" t="str">
            <v/>
          </cell>
          <cell r="AJ315" t="str">
            <v>01-Sep-2026</v>
          </cell>
          <cell r="AK315" t="str">
            <v/>
          </cell>
          <cell r="AL315" t="str">
            <v/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MM-ZTK-1F-GEN-QAC-WPS-S037</v>
          </cell>
          <cell r="C316" t="str">
            <v>WELDING PROCEDURE SPECIFICATION NO.S037</v>
          </cell>
          <cell r="D316" t="str">
            <v/>
          </cell>
          <cell r="E316" t="str">
            <v>C1</v>
          </cell>
          <cell r="F316" t="str">
            <v>Project Document</v>
          </cell>
          <cell r="G316" t="str">
            <v>Engineering Document</v>
          </cell>
          <cell r="H316" t="str">
            <v>Part A - Project Management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QAC</v>
          </cell>
          <cell r="M316" t="str">
            <v>Quality Assurance and Quality Control</v>
          </cell>
          <cell r="N316" t="str">
            <v>WPS</v>
          </cell>
          <cell r="O316" t="str">
            <v>Welding Procedure Specification</v>
          </cell>
          <cell r="P316" t="str">
            <v>0</v>
          </cell>
          <cell r="Q316" t="str">
            <v>Latest</v>
          </cell>
          <cell r="R316" t="str">
            <v>AFC</v>
          </cell>
          <cell r="S316" t="str">
            <v>Approved for Construction</v>
          </cell>
          <cell r="T316" t="str">
            <v/>
          </cell>
          <cell r="U316" t="str">
            <v>18-Aug-2026 15:23:08</v>
          </cell>
          <cell r="V316" t="str">
            <v>zm169dc@jutal.com</v>
          </cell>
          <cell r="W316" t="str">
            <v>19-Aug-2026 10:34:46</v>
          </cell>
          <cell r="X316" t="str">
            <v>Jumpol Sudjitjul</v>
          </cell>
          <cell r="Y316" t="str">
            <v>26-Aug-2026</v>
          </cell>
          <cell r="Z316" t="str">
            <v>20-Aug-2026 11:45:49</v>
          </cell>
          <cell r="AA316" t="str">
            <v>Poramate Kamlangkeng</v>
          </cell>
          <cell r="AB316" t="str">
            <v>28-Aug-2026</v>
          </cell>
          <cell r="AC316" t="str">
            <v/>
          </cell>
          <cell r="AD316" t="str">
            <v>Prin Jitatisil</v>
          </cell>
          <cell r="AE316" t="str">
            <v>31-Aug-2026</v>
          </cell>
          <cell r="AF316" t="str">
            <v/>
          </cell>
          <cell r="AG316" t="str">
            <v/>
          </cell>
          <cell r="AJ316" t="str">
            <v>01-Sep-2026</v>
          </cell>
          <cell r="AK316" t="str">
            <v/>
          </cell>
          <cell r="AL316" t="str">
            <v/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MM-ZTK-1F-GEN-QAC-WPS-S038</v>
          </cell>
          <cell r="C317" t="str">
            <v>WELDING PROCEDURE SPECIFICATION NO.S038</v>
          </cell>
          <cell r="D317" t="str">
            <v/>
          </cell>
          <cell r="E317" t="str">
            <v>C1</v>
          </cell>
          <cell r="F317" t="str">
            <v>Project Document</v>
          </cell>
          <cell r="G317" t="str">
            <v>Engineering Document</v>
          </cell>
          <cell r="H317" t="str">
            <v>Part A - Project Management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QAC</v>
          </cell>
          <cell r="M317" t="str">
            <v>Quality Assurance and Quality Control</v>
          </cell>
          <cell r="N317" t="str">
            <v>WPS</v>
          </cell>
          <cell r="O317" t="str">
            <v>Welding Procedure Specification</v>
          </cell>
          <cell r="P317" t="str">
            <v>0</v>
          </cell>
          <cell r="Q317" t="str">
            <v>Latest</v>
          </cell>
          <cell r="R317" t="str">
            <v>AFC</v>
          </cell>
          <cell r="S317" t="str">
            <v>Approved for Construction</v>
          </cell>
          <cell r="T317" t="str">
            <v/>
          </cell>
          <cell r="U317" t="str">
            <v>18-Aug-2026 15:23:42</v>
          </cell>
          <cell r="V317" t="str">
            <v>zm169dc@jutal.com</v>
          </cell>
          <cell r="W317" t="str">
            <v>19-Aug-2026 10:14:00</v>
          </cell>
          <cell r="X317" t="str">
            <v>Jumpol Sudjitjul</v>
          </cell>
          <cell r="Y317" t="str">
            <v>26-Aug-2026</v>
          </cell>
          <cell r="Z317" t="str">
            <v>20-Aug-2026 11:45:09</v>
          </cell>
          <cell r="AA317" t="str">
            <v>Poramate Kamlangkeng</v>
          </cell>
          <cell r="AB317" t="str">
            <v>28-Aug-2026</v>
          </cell>
          <cell r="AC317" t="str">
            <v/>
          </cell>
          <cell r="AD317" t="str">
            <v>Prin Jitatisil</v>
          </cell>
          <cell r="AE317" t="str">
            <v>31-Aug-2026</v>
          </cell>
          <cell r="AF317" t="str">
            <v/>
          </cell>
          <cell r="AG317" t="str">
            <v/>
          </cell>
          <cell r="AJ317" t="str">
            <v>01-Sep-2026</v>
          </cell>
          <cell r="AK317" t="str">
            <v/>
          </cell>
          <cell r="AL317" t="str">
            <v/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MM-ZTK-1F-GEN-QAC-WPS-S040</v>
          </cell>
          <cell r="C318" t="str">
            <v>WELDING PROCEDURE SPECIFICATION NO.S040</v>
          </cell>
          <cell r="D318" t="str">
            <v/>
          </cell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A - Project Management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QAC</v>
          </cell>
          <cell r="M318" t="str">
            <v>Quality Assurance and Quality Control</v>
          </cell>
          <cell r="N318" t="str">
            <v>WPS</v>
          </cell>
          <cell r="O318" t="str">
            <v>Welding Procedure Specification</v>
          </cell>
          <cell r="P318" t="str">
            <v>0</v>
          </cell>
          <cell r="Q318" t="str">
            <v>Latest</v>
          </cell>
          <cell r="R318" t="str">
            <v>AFC</v>
          </cell>
          <cell r="S318" t="str">
            <v>Approved for Construction</v>
          </cell>
          <cell r="T318" t="str">
            <v/>
          </cell>
          <cell r="U318" t="str">
            <v>18-Aug-2026 15:24:14</v>
          </cell>
          <cell r="V318" t="str">
            <v>zm169dc@jutal.com</v>
          </cell>
          <cell r="W318" t="str">
            <v>19-Aug-2026 10:13:41</v>
          </cell>
          <cell r="X318" t="str">
            <v>Jumpol Sudjitjul</v>
          </cell>
          <cell r="Y318" t="str">
            <v>26-Aug-2026</v>
          </cell>
          <cell r="Z318" t="str">
            <v>20-Aug-2026 11:44:30</v>
          </cell>
          <cell r="AA318" t="str">
            <v>Poramate Kamlangkeng</v>
          </cell>
          <cell r="AB318" t="str">
            <v>28-Aug-2026</v>
          </cell>
          <cell r="AC318" t="str">
            <v/>
          </cell>
          <cell r="AD318" t="str">
            <v>Prin Jitatisil</v>
          </cell>
          <cell r="AE318" t="str">
            <v>31-Aug-2026</v>
          </cell>
          <cell r="AF318" t="str">
            <v/>
          </cell>
          <cell r="AG318" t="str">
            <v/>
          </cell>
          <cell r="AJ318" t="str">
            <v>01-Sep-2026</v>
          </cell>
          <cell r="AK318" t="str">
            <v/>
          </cell>
          <cell r="AL318" t="str">
            <v/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MM-ZTK-1F-GEN-QAC-WPS-S044</v>
          </cell>
          <cell r="C319" t="str">
            <v>WELDING PROCEDURE SPECIFICATION NO.S044</v>
          </cell>
          <cell r="D319" t="str">
            <v/>
          </cell>
          <cell r="E319" t="str">
            <v>C1</v>
          </cell>
          <cell r="F319" t="str">
            <v>Project Document</v>
          </cell>
          <cell r="G319" t="str">
            <v>Engineering Document</v>
          </cell>
          <cell r="H319" t="str">
            <v>Part A - Project Management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QAC</v>
          </cell>
          <cell r="M319" t="str">
            <v>Quality Assurance and Quality Control</v>
          </cell>
          <cell r="N319" t="str">
            <v>WPS</v>
          </cell>
          <cell r="O319" t="str">
            <v>Welding Procedure Specification</v>
          </cell>
          <cell r="P319" t="str">
            <v>0</v>
          </cell>
          <cell r="Q319" t="str">
            <v>Latest</v>
          </cell>
          <cell r="R319" t="str">
            <v>AFC</v>
          </cell>
          <cell r="S319" t="str">
            <v>Approved for Construction</v>
          </cell>
          <cell r="T319" t="str">
            <v/>
          </cell>
          <cell r="U319" t="str">
            <v>18-Aug-2026 15:24:52</v>
          </cell>
          <cell r="V319" t="str">
            <v>zm169dc@jutal.com</v>
          </cell>
          <cell r="W319" t="str">
            <v>19-Aug-2026 10:13:15</v>
          </cell>
          <cell r="X319" t="str">
            <v>Jumpol Sudjitjul</v>
          </cell>
          <cell r="Y319" t="str">
            <v>26-Aug-2026</v>
          </cell>
          <cell r="Z319" t="str">
            <v>20-Aug-2026 11:43:36</v>
          </cell>
          <cell r="AA319" t="str">
            <v>Poramate Kamlangkeng</v>
          </cell>
          <cell r="AB319" t="str">
            <v>28-Aug-2026</v>
          </cell>
          <cell r="AC319" t="str">
            <v/>
          </cell>
          <cell r="AD319" t="str">
            <v>Prin Jitatisil</v>
          </cell>
          <cell r="AE319" t="str">
            <v>31-Aug-2026</v>
          </cell>
          <cell r="AF319" t="str">
            <v/>
          </cell>
          <cell r="AG319" t="str">
            <v/>
          </cell>
          <cell r="AJ319" t="str">
            <v>01-Sep-2026</v>
          </cell>
          <cell r="AK319" t="str">
            <v/>
          </cell>
          <cell r="AL319" t="str">
            <v/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MM-ZTK-1F-GEN-QAC-WPS-S045</v>
          </cell>
          <cell r="C320" t="str">
            <v>WELDING PROCEDURE SPECIFICATION NO.S045</v>
          </cell>
          <cell r="D320" t="str">
            <v/>
          </cell>
          <cell r="E320" t="str">
            <v>C1</v>
          </cell>
          <cell r="F320" t="str">
            <v>Project Document</v>
          </cell>
          <cell r="G320" t="str">
            <v>Engineering Document</v>
          </cell>
          <cell r="H320" t="str">
            <v>Part A - Project Management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QAC</v>
          </cell>
          <cell r="M320" t="str">
            <v>Quality Assurance and Quality Control</v>
          </cell>
          <cell r="N320" t="str">
            <v>WPS</v>
          </cell>
          <cell r="O320" t="str">
            <v>Welding Procedure Specification</v>
          </cell>
          <cell r="P320" t="str">
            <v>0</v>
          </cell>
          <cell r="Q320" t="str">
            <v>Latest</v>
          </cell>
          <cell r="R320" t="str">
            <v>AFC</v>
          </cell>
          <cell r="S320" t="str">
            <v>Approved for Construction</v>
          </cell>
          <cell r="T320" t="str">
            <v/>
          </cell>
          <cell r="U320" t="str">
            <v>18-Aug-2026 15:25:28</v>
          </cell>
          <cell r="V320" t="str">
            <v>zm169dc@jutal.com</v>
          </cell>
          <cell r="W320" t="str">
            <v>19-Aug-2026 10:12:58</v>
          </cell>
          <cell r="X320" t="str">
            <v>Jumpol Sudjitjul</v>
          </cell>
          <cell r="Y320" t="str">
            <v>26-Aug-2026</v>
          </cell>
          <cell r="Z320" t="str">
            <v>20-Aug-2026 11:42:53</v>
          </cell>
          <cell r="AA320" t="str">
            <v>Poramate Kamlangkeng</v>
          </cell>
          <cell r="AB320" t="str">
            <v>28-Aug-2026</v>
          </cell>
          <cell r="AC320" t="str">
            <v/>
          </cell>
          <cell r="AD320" t="str">
            <v>Prin Jitatisil</v>
          </cell>
          <cell r="AE320" t="str">
            <v>31-Aug-2026</v>
          </cell>
          <cell r="AF320" t="str">
            <v/>
          </cell>
          <cell r="AG320" t="str">
            <v/>
          </cell>
          <cell r="AJ320" t="str">
            <v>01-Sep-2026</v>
          </cell>
          <cell r="AK320" t="str">
            <v/>
          </cell>
          <cell r="AL320" t="str">
            <v/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MM-ZTK-1F-GEN-QAC-WPS-S046</v>
          </cell>
          <cell r="C321" t="str">
            <v>WELDING PROCEDURE SPECIFICATION NO.S046</v>
          </cell>
          <cell r="D321" t="str">
            <v/>
          </cell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A - Project Management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QAC</v>
          </cell>
          <cell r="M321" t="str">
            <v>Quality Assurance and Quality Control</v>
          </cell>
          <cell r="N321" t="str">
            <v>WPS</v>
          </cell>
          <cell r="O321" t="str">
            <v>Welding Procedure Specification</v>
          </cell>
          <cell r="P321" t="str">
            <v>0</v>
          </cell>
          <cell r="Q321" t="str">
            <v>Latest</v>
          </cell>
          <cell r="R321" t="str">
            <v>AFC</v>
          </cell>
          <cell r="S321" t="str">
            <v>Approved for Construction</v>
          </cell>
          <cell r="T321" t="str">
            <v/>
          </cell>
          <cell r="U321" t="str">
            <v>18-Aug-2026 15:25:58</v>
          </cell>
          <cell r="V321" t="str">
            <v>zm169dc@jutal.com</v>
          </cell>
          <cell r="W321" t="str">
            <v>19-Aug-2026 10:12:37</v>
          </cell>
          <cell r="X321" t="str">
            <v>Jumpol Sudjitjul</v>
          </cell>
          <cell r="Y321" t="str">
            <v>26-Aug-2026</v>
          </cell>
          <cell r="Z321" t="str">
            <v>20-Aug-2026 11:41:40</v>
          </cell>
          <cell r="AA321" t="str">
            <v>Poramate Kamlangkeng</v>
          </cell>
          <cell r="AB321" t="str">
            <v>28-Aug-2026</v>
          </cell>
          <cell r="AC321" t="str">
            <v/>
          </cell>
          <cell r="AD321" t="str">
            <v>Prin Jitatisil</v>
          </cell>
          <cell r="AE321" t="str">
            <v>31-Aug-2026</v>
          </cell>
          <cell r="AF321" t="str">
            <v/>
          </cell>
          <cell r="AG321" t="str">
            <v/>
          </cell>
          <cell r="AJ321" t="str">
            <v>01-Sep-2026</v>
          </cell>
          <cell r="AK321" t="str">
            <v/>
          </cell>
          <cell r="AL321" t="str">
            <v/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MM-ZTK-1F-GEN-SAF-LIS-0001</v>
          </cell>
          <cell r="C322" t="str">
            <v>HAZARDOUS EQUIPMENT SCHEDULE</v>
          </cell>
          <cell r="D322" t="str">
            <v/>
          </cell>
          <cell r="E322" t="str">
            <v>C1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SAF</v>
          </cell>
          <cell r="M322" t="str">
            <v>Safety Engineering</v>
          </cell>
          <cell r="N322" t="str">
            <v>LIS</v>
          </cell>
          <cell r="O322" t="str">
            <v>List, Index, Schedule, Listing</v>
          </cell>
          <cell r="P322" t="str">
            <v>0</v>
          </cell>
          <cell r="Q322" t="str">
            <v>Submitted</v>
          </cell>
          <cell r="R322" t="str">
            <v>AFC</v>
          </cell>
          <cell r="S322" t="str">
            <v>Approved for Construction</v>
          </cell>
          <cell r="T322" t="str">
            <v/>
          </cell>
          <cell r="U322" t="str">
            <v>25-Jun-2026 23:08:06</v>
          </cell>
          <cell r="V322" t="str">
            <v>wisuda.c@jutal.com</v>
          </cell>
          <cell r="W322" t="str">
            <v>26-Jun-2026 08:43:29</v>
          </cell>
          <cell r="X322" t="str">
            <v>Jumpol Sudjitjul</v>
          </cell>
          <cell r="Y322" t="str">
            <v>03-Jul-2026</v>
          </cell>
          <cell r="Z322" t="str">
            <v/>
          </cell>
          <cell r="AA322" t="str">
            <v>Arnon Srisuwan</v>
          </cell>
          <cell r="AB322" t="str">
            <v>07-Jul-2026</v>
          </cell>
          <cell r="AC322" t="str">
            <v>17-Aug-2026 10:57:15</v>
          </cell>
          <cell r="AD322" t="str">
            <v>Pornlert Wanaphattharaphan</v>
          </cell>
          <cell r="AE322" t="str">
            <v>08-Jul-2026</v>
          </cell>
          <cell r="AF322" t="str">
            <v>17-Aug-2026 20:48:08</v>
          </cell>
          <cell r="AG322" t="str">
            <v>APPR</v>
          </cell>
          <cell r="AH322" t="str">
            <v>Approved</v>
          </cell>
          <cell r="AI322" t="str">
            <v>Jumpol Sudjitjul</v>
          </cell>
          <cell r="AJ322" t="str">
            <v>09-Jul-2026</v>
          </cell>
          <cell r="AK322" t="str">
            <v>18-Aug-2026 08:16:50</v>
          </cell>
          <cell r="AL322" t="str">
            <v>18-Aug-2026 01:32:26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MM-ZTK-1F-GEN-SAF-MR-0001</v>
          </cell>
          <cell r="C323" t="str">
            <v>MATERIAL REQUISITION FOR FIRE FIGHTING, SAFETY EQUIPMENT (INCLUDING LIFESAVING)</v>
          </cell>
          <cell r="D323" t="str">
            <v/>
          </cell>
          <cell r="E323" t="str">
            <v>C1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SAF</v>
          </cell>
          <cell r="M323" t="str">
            <v>Safety Engineering</v>
          </cell>
          <cell r="N323" t="str">
            <v>MR</v>
          </cell>
          <cell r="O323" t="str">
            <v>Material Requisition</v>
          </cell>
          <cell r="P323" t="str">
            <v>0</v>
          </cell>
          <cell r="Q323" t="str">
            <v>Submitted</v>
          </cell>
          <cell r="R323" t="str">
            <v>AFC</v>
          </cell>
          <cell r="S323" t="str">
            <v>Approved for Construction</v>
          </cell>
          <cell r="T323" t="str">
            <v/>
          </cell>
          <cell r="U323" t="str">
            <v>13-Aug-2026 08:55:09</v>
          </cell>
          <cell r="V323" t="str">
            <v>wisuda.c@jutal.com</v>
          </cell>
          <cell r="W323" t="str">
            <v>13-Aug-2026 16:38:54</v>
          </cell>
          <cell r="X323" t="str">
            <v>Jumpol Sudjitjul</v>
          </cell>
          <cell r="Y323" t="str">
            <v>20-Aug-2026</v>
          </cell>
          <cell r="Z323" t="str">
            <v/>
          </cell>
          <cell r="AA323" t="str">
            <v>Arnon Srisuwan</v>
          </cell>
          <cell r="AB323" t="str">
            <v>24-Aug-2026</v>
          </cell>
          <cell r="AC323" t="str">
            <v>17-Aug-2026 10:58:44</v>
          </cell>
          <cell r="AD323" t="str">
            <v>Pornlert Wanaphattharaphan</v>
          </cell>
          <cell r="AE323" t="str">
            <v>25-Aug-2026</v>
          </cell>
          <cell r="AF323" t="str">
            <v>17-Aug-2026 21:14:20</v>
          </cell>
          <cell r="AG323" t="str">
            <v>APPR</v>
          </cell>
          <cell r="AH323" t="str">
            <v>Approved</v>
          </cell>
          <cell r="AI323" t="str">
            <v>Jumpol Sudjitjul</v>
          </cell>
          <cell r="AJ323" t="str">
            <v>26-Aug-2026</v>
          </cell>
          <cell r="AK323" t="str">
            <v>18-Aug-2026 08:19:33</v>
          </cell>
          <cell r="AL323" t="str">
            <v>18-Aug-2026 01:29:14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MM-ZTK-1F-GEN-SAF-MR-0002</v>
          </cell>
          <cell r="C324" t="str">
            <v>MATERIAL REQUISITION FOR SAFETY SIGNS</v>
          </cell>
          <cell r="D324" t="str">
            <v/>
          </cell>
          <cell r="E324" t="str">
            <v>C1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SAF</v>
          </cell>
          <cell r="M324" t="str">
            <v>Safety Engineering</v>
          </cell>
          <cell r="N324" t="str">
            <v>MR</v>
          </cell>
          <cell r="O324" t="str">
            <v>Material Requisition</v>
          </cell>
          <cell r="P324" t="str">
            <v>0</v>
          </cell>
          <cell r="Q324" t="str">
            <v>Submitted</v>
          </cell>
          <cell r="R324" t="str">
            <v>AFC</v>
          </cell>
          <cell r="S324" t="str">
            <v>Approved for Construction</v>
          </cell>
          <cell r="T324" t="str">
            <v/>
          </cell>
          <cell r="U324" t="str">
            <v>21-Jun-2026 22:37:57</v>
          </cell>
          <cell r="V324" t="str">
            <v>wisuda.c@jutal.com</v>
          </cell>
          <cell r="W324" t="str">
            <v>22-Jun-2026 13:52:41</v>
          </cell>
          <cell r="X324" t="str">
            <v>Jumpol Sudjitjul</v>
          </cell>
          <cell r="Y324" t="str">
            <v>29-Jun-2026</v>
          </cell>
          <cell r="Z324" t="str">
            <v/>
          </cell>
          <cell r="AA324" t="str">
            <v>Arnon Srisuwan</v>
          </cell>
          <cell r="AB324" t="str">
            <v>01-Jul-2026</v>
          </cell>
          <cell r="AC324" t="str">
            <v>17-Aug-2026 10:59:16</v>
          </cell>
          <cell r="AD324" t="str">
            <v>Pornlert Wanaphattharaphan</v>
          </cell>
          <cell r="AE324" t="str">
            <v>02-Jul-2026</v>
          </cell>
          <cell r="AF324" t="str">
            <v>17-Aug-2026 20:45:31</v>
          </cell>
          <cell r="AG324" t="str">
            <v>APPR</v>
          </cell>
          <cell r="AH324" t="str">
            <v>Approved</v>
          </cell>
          <cell r="AI324" t="str">
            <v>Jumpol Sudjitjul</v>
          </cell>
          <cell r="AJ324" t="str">
            <v>03-Jul-2026</v>
          </cell>
          <cell r="AK324" t="str">
            <v>18-Aug-2026 08:20:39</v>
          </cell>
          <cell r="AL324" t="str">
            <v>18-Aug-2026 01:36:46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MM-ZTK-1F-GEN-SAF-RAM-0001</v>
          </cell>
          <cell r="C325" t="str">
            <v>RELIABILITY, AVAILABILITY AND MAINTAINABILITY (RAM) STUDY</v>
          </cell>
          <cell r="D325" t="str">
            <v/>
          </cell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SAF</v>
          </cell>
          <cell r="M325" t="str">
            <v>Safety Engineering</v>
          </cell>
          <cell r="N325" t="str">
            <v>RAM</v>
          </cell>
          <cell r="O325" t="str">
            <v>Reliability Availability Maintainability</v>
          </cell>
          <cell r="P325" t="str">
            <v>0</v>
          </cell>
          <cell r="Q325" t="str">
            <v>In Review</v>
          </cell>
          <cell r="R325" t="str">
            <v>AFC</v>
          </cell>
          <cell r="S325" t="str">
            <v>Approved for Construction</v>
          </cell>
          <cell r="T325" t="str">
            <v/>
          </cell>
          <cell r="U325" t="str">
            <v>11-Sep-2026 12:47:19</v>
          </cell>
          <cell r="V325" t="str">
            <v>wisuda.c@jutal.com</v>
          </cell>
          <cell r="W325" t="str">
            <v>11-Sep-2026 19:30:50</v>
          </cell>
          <cell r="X325" t="str">
            <v>Jumpol Sudjitjul</v>
          </cell>
          <cell r="Y325" t="str">
            <v>21-Sep-2026</v>
          </cell>
          <cell r="Z325" t="str">
            <v/>
          </cell>
          <cell r="AA325" t="str">
            <v>Arnon Srisuwan</v>
          </cell>
          <cell r="AB325" t="str">
            <v>23-Sep-2026</v>
          </cell>
          <cell r="AC325" t="str">
            <v/>
          </cell>
          <cell r="AD325" t="str">
            <v>Pornlert Wanaphattharaphan</v>
          </cell>
          <cell r="AE325" t="str">
            <v>24-Sep-2026</v>
          </cell>
          <cell r="AF325" t="str">
            <v/>
          </cell>
          <cell r="AG325" t="str">
            <v/>
          </cell>
          <cell r="AJ325" t="str">
            <v>25-Sep-2026</v>
          </cell>
          <cell r="AK325" t="str">
            <v/>
          </cell>
          <cell r="AL325" t="str">
            <v/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MM-ZTK-1F-GEN-SAF-RPT-0001</v>
          </cell>
          <cell r="C326" t="str">
            <v>SAFETY CONCEPT</v>
          </cell>
          <cell r="D326" t="str">
            <v/>
          </cell>
          <cell r="E326" t="str">
            <v>C1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SAF</v>
          </cell>
          <cell r="M326" t="str">
            <v>Safety Engineering</v>
          </cell>
          <cell r="N326" t="str">
            <v>RPT</v>
          </cell>
          <cell r="O326" t="str">
            <v>Report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 t="str">
            <v>26-May-2026</v>
          </cell>
          <cell r="U326" t="str">
            <v>24-May-2026 15:30:03</v>
          </cell>
          <cell r="V326" t="str">
            <v>wisuda.c@jutal.com</v>
          </cell>
          <cell r="W326" t="str">
            <v>24-May-2026 20:52:59</v>
          </cell>
          <cell r="X326" t="str">
            <v>Jumpol Sudjitjul</v>
          </cell>
          <cell r="Y326" t="str">
            <v>02-Jun-2026</v>
          </cell>
          <cell r="Z326" t="str">
            <v>05-Jun-2026 15:44:13</v>
          </cell>
          <cell r="AA326" t="str">
            <v>Arnon Srisuwan</v>
          </cell>
          <cell r="AB326" t="str">
            <v>05-Jun-2026</v>
          </cell>
          <cell r="AC326" t="str">
            <v>07-Jun-2026 19:48:45</v>
          </cell>
          <cell r="AD326" t="str">
            <v>Pornlert Wanaphattharaphan</v>
          </cell>
          <cell r="AE326" t="str">
            <v>08-Jun-2026</v>
          </cell>
          <cell r="AF326" t="str">
            <v>10-Jun-2026 21:21:18</v>
          </cell>
          <cell r="AG326" t="str">
            <v>APPR</v>
          </cell>
          <cell r="AH326" t="str">
            <v>Approved</v>
          </cell>
          <cell r="AI326" t="str">
            <v>Jumpol Sudjitjul</v>
          </cell>
          <cell r="AJ326" t="str">
            <v>09-Jun-2026</v>
          </cell>
          <cell r="AK326" t="str">
            <v>11-Jun-2026 11:10:58</v>
          </cell>
          <cell r="AL326" t="str">
            <v>11-Jun-2026 12:00:46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MM-ZTK-1F-GEN-SAF-RPT-0002</v>
          </cell>
          <cell r="C327" t="str">
            <v>SAFETY STUDIES ASSUMPTIONS REGISTER</v>
          </cell>
          <cell r="D327" t="str">
            <v/>
          </cell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SAF</v>
          </cell>
          <cell r="M327" t="str">
            <v>Safety Engineering</v>
          </cell>
          <cell r="N327" t="str">
            <v>RPT</v>
          </cell>
          <cell r="O327" t="str">
            <v>Report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 t="str">
            <v/>
          </cell>
          <cell r="U327" t="str">
            <v>18-Aug-2026 08:55:24</v>
          </cell>
          <cell r="V327" t="str">
            <v>wisuda.c@jutal.com</v>
          </cell>
          <cell r="W327" t="str">
            <v>18-Aug-2026 15:10:57</v>
          </cell>
          <cell r="X327" t="str">
            <v>Jumpol Sudjitjul</v>
          </cell>
          <cell r="Y327" t="str">
            <v>25-Aug-2026</v>
          </cell>
          <cell r="Z327" t="str">
            <v/>
          </cell>
          <cell r="AA327" t="str">
            <v>Arnon Srisuwan</v>
          </cell>
          <cell r="AB327" t="str">
            <v>27-Aug-2026</v>
          </cell>
          <cell r="AC327" t="str">
            <v>24-Aug-2026 10:52:38</v>
          </cell>
          <cell r="AD327" t="str">
            <v>Pornlert Wanaphattharaphan</v>
          </cell>
          <cell r="AE327" t="str">
            <v>28-Aug-2026</v>
          </cell>
          <cell r="AF327" t="str">
            <v>29-Aug-2026 23:08:23</v>
          </cell>
          <cell r="AG327" t="str">
            <v>APPR</v>
          </cell>
          <cell r="AH327" t="str">
            <v>Approved</v>
          </cell>
          <cell r="AI327" t="str">
            <v>Jumpol Sudjitjul</v>
          </cell>
          <cell r="AJ327" t="str">
            <v>31-Aug-2026</v>
          </cell>
          <cell r="AK327" t="str">
            <v>30-Aug-2026 16:50:01</v>
          </cell>
          <cell r="AL327" t="str">
            <v>30-Aug-2026 10:52:44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MM-ZTK-1F-GEN-SAF-RPT-0003</v>
          </cell>
          <cell r="C328" t="str">
            <v>HAZID STUDY REPORT</v>
          </cell>
          <cell r="D328" t="str">
            <v/>
          </cell>
          <cell r="E328" t="str">
            <v>C1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SAF</v>
          </cell>
          <cell r="M328" t="str">
            <v>Safety Engineering</v>
          </cell>
          <cell r="N328" t="str">
            <v>RPT</v>
          </cell>
          <cell r="O328" t="str">
            <v>Report</v>
          </cell>
          <cell r="P328" t="str">
            <v>0</v>
          </cell>
          <cell r="Q328" t="str">
            <v>In Review</v>
          </cell>
          <cell r="R328" t="str">
            <v>AFC</v>
          </cell>
          <cell r="S328" t="str">
            <v>Approved for Construction</v>
          </cell>
          <cell r="T328" t="str">
            <v/>
          </cell>
          <cell r="U328" t="str">
            <v>09-Sep-2026 18:09:05</v>
          </cell>
          <cell r="V328" t="str">
            <v>wisuda.c@jutal.com</v>
          </cell>
          <cell r="W328" t="str">
            <v>10-Sep-2026 10:30:42</v>
          </cell>
          <cell r="X328" t="str">
            <v>Jumpol Sudjitjul</v>
          </cell>
          <cell r="Y328" t="str">
            <v>17-Sep-2026</v>
          </cell>
          <cell r="Z328" t="str">
            <v/>
          </cell>
          <cell r="AA328" t="str">
            <v>Arnon Srisuwan</v>
          </cell>
          <cell r="AB328" t="str">
            <v>21-Sep-2026</v>
          </cell>
          <cell r="AC328" t="str">
            <v/>
          </cell>
          <cell r="AD328" t="str">
            <v>Pornlert Wanaphattharaphan</v>
          </cell>
          <cell r="AE328" t="str">
            <v>22-Sep-2026</v>
          </cell>
          <cell r="AF328" t="str">
            <v/>
          </cell>
          <cell r="AG328" t="str">
            <v/>
          </cell>
          <cell r="AJ328" t="str">
            <v>23-Sep-2026</v>
          </cell>
          <cell r="AK328" t="str">
            <v/>
          </cell>
          <cell r="AL328" t="str">
            <v/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MM-ZTK-1F-GEN-SAF-RPT-0005</v>
          </cell>
          <cell r="C329" t="str">
            <v>HAZOP STUDY REPORT</v>
          </cell>
          <cell r="D329" t="str">
            <v/>
          </cell>
          <cell r="E329" t="str">
            <v>C1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SAF</v>
          </cell>
          <cell r="M329" t="str">
            <v>Safety Engineering</v>
          </cell>
          <cell r="N329" t="str">
            <v>RPT</v>
          </cell>
          <cell r="O329" t="str">
            <v>Report</v>
          </cell>
          <cell r="P329" t="str">
            <v>0</v>
          </cell>
          <cell r="Q329" t="str">
            <v>In Approval</v>
          </cell>
          <cell r="R329" t="str">
            <v>AFC</v>
          </cell>
          <cell r="S329" t="str">
            <v>Approved for Construction</v>
          </cell>
          <cell r="T329" t="str">
            <v/>
          </cell>
          <cell r="U329" t="str">
            <v>31-Aug-2026 08:40:36</v>
          </cell>
          <cell r="V329" t="str">
            <v>wisuda.c@jutal.com</v>
          </cell>
          <cell r="W329" t="str">
            <v>31-Aug-2026 12:55:47</v>
          </cell>
          <cell r="X329" t="str">
            <v>Jumpol Sudjitjul</v>
          </cell>
          <cell r="Y329" t="str">
            <v>07-Sep-2026</v>
          </cell>
          <cell r="Z329" t="str">
            <v>04-Sep-2026 15:56:58</v>
          </cell>
          <cell r="AA329" t="str">
            <v>Arnon Srisuwan</v>
          </cell>
          <cell r="AB329" t="str">
            <v>09-Sep-2026</v>
          </cell>
          <cell r="AC329" t="str">
            <v>07-Sep-2026 10:37:00</v>
          </cell>
          <cell r="AD329" t="str">
            <v>Pornlert Wanaphattharaphan</v>
          </cell>
          <cell r="AE329" t="str">
            <v>10-Sep-2026</v>
          </cell>
          <cell r="AF329" t="str">
            <v>11-Sep-2026 22:41:03</v>
          </cell>
          <cell r="AG329" t="str">
            <v>APPR</v>
          </cell>
          <cell r="AJ329" t="str">
            <v>11-Sep-2026</v>
          </cell>
          <cell r="AK329" t="str">
            <v/>
          </cell>
          <cell r="AL329" t="str">
            <v/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MM-ZTK-1F-GEN-SAF-RPT-0007</v>
          </cell>
          <cell r="C330" t="str">
            <v>SIL CLASSIFICATION REPORT</v>
          </cell>
          <cell r="D330" t="str">
            <v/>
          </cell>
          <cell r="E330" t="str">
            <v>C1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SAF</v>
          </cell>
          <cell r="M330" t="str">
            <v>Safety Engineering</v>
          </cell>
          <cell r="N330" t="str">
            <v>RPT</v>
          </cell>
          <cell r="O330" t="str">
            <v>Report</v>
          </cell>
          <cell r="P330" t="str">
            <v>0</v>
          </cell>
          <cell r="Q330" t="str">
            <v>In Review</v>
          </cell>
          <cell r="R330" t="str">
            <v>AFC</v>
          </cell>
          <cell r="S330" t="str">
            <v>Approved for Construction</v>
          </cell>
          <cell r="T330" t="str">
            <v/>
          </cell>
          <cell r="U330" t="str">
            <v>09-Sep-2026 18:09:46</v>
          </cell>
          <cell r="V330" t="str">
            <v>wisuda.c@jutal.com</v>
          </cell>
          <cell r="W330" t="str">
            <v>10-Sep-2026 10:31:45</v>
          </cell>
          <cell r="X330" t="str">
            <v>Jumpol Sudjitjul</v>
          </cell>
          <cell r="Y330" t="str">
            <v>17-Sep-2026</v>
          </cell>
          <cell r="Z330" t="str">
            <v/>
          </cell>
          <cell r="AA330" t="str">
            <v>Arnon Srisuwan</v>
          </cell>
          <cell r="AB330" t="str">
            <v>21-Sep-2026</v>
          </cell>
          <cell r="AC330" t="str">
            <v/>
          </cell>
          <cell r="AD330" t="str">
            <v>Pornlert Wanaphattharaphan</v>
          </cell>
          <cell r="AE330" t="str">
            <v>22-Sep-2026</v>
          </cell>
          <cell r="AF330" t="str">
            <v/>
          </cell>
          <cell r="AG330" t="str">
            <v/>
          </cell>
          <cell r="AJ330" t="str">
            <v>23-Sep-2026</v>
          </cell>
          <cell r="AK330" t="str">
            <v/>
          </cell>
          <cell r="AL330" t="str">
            <v/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MM-ZTK-1F-GEN-SAF-RPT-0008</v>
          </cell>
          <cell r="C331" t="str">
            <v>SIL CLOSE-OUT REPORT</v>
          </cell>
          <cell r="D331" t="str">
            <v/>
          </cell>
          <cell r="E331" t="str">
            <v>C1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SAF</v>
          </cell>
          <cell r="M331" t="str">
            <v>Safety Engineering</v>
          </cell>
          <cell r="N331" t="str">
            <v>RPT</v>
          </cell>
          <cell r="O331" t="str">
            <v>Report</v>
          </cell>
          <cell r="P331" t="str">
            <v>0</v>
          </cell>
          <cell r="Q331" t="str">
            <v>In Review</v>
          </cell>
          <cell r="R331" t="str">
            <v>AFC</v>
          </cell>
          <cell r="S331" t="str">
            <v>Approved for Construction</v>
          </cell>
          <cell r="T331" t="str">
            <v/>
          </cell>
          <cell r="U331" t="str">
            <v>11-Sep-2026 12:47:48</v>
          </cell>
          <cell r="V331" t="str">
            <v>wisuda.c@jutal.com</v>
          </cell>
          <cell r="W331" t="str">
            <v>11-Sep-2026 19:29:00</v>
          </cell>
          <cell r="X331" t="str">
            <v>Jumpol Sudjitjul</v>
          </cell>
          <cell r="Y331" t="str">
            <v>21-Sep-2026</v>
          </cell>
          <cell r="Z331" t="str">
            <v/>
          </cell>
          <cell r="AA331" t="str">
            <v>Arnon Srisuwan</v>
          </cell>
          <cell r="AB331" t="str">
            <v>23-Sep-2026</v>
          </cell>
          <cell r="AC331" t="str">
            <v/>
          </cell>
          <cell r="AD331" t="str">
            <v>Pornlert Wanaphattharaphan</v>
          </cell>
          <cell r="AE331" t="str">
            <v>24-Sep-2026</v>
          </cell>
          <cell r="AF331" t="str">
            <v/>
          </cell>
          <cell r="AG331" t="str">
            <v/>
          </cell>
          <cell r="AJ331" t="str">
            <v>25-Sep-2026</v>
          </cell>
          <cell r="AK331" t="str">
            <v/>
          </cell>
          <cell r="AL331" t="str">
            <v/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MM-ZTK-1F-GEN-SAF-RPT-0011</v>
          </cell>
          <cell r="C332" t="str">
            <v>FIRE AND EXPLOSION RISK ANALYSIS (FERA) REPORT</v>
          </cell>
          <cell r="D332" t="str">
            <v/>
          </cell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SAF</v>
          </cell>
          <cell r="M332" t="str">
            <v>Safety Engineering</v>
          </cell>
          <cell r="N332" t="str">
            <v>RPT</v>
          </cell>
          <cell r="O332" t="str">
            <v>Report</v>
          </cell>
          <cell r="P332" t="str">
            <v>0</v>
          </cell>
          <cell r="Q332" t="str">
            <v>In Approval</v>
          </cell>
          <cell r="R332" t="str">
            <v>AFC</v>
          </cell>
          <cell r="S332" t="str">
            <v>Approved for Construction</v>
          </cell>
          <cell r="T332" t="str">
            <v/>
          </cell>
          <cell r="U332" t="str">
            <v>31-Aug-2026 08:41:05</v>
          </cell>
          <cell r="V332" t="str">
            <v>wisuda.c@jutal.com</v>
          </cell>
          <cell r="W332" t="str">
            <v>31-Aug-2026 12:56:18</v>
          </cell>
          <cell r="X332" t="str">
            <v>Jumpol Sudjitjul</v>
          </cell>
          <cell r="Y332" t="str">
            <v>07-Sep-2026</v>
          </cell>
          <cell r="Z332" t="str">
            <v/>
          </cell>
          <cell r="AA332" t="str">
            <v>Arnon Srisuwan</v>
          </cell>
          <cell r="AB332" t="str">
            <v>09-Sep-2026</v>
          </cell>
          <cell r="AC332" t="str">
            <v>07-Sep-2026 10:37:50</v>
          </cell>
          <cell r="AD332" t="str">
            <v>Pornlert Wanaphattharaphan</v>
          </cell>
          <cell r="AE332" t="str">
            <v>10-Sep-2026</v>
          </cell>
          <cell r="AF332" t="str">
            <v>11-Sep-2026 22:45:08</v>
          </cell>
          <cell r="AG332" t="str">
            <v>APPR</v>
          </cell>
          <cell r="AJ332" t="str">
            <v>11-Sep-2026</v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MM-ZTK-1F-GEN-SAF-RPT-0015</v>
          </cell>
          <cell r="C333" t="str">
            <v>QUANTITATIVE RISK ASSESSMENT (QRA) REPORT</v>
          </cell>
          <cell r="D333" t="str">
            <v/>
          </cell>
          <cell r="E333" t="str">
            <v>C1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SAF</v>
          </cell>
          <cell r="M333" t="str">
            <v>Safety Engineering</v>
          </cell>
          <cell r="N333" t="str">
            <v>RPT</v>
          </cell>
          <cell r="O333" t="str">
            <v>Report</v>
          </cell>
          <cell r="P333" t="str">
            <v>0</v>
          </cell>
          <cell r="Q333" t="str">
            <v>Submitted</v>
          </cell>
          <cell r="R333" t="str">
            <v>AFC</v>
          </cell>
          <cell r="S333" t="str">
            <v>Approved for Construction</v>
          </cell>
          <cell r="T333" t="str">
            <v/>
          </cell>
          <cell r="U333" t="str">
            <v>24-Aug-2026 09:45:37</v>
          </cell>
          <cell r="V333" t="str">
            <v>wisuda.c@jutal.com</v>
          </cell>
          <cell r="W333" t="str">
            <v>25-Aug-2026 11:56:48</v>
          </cell>
          <cell r="X333" t="str">
            <v>Jumpol Sudjitjul</v>
          </cell>
          <cell r="Y333" t="str">
            <v>01-Sep-2026</v>
          </cell>
          <cell r="Z333" t="str">
            <v>01-Sep-2026 13:03:43</v>
          </cell>
          <cell r="AA333" t="str">
            <v>Arnon Srisuwan</v>
          </cell>
          <cell r="AB333" t="str">
            <v>03-Sep-2026</v>
          </cell>
          <cell r="AC333" t="str">
            <v>07-Sep-2026 10:40:12</v>
          </cell>
          <cell r="AD333" t="str">
            <v>Pornlert Wanaphattharaphan</v>
          </cell>
          <cell r="AE333" t="str">
            <v>04-Sep-2026</v>
          </cell>
          <cell r="AF333" t="str">
            <v>08-Sep-2026 22:57:10</v>
          </cell>
          <cell r="AG333" t="str">
            <v>APPR</v>
          </cell>
          <cell r="AH333" t="str">
            <v>Approved</v>
          </cell>
          <cell r="AI333" t="str">
            <v>Jumpol Sudjitjul</v>
          </cell>
          <cell r="AJ333" t="str">
            <v>07-Sep-2026</v>
          </cell>
          <cell r="AK333" t="str">
            <v>09-Sep-2026 11:06:47</v>
          </cell>
          <cell r="AL333" t="str">
            <v>09-Sep-2026 05:29:06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MM-ZTK-1F-GEN-SAF-RPT-0100</v>
          </cell>
          <cell r="C334" t="str">
            <v>CRITICAL RATING ANALYSIS REPORT(SAFETY)</v>
          </cell>
          <cell r="D334" t="str">
            <v/>
          </cell>
          <cell r="E334" t="str">
            <v>C1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SAF</v>
          </cell>
          <cell r="M334" t="str">
            <v>Safety Engineering</v>
          </cell>
          <cell r="N334" t="str">
            <v>RPT</v>
          </cell>
          <cell r="O334" t="str">
            <v>Report</v>
          </cell>
          <cell r="P334" t="str">
            <v>0</v>
          </cell>
          <cell r="Q334" t="str">
            <v>Submitted</v>
          </cell>
          <cell r="R334" t="str">
            <v>AFC</v>
          </cell>
          <cell r="S334" t="str">
            <v>Approved for Construction</v>
          </cell>
          <cell r="T334" t="str">
            <v/>
          </cell>
          <cell r="U334" t="str">
            <v>27-Jul-2026 11:25:53</v>
          </cell>
          <cell r="V334" t="str">
            <v>zm169dc@jutal.com</v>
          </cell>
          <cell r="W334" t="str">
            <v>27-Jul-2026 15:48:22</v>
          </cell>
          <cell r="X334" t="str">
            <v>Jumpol Sudjitjul</v>
          </cell>
          <cell r="Y334" t="str">
            <v>05-Aug-2026</v>
          </cell>
          <cell r="Z334" t="str">
            <v>05-Aug-2026 23:59:33</v>
          </cell>
          <cell r="AA334" t="str">
            <v>Arnon Srisuwan</v>
          </cell>
          <cell r="AB334" t="str">
            <v>07-Aug-2026</v>
          </cell>
          <cell r="AC334" t="str">
            <v>10-Aug-2026 11:25:18</v>
          </cell>
          <cell r="AD334" t="str">
            <v>Pornlert Wanaphattharaphan</v>
          </cell>
          <cell r="AE334" t="str">
            <v>10-Aug-2026</v>
          </cell>
          <cell r="AF334" t="str">
            <v>12-Aug-2026 00:55:54</v>
          </cell>
          <cell r="AG334" t="str">
            <v>APPR</v>
          </cell>
          <cell r="AH334" t="str">
            <v>Approved</v>
          </cell>
          <cell r="AI334" t="str">
            <v>Jumpol Sudjitjul</v>
          </cell>
          <cell r="AJ334" t="str">
            <v>11-Aug-2026</v>
          </cell>
          <cell r="AK334" t="str">
            <v>13-Aug-2026 11:25:40</v>
          </cell>
          <cell r="AL334" t="str">
            <v>13-Aug-2026 05:37:49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MM-ZTK-1F-GEN-SAF-SPE-0001</v>
          </cell>
          <cell r="C335" t="str">
            <v>SPECIFICATION FOR FIRE FIGHTING, SAFETY EQUIPMENT AND SAFETY SIGN</v>
          </cell>
          <cell r="D335" t="str">
            <v/>
          </cell>
          <cell r="E335" t="str">
            <v>C1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SAF</v>
          </cell>
          <cell r="M335" t="str">
            <v>Safety Engineering</v>
          </cell>
          <cell r="N335" t="str">
            <v>SPE</v>
          </cell>
          <cell r="O335" t="str">
            <v>Specification</v>
          </cell>
          <cell r="P335" t="str">
            <v>0</v>
          </cell>
          <cell r="Q335" t="str">
            <v>Submitted</v>
          </cell>
          <cell r="R335" t="str">
            <v>AFC</v>
          </cell>
          <cell r="S335" t="str">
            <v>Approved for Construction</v>
          </cell>
          <cell r="T335" t="str">
            <v/>
          </cell>
          <cell r="U335" t="str">
            <v>10-Aug-2026 12:01:46</v>
          </cell>
          <cell r="V335" t="str">
            <v>wisuda.c@jutal.com</v>
          </cell>
          <cell r="W335" t="str">
            <v>10-Aug-2026 14:45:32</v>
          </cell>
          <cell r="X335" t="str">
            <v>Jumpol Sudjitjul</v>
          </cell>
          <cell r="Y335" t="str">
            <v>18-Aug-2026</v>
          </cell>
          <cell r="Z335" t="str">
            <v/>
          </cell>
          <cell r="AA335" t="str">
            <v>Arnon Srisuwan</v>
          </cell>
          <cell r="AB335" t="str">
            <v>20-Aug-2026</v>
          </cell>
          <cell r="AC335" t="str">
            <v>17-Aug-2026 11:05:29</v>
          </cell>
          <cell r="AD335" t="str">
            <v>Pornlert Wanaphattharaphan</v>
          </cell>
          <cell r="AE335" t="str">
            <v>21-Aug-2026</v>
          </cell>
          <cell r="AF335" t="str">
            <v>21-Aug-2026 19:22:27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24-Aug-2026</v>
          </cell>
          <cell r="AK335" t="str">
            <v>24-Aug-2026 19:54:52</v>
          </cell>
          <cell r="AL335" t="str">
            <v>24-Aug-2026 13:45:44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MM-ZTK-1F-GEN-SSHE-PDR-0001</v>
          </cell>
          <cell r="C336" t="str">
            <v>SSHE PROGRESS MEASUREMENT PROCEDURE</v>
          </cell>
          <cell r="D336" t="str">
            <v/>
          </cell>
          <cell r="E336" t="str">
            <v>C1</v>
          </cell>
          <cell r="F336" t="str">
            <v>Project Document</v>
          </cell>
          <cell r="G336" t="str">
            <v>Engineering Document</v>
          </cell>
          <cell r="H336" t="str">
            <v>Part A - Project Management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SSHE</v>
          </cell>
          <cell r="M336" t="str">
            <v>Safety, Security, Health and Environment</v>
          </cell>
          <cell r="N336" t="str">
            <v>PDR</v>
          </cell>
          <cell r="O336" t="str">
            <v>Procedure</v>
          </cell>
          <cell r="P336" t="str">
            <v>0</v>
          </cell>
          <cell r="Q336" t="str">
            <v>Submitted</v>
          </cell>
          <cell r="R336" t="str">
            <v>AFC</v>
          </cell>
          <cell r="S336" t="str">
            <v>Approved for Construction</v>
          </cell>
          <cell r="T336" t="str">
            <v/>
          </cell>
          <cell r="U336" t="str">
            <v>03-Jul-2026 13:20:20</v>
          </cell>
          <cell r="V336" t="str">
            <v>26002z1fdcc@thoresen-jutal.com</v>
          </cell>
          <cell r="W336" t="str">
            <v>03-Jul-2026 13:44:51</v>
          </cell>
          <cell r="X336" t="str">
            <v>Jumpol Sudjitjul</v>
          </cell>
          <cell r="Y336" t="str">
            <v>10-Jul-2026</v>
          </cell>
          <cell r="Z336" t="str">
            <v/>
          </cell>
          <cell r="AA336" t="str">
            <v>Ananchai Mongkonpanyanan</v>
          </cell>
          <cell r="AB336" t="str">
            <v>14-Jul-2026</v>
          </cell>
          <cell r="AC336" t="str">
            <v>13-Jul-2026 08:59:30</v>
          </cell>
          <cell r="AD336" t="str">
            <v>Prin Jitatisil</v>
          </cell>
          <cell r="AE336" t="str">
            <v>15-Jul-2026</v>
          </cell>
          <cell r="AF336" t="str">
            <v>13-Jul-2026 11:13:57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16-Jul-2026</v>
          </cell>
          <cell r="AK336" t="str">
            <v>13-Jul-2026 13:31:04</v>
          </cell>
          <cell r="AL336" t="str">
            <v>13-Jul-2026 07:16:47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MM-ZTK-1F-GEN-SSHE-PDR-5001</v>
          </cell>
          <cell r="C337" t="str">
            <v>SAFETY CRITICAL ELEMENT(SCE) PROCEDURE WP-1 (EPC)</v>
          </cell>
          <cell r="D337" t="str">
            <v/>
          </cell>
          <cell r="E337" t="str">
            <v>C1</v>
          </cell>
          <cell r="F337" t="str">
            <v>Project Document</v>
          </cell>
          <cell r="G337" t="str">
            <v>Engineering Document</v>
          </cell>
          <cell r="H337" t="str">
            <v>Part A - Project Management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SSHE</v>
          </cell>
          <cell r="M337" t="str">
            <v>Safety, Security, Health and Environment</v>
          </cell>
          <cell r="N337" t="str">
            <v>PDR</v>
          </cell>
          <cell r="O337" t="str">
            <v>Procedure</v>
          </cell>
          <cell r="P337" t="str">
            <v>0</v>
          </cell>
          <cell r="Q337" t="str">
            <v>Submitted</v>
          </cell>
          <cell r="R337" t="str">
            <v>AFC</v>
          </cell>
          <cell r="S337" t="str">
            <v>Approved for Construction</v>
          </cell>
          <cell r="T337" t="str">
            <v/>
          </cell>
          <cell r="U337" t="str">
            <v>08-Jul-2026 08:54:02</v>
          </cell>
          <cell r="V337" t="str">
            <v>zm169dc@jutal.com</v>
          </cell>
          <cell r="W337" t="str">
            <v>08-Jul-2026 14:35:34</v>
          </cell>
          <cell r="X337" t="str">
            <v>Jumpol Sudjitjul</v>
          </cell>
          <cell r="Y337" t="str">
            <v>15-Jul-2026</v>
          </cell>
          <cell r="Z337" t="str">
            <v/>
          </cell>
          <cell r="AA337" t="str">
            <v>Ananchai Mongkonpanyanan</v>
          </cell>
          <cell r="AB337" t="str">
            <v>17-Jul-2026</v>
          </cell>
          <cell r="AC337" t="str">
            <v>13-Jul-2026 11:09:29</v>
          </cell>
          <cell r="AD337" t="str">
            <v>Prin Jitatisil</v>
          </cell>
          <cell r="AE337" t="str">
            <v>20-Jul-2026</v>
          </cell>
          <cell r="AF337" t="str">
            <v>13-Jul-2026 11:13:49</v>
          </cell>
          <cell r="AG337" t="str">
            <v>APPR</v>
          </cell>
          <cell r="AH337" t="str">
            <v>Approved</v>
          </cell>
          <cell r="AI337" t="str">
            <v>Jumpol Sudjitjul</v>
          </cell>
          <cell r="AJ337" t="str">
            <v>21-Jul-2026</v>
          </cell>
          <cell r="AK337" t="str">
            <v>13-Jul-2026 13:35:51</v>
          </cell>
          <cell r="AL337" t="str">
            <v>13-Jul-2026 07:02:29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MM-ZTK-1F-GEN-SSHE-PDR-8001</v>
          </cell>
          <cell r="C338" t="str">
            <v>INCIDENT AND ANOMALY MANAGEMENT PROCEDURE - WP01 (T&amp;I)</v>
          </cell>
          <cell r="D338" t="str">
            <v/>
          </cell>
          <cell r="E338" t="str">
            <v>C1</v>
          </cell>
          <cell r="F338" t="str">
            <v>Project Document</v>
          </cell>
          <cell r="G338" t="str">
            <v>Engineering Document</v>
          </cell>
          <cell r="H338" t="str">
            <v>Part A - Project Management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SSHE</v>
          </cell>
          <cell r="M338" t="str">
            <v>Safety, Security, Health and Environment</v>
          </cell>
          <cell r="N338" t="str">
            <v>PDR</v>
          </cell>
          <cell r="O338" t="str">
            <v>Procedure</v>
          </cell>
          <cell r="P338" t="str">
            <v>0</v>
          </cell>
          <cell r="Q338" t="str">
            <v>Submitted</v>
          </cell>
          <cell r="R338" t="str">
            <v>AFC</v>
          </cell>
          <cell r="S338" t="str">
            <v>Approved for Construction</v>
          </cell>
          <cell r="T338" t="str">
            <v/>
          </cell>
          <cell r="U338" t="str">
            <v>20-Aug-2026 14:22:29</v>
          </cell>
          <cell r="V338" t="str">
            <v>kjb@coes.cn</v>
          </cell>
          <cell r="W338" t="str">
            <v>20-Aug-2026 14:41:43</v>
          </cell>
          <cell r="X338" t="str">
            <v>Jumpol Sudjitjul</v>
          </cell>
          <cell r="Y338" t="str">
            <v>27-Aug-2026</v>
          </cell>
          <cell r="Z338" t="str">
            <v>22-Aug-2026 06:55:16</v>
          </cell>
          <cell r="AA338" t="str">
            <v>Ananchai Mongkonpanyanan</v>
          </cell>
          <cell r="AB338" t="str">
            <v>31-Aug-2026</v>
          </cell>
          <cell r="AC338" t="str">
            <v>31-Aug-2026 19:04:59</v>
          </cell>
          <cell r="AD338" t="str">
            <v>Prin Jitatisil</v>
          </cell>
          <cell r="AE338" t="str">
            <v>01-Sep-2026</v>
          </cell>
          <cell r="AF338" t="str">
            <v>01-Sep-2026 13:22:29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02-Sep-2026</v>
          </cell>
          <cell r="AK338" t="str">
            <v>01-Sep-2026 15:20:54</v>
          </cell>
          <cell r="AL338" t="str">
            <v>01-Sep-2026 09:04:21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MM-ZTK-1F-GEN-SSHE-PDR-8002</v>
          </cell>
          <cell r="C339" t="str">
            <v>SUB-CONTRACTOR SSHE MANAGEMENT, PRE- SELECTION AND AUDIT PROCEDURE WORK PACKAGE 1 (T&amp;I)</v>
          </cell>
          <cell r="D339" t="str">
            <v/>
          </cell>
          <cell r="E339" t="str">
            <v>C1</v>
          </cell>
          <cell r="F339" t="str">
            <v>Project Document</v>
          </cell>
          <cell r="G339" t="str">
            <v>Engineering Document</v>
          </cell>
          <cell r="H339" t="str">
            <v>Part A - Project Management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SSHE</v>
          </cell>
          <cell r="M339" t="str">
            <v>Safety, Security, Health and Environment</v>
          </cell>
          <cell r="N339" t="str">
            <v>PDR</v>
          </cell>
          <cell r="O339" t="str">
            <v>Procedure</v>
          </cell>
          <cell r="P339" t="str">
            <v>0</v>
          </cell>
          <cell r="Q339" t="str">
            <v>Submitted</v>
          </cell>
          <cell r="R339" t="str">
            <v>AFC</v>
          </cell>
          <cell r="S339" t="str">
            <v>Approved for Construction</v>
          </cell>
          <cell r="T339" t="str">
            <v/>
          </cell>
          <cell r="U339" t="str">
            <v>24-Jun-2026 13:18:51</v>
          </cell>
          <cell r="V339" t="str">
            <v>kjb@coes.cn</v>
          </cell>
          <cell r="W339" t="str">
            <v>24-Jun-2026 14:54:29</v>
          </cell>
          <cell r="X339" t="str">
            <v>Jumpol Sudjitjul</v>
          </cell>
          <cell r="Y339" t="str">
            <v>01-Jul-2026</v>
          </cell>
          <cell r="Z339" t="str">
            <v>26-Jun-2026 10:00:42</v>
          </cell>
          <cell r="AA339" t="str">
            <v>Ananchai Mongkonpanyanan</v>
          </cell>
          <cell r="AB339" t="str">
            <v>03-Jul-2026</v>
          </cell>
          <cell r="AC339" t="str">
            <v>30-Jun-2026 14:53:23</v>
          </cell>
          <cell r="AD339" t="str">
            <v>Prin Jitatisil</v>
          </cell>
          <cell r="AE339" t="str">
            <v>06-Jul-2026</v>
          </cell>
          <cell r="AF339" t="str">
            <v>01-Jul-2026 09:52:13</v>
          </cell>
          <cell r="AG339" t="str">
            <v>APPR</v>
          </cell>
          <cell r="AH339" t="str">
            <v>Approved</v>
          </cell>
          <cell r="AI339" t="str">
            <v>Jumpol Sudjitjul</v>
          </cell>
          <cell r="AJ339" t="str">
            <v>07-Jul-2026</v>
          </cell>
          <cell r="AK339" t="str">
            <v>01-Jul-2026 15:33:54</v>
          </cell>
          <cell r="AL339" t="str">
            <v>01-Jul-2026 09:01:15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MM-ZTK-1F-GEN-SSHE-PDR-9002</v>
          </cell>
          <cell r="C340" t="str">
            <v>SUB-CONTRACTOR SSHE MANAGEMENT, PRE-SELECTION AND AUDIT PROCEDURE WORK PACKAGE 2</v>
          </cell>
          <cell r="D340" t="str">
            <v/>
          </cell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A - Project Management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SSHE</v>
          </cell>
          <cell r="M340" t="str">
            <v>Safety, Security, Health and Environment</v>
          </cell>
          <cell r="N340" t="str">
            <v>PDR</v>
          </cell>
          <cell r="O340" t="str">
            <v>Procedure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 t="str">
            <v/>
          </cell>
          <cell r="U340" t="str">
            <v>23-Jun-2026 16:42:45</v>
          </cell>
          <cell r="V340" t="str">
            <v>26002z1fdcc@thoresen-jutal.com</v>
          </cell>
          <cell r="W340" t="str">
            <v>23-Jun-2026 17:28:17</v>
          </cell>
          <cell r="X340" t="str">
            <v>Jumpol Sudjitjul</v>
          </cell>
          <cell r="Y340" t="str">
            <v>01-Jul-2026</v>
          </cell>
          <cell r="Z340" t="str">
            <v>26-Jun-2026 09:59:41</v>
          </cell>
          <cell r="AA340" t="str">
            <v>Ananchai Mongkonpanyanan</v>
          </cell>
          <cell r="AB340" t="str">
            <v>03-Jul-2026</v>
          </cell>
          <cell r="AC340" t="str">
            <v>30-Jun-2026 14:22:55</v>
          </cell>
          <cell r="AD340" t="str">
            <v>Prin Jitatisil</v>
          </cell>
          <cell r="AE340" t="str">
            <v>06-Jul-2026</v>
          </cell>
          <cell r="AF340" t="str">
            <v>01-Jul-2026 09:52:38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07-Jul-2026</v>
          </cell>
          <cell r="AK340" t="str">
            <v>01-Jul-2026 15:32:11</v>
          </cell>
          <cell r="AL340" t="str">
            <v>01-Jul-2026 08:59:44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MM-ZTK-1F-GEN-SSHE-PLN-0001</v>
          </cell>
          <cell r="C341" t="str">
            <v>SSHE BRIDGING DOCUMENT</v>
          </cell>
          <cell r="D341" t="str">
            <v/>
          </cell>
          <cell r="E341" t="str">
            <v>C1</v>
          </cell>
          <cell r="F341" t="str">
            <v>Project Document</v>
          </cell>
          <cell r="G341" t="str">
            <v>Engineering Document</v>
          </cell>
          <cell r="H341" t="str">
            <v>Part A - Project Management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SSHE</v>
          </cell>
          <cell r="M341" t="str">
            <v>Safety, Security, Health and Environment</v>
          </cell>
          <cell r="N341" t="str">
            <v>PLN</v>
          </cell>
          <cell r="O341" t="str">
            <v>Plan</v>
          </cell>
          <cell r="P341" t="str">
            <v>0</v>
          </cell>
          <cell r="Q341" t="str">
            <v>Submitted</v>
          </cell>
          <cell r="R341" t="str">
            <v>AFC</v>
          </cell>
          <cell r="S341" t="str">
            <v>Approved for Construction</v>
          </cell>
          <cell r="T341" t="str">
            <v>20-May-2026</v>
          </cell>
          <cell r="U341" t="str">
            <v>14-May-2026 16:15:37</v>
          </cell>
          <cell r="V341" t="str">
            <v>26002z1fdcc@thoresen-jutal.com</v>
          </cell>
          <cell r="W341" t="str">
            <v>14-May-2026 16:28:22</v>
          </cell>
          <cell r="X341" t="str">
            <v>Jumpol Sudjitjul</v>
          </cell>
          <cell r="Y341" t="str">
            <v>21-May-2026</v>
          </cell>
          <cell r="Z341" t="str">
            <v/>
          </cell>
          <cell r="AA341" t="str">
            <v>Ananchai Mongkonpanyanan</v>
          </cell>
          <cell r="AB341" t="str">
            <v>25-May-2026</v>
          </cell>
          <cell r="AC341" t="str">
            <v>15-May-2026 08:08:04</v>
          </cell>
          <cell r="AD341" t="str">
            <v>Prin Jitatisil</v>
          </cell>
          <cell r="AE341" t="str">
            <v>26-May-2026</v>
          </cell>
          <cell r="AF341" t="str">
            <v>16-May-2026 23:50:12</v>
          </cell>
          <cell r="AG341" t="str">
            <v>APPR</v>
          </cell>
          <cell r="AH341" t="str">
            <v>Approved</v>
          </cell>
          <cell r="AI341" t="str">
            <v>Jumpol Sudjitjul</v>
          </cell>
          <cell r="AJ341" t="str">
            <v>27-May-2026</v>
          </cell>
          <cell r="AK341" t="str">
            <v>17-May-2026 10:04:09</v>
          </cell>
          <cell r="AL341" t="str">
            <v>17-May-2026 10:37:57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MM-ZTK-1F-GEN-SSHE-PLN-5001</v>
          </cell>
          <cell r="C342" t="str">
            <v>SSHE MANAGEMENT AND EXECUTION PLAN WORK PACKAGE 1</v>
          </cell>
          <cell r="D342" t="str">
            <v/>
          </cell>
          <cell r="E342" t="str">
            <v>C1</v>
          </cell>
          <cell r="F342" t="str">
            <v>Project Document</v>
          </cell>
          <cell r="G342" t="str">
            <v>Engineering Document</v>
          </cell>
          <cell r="H342" t="str">
            <v>Part A - Project Management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SSHE</v>
          </cell>
          <cell r="M342" t="str">
            <v>Safety, Security, Health and Environment</v>
          </cell>
          <cell r="N342" t="str">
            <v>PLN</v>
          </cell>
          <cell r="O342" t="str">
            <v>Plan</v>
          </cell>
          <cell r="P342" t="str">
            <v>0</v>
          </cell>
          <cell r="Q342" t="str">
            <v>Submitted</v>
          </cell>
          <cell r="R342" t="str">
            <v>AFC</v>
          </cell>
          <cell r="S342" t="str">
            <v>Approved for Construction</v>
          </cell>
          <cell r="T342" t="str">
            <v/>
          </cell>
          <cell r="U342" t="str">
            <v>29-Jun-2026 22:05:49</v>
          </cell>
          <cell r="V342" t="str">
            <v>zm169dc@jutal.com</v>
          </cell>
          <cell r="W342" t="str">
            <v>30-Jun-2026 10:48:03</v>
          </cell>
          <cell r="X342" t="str">
            <v>Jumpol Sudjitjul</v>
          </cell>
          <cell r="Y342" t="str">
            <v>07-Jul-2026</v>
          </cell>
          <cell r="Z342" t="str">
            <v/>
          </cell>
          <cell r="AA342" t="str">
            <v>Ananchai Mongkonpanyanan</v>
          </cell>
          <cell r="AB342" t="str">
            <v>09-Jul-2026</v>
          </cell>
          <cell r="AC342" t="str">
            <v>13-Jul-2026 11:03:25</v>
          </cell>
          <cell r="AD342" t="str">
            <v>Prin Jitatisil</v>
          </cell>
          <cell r="AE342" t="str">
            <v>10-Jul-2026</v>
          </cell>
          <cell r="AF342" t="str">
            <v>13-Jul-2026 11:14:10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13-Jul-2026</v>
          </cell>
          <cell r="AK342" t="str">
            <v>13-Jul-2026 13:39:10</v>
          </cell>
          <cell r="AL342" t="str">
            <v>13-Jul-2026 07:14:32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MM-ZTK-1F-GEN-SSHE-PLN-5001</v>
          </cell>
          <cell r="C343" t="str">
            <v>SSHE MANAGEMENT AND EXECUTION PLAN WORK PACKAGE 1</v>
          </cell>
          <cell r="D343" t="str">
            <v/>
          </cell>
          <cell r="E343" t="str">
            <v>C2</v>
          </cell>
          <cell r="F343" t="str">
            <v>Project Document</v>
          </cell>
          <cell r="G343" t="str">
            <v>Engineering Document</v>
          </cell>
          <cell r="H343" t="str">
            <v>Part A - Project Management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SSHE</v>
          </cell>
          <cell r="M343" t="str">
            <v>Safety, Security, Health and Environment</v>
          </cell>
          <cell r="N343" t="str">
            <v>PLN</v>
          </cell>
          <cell r="O343" t="str">
            <v>Plan</v>
          </cell>
          <cell r="P343" t="str">
            <v>0</v>
          </cell>
          <cell r="Q343" t="str">
            <v>Submitted</v>
          </cell>
          <cell r="R343" t="str">
            <v>AFC</v>
          </cell>
          <cell r="S343" t="str">
            <v>Approved for Construction</v>
          </cell>
          <cell r="T343" t="str">
            <v/>
          </cell>
          <cell r="U343" t="str">
            <v>16-Jul-2026 17:52:00</v>
          </cell>
          <cell r="V343" t="str">
            <v>zm169dc@jutal.com</v>
          </cell>
          <cell r="W343" t="str">
            <v>16-Jul-2026 20:42:09</v>
          </cell>
          <cell r="X343" t="str">
            <v>Jumpol Sudjitjul</v>
          </cell>
          <cell r="Y343" t="str">
            <v>24-Jul-2026</v>
          </cell>
          <cell r="Z343" t="str">
            <v/>
          </cell>
          <cell r="AA343" t="str">
            <v>Ananchai Mongkonpanyanan</v>
          </cell>
          <cell r="AB343" t="str">
            <v>30-Jul-2026</v>
          </cell>
          <cell r="AC343" t="str">
            <v>27-Jul-2026 18:13:58</v>
          </cell>
          <cell r="AD343" t="str">
            <v>Prin Jitatisil</v>
          </cell>
          <cell r="AE343" t="str">
            <v>31-Jul-2026</v>
          </cell>
          <cell r="AF343" t="str">
            <v>27-Jul-2026 18:25:14</v>
          </cell>
          <cell r="AG343" t="str">
            <v>APPR</v>
          </cell>
          <cell r="AH343" t="str">
            <v>Approved</v>
          </cell>
          <cell r="AI343" t="str">
            <v>Jumpol Sudjitjul</v>
          </cell>
          <cell r="AJ343" t="str">
            <v>03-Aug-2026</v>
          </cell>
          <cell r="AK343" t="str">
            <v>28-Jul-2026 08:46:00</v>
          </cell>
          <cell r="AL343" t="str">
            <v>28-Jul-2026 02:22:57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MM-ZTK-1F-GEN-SSHE-PLN-8001</v>
          </cell>
          <cell r="C344" t="str">
            <v>SSHE RISK ASSESSMENT PLAN, WORK PACKAGE 1 (T&amp;I)</v>
          </cell>
          <cell r="D344" t="str">
            <v/>
          </cell>
          <cell r="E344" t="str">
            <v>C1</v>
          </cell>
          <cell r="F344" t="str">
            <v>Project Document</v>
          </cell>
          <cell r="G344" t="str">
            <v>Engineering Document</v>
          </cell>
          <cell r="H344" t="str">
            <v>Part A - Project Management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SSHE</v>
          </cell>
          <cell r="M344" t="str">
            <v>Safety, Security, Health and Environment</v>
          </cell>
          <cell r="N344" t="str">
            <v>PLN</v>
          </cell>
          <cell r="O344" t="str">
            <v>Plan</v>
          </cell>
          <cell r="P344" t="str">
            <v>0</v>
          </cell>
          <cell r="Q344" t="str">
            <v>Submitted</v>
          </cell>
          <cell r="R344" t="str">
            <v>AFC</v>
          </cell>
          <cell r="S344" t="str">
            <v>Approved for Construction</v>
          </cell>
          <cell r="T344" t="str">
            <v/>
          </cell>
          <cell r="U344" t="str">
            <v>20-Jul-2026 17:37:55</v>
          </cell>
          <cell r="V344" t="str">
            <v>kjb@coes.cn</v>
          </cell>
          <cell r="W344" t="str">
            <v>21-Jul-2026 07:48:25</v>
          </cell>
          <cell r="X344" t="str">
            <v>Jumpol Sudjitjul</v>
          </cell>
          <cell r="Y344" t="str">
            <v>30-Jul-2026</v>
          </cell>
          <cell r="Z344" t="str">
            <v/>
          </cell>
          <cell r="AA344" t="str">
            <v>Ananchai Mongkonpanyanan</v>
          </cell>
          <cell r="AB344" t="str">
            <v>03-Aug-2026</v>
          </cell>
          <cell r="AC344" t="str">
            <v>01-Aug-2026 19:16:30</v>
          </cell>
          <cell r="AD344" t="str">
            <v>Prin Jitatisil</v>
          </cell>
          <cell r="AE344" t="str">
            <v>04-Aug-2026</v>
          </cell>
          <cell r="AF344" t="str">
            <v>03-Aug-2026 14:09:33</v>
          </cell>
          <cell r="AG344" t="str">
            <v>APPR</v>
          </cell>
          <cell r="AH344" t="str">
            <v>Approved</v>
          </cell>
          <cell r="AI344" t="str">
            <v>Jumpol Sudjitjul</v>
          </cell>
          <cell r="AJ344" t="str">
            <v>05-Aug-2026</v>
          </cell>
          <cell r="AK344" t="str">
            <v>03-Aug-2026 14:29:36</v>
          </cell>
          <cell r="AL344" t="str">
            <v>03-Aug-2026 08:02:06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MM-ZTK-1F-GEN-SSHE-PLN-9001</v>
          </cell>
          <cell r="C345" t="str">
            <v>RISK ASSESSMENT PLAN - WORK PACKAGE 2</v>
          </cell>
          <cell r="D345" t="str">
            <v/>
          </cell>
          <cell r="E345" t="str">
            <v>C1</v>
          </cell>
          <cell r="F345" t="str">
            <v>Project Document</v>
          </cell>
          <cell r="G345" t="str">
            <v>Engineering Document</v>
          </cell>
          <cell r="H345" t="str">
            <v>Part A - Project Management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SSHE</v>
          </cell>
          <cell r="M345" t="str">
            <v>Safety, Security, Health and Environment</v>
          </cell>
          <cell r="N345" t="str">
            <v>PLN</v>
          </cell>
          <cell r="O345" t="str">
            <v>Plan</v>
          </cell>
          <cell r="P345" t="str">
            <v>0</v>
          </cell>
          <cell r="Q345" t="str">
            <v>Submitted</v>
          </cell>
          <cell r="R345" t="str">
            <v>AFC</v>
          </cell>
          <cell r="S345" t="str">
            <v>Approved for Construction</v>
          </cell>
          <cell r="T345" t="str">
            <v/>
          </cell>
          <cell r="U345" t="str">
            <v>03-Jul-2026 13:21:34</v>
          </cell>
          <cell r="V345" t="str">
            <v>26002z1fdcc@thoresen-jutal.com</v>
          </cell>
          <cell r="W345" t="str">
            <v>03-Jul-2026 14:22:14</v>
          </cell>
          <cell r="X345" t="str">
            <v>Jumpol Sudjitjul</v>
          </cell>
          <cell r="Y345" t="str">
            <v>10-Jul-2026</v>
          </cell>
          <cell r="Z345" t="str">
            <v>09-Jul-2026 16:14:36</v>
          </cell>
          <cell r="AA345" t="str">
            <v>Ananchai Mongkonpanyanan</v>
          </cell>
          <cell r="AB345" t="str">
            <v>14-Jul-2026</v>
          </cell>
          <cell r="AC345" t="str">
            <v>13-Jul-2026 13:15:19</v>
          </cell>
          <cell r="AD345" t="str">
            <v>Prin Jitatisil</v>
          </cell>
          <cell r="AE345" t="str">
            <v>15-Jul-2026</v>
          </cell>
          <cell r="AF345" t="str">
            <v>13-Jul-2026 13:20:45</v>
          </cell>
          <cell r="AG345" t="str">
            <v>APPR</v>
          </cell>
          <cell r="AH345" t="str">
            <v>Approved</v>
          </cell>
          <cell r="AI345" t="str">
            <v>Jumpol Sudjitjul</v>
          </cell>
          <cell r="AJ345" t="str">
            <v>16-Jul-2026</v>
          </cell>
          <cell r="AK345" t="str">
            <v>13-Jul-2026 13:38:17</v>
          </cell>
          <cell r="AL345" t="str">
            <v>13-Jul-2026 07:17:59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MM-ZTK-1F-GEN-SSHE-PLN-9002</v>
          </cell>
          <cell r="C346" t="str">
            <v>SSHE MANAGEMENT &amp; EXECUTION PLAN - WORK PACKAGE 2</v>
          </cell>
          <cell r="D346" t="str">
            <v/>
          </cell>
          <cell r="E346" t="str">
            <v>C1</v>
          </cell>
          <cell r="F346" t="str">
            <v>Project Document</v>
          </cell>
          <cell r="G346" t="str">
            <v>Engineering Document</v>
          </cell>
          <cell r="H346" t="str">
            <v>Part A - Project Management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SSHE</v>
          </cell>
          <cell r="M346" t="str">
            <v>Safety, Security, Health and Environment</v>
          </cell>
          <cell r="N346" t="str">
            <v>PLN</v>
          </cell>
          <cell r="O346" t="str">
            <v>Plan</v>
          </cell>
          <cell r="P346" t="str">
            <v>0</v>
          </cell>
          <cell r="Q346" t="str">
            <v>Submitted</v>
          </cell>
          <cell r="R346" t="str">
            <v>AFC</v>
          </cell>
          <cell r="S346" t="str">
            <v>Approved for Construction</v>
          </cell>
          <cell r="T346" t="str">
            <v/>
          </cell>
          <cell r="U346" t="str">
            <v>16-Jul-2026 21:11:13</v>
          </cell>
          <cell r="V346" t="str">
            <v>26002z1fdcc@thoresen-jutal.com</v>
          </cell>
          <cell r="W346" t="str">
            <v>17-Jul-2026 10:32:01</v>
          </cell>
          <cell r="X346" t="str">
            <v>Jumpol Sudjitjul</v>
          </cell>
          <cell r="Y346" t="str">
            <v>24-Jul-2026</v>
          </cell>
          <cell r="Z346" t="str">
            <v/>
          </cell>
          <cell r="AA346" t="str">
            <v>Ananchai Mongkonpanyanan</v>
          </cell>
          <cell r="AB346" t="str">
            <v>30-Jul-2026</v>
          </cell>
          <cell r="AC346" t="str">
            <v>01-Aug-2026 16:41:07</v>
          </cell>
          <cell r="AD346" t="str">
            <v>Prin Jitatisil</v>
          </cell>
          <cell r="AE346" t="str">
            <v>31-Jul-2026</v>
          </cell>
          <cell r="AF346" t="str">
            <v>03-Aug-2026 14:09:52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03-Aug-2026</v>
          </cell>
          <cell r="AK346" t="str">
            <v>03-Aug-2026 14:35:16</v>
          </cell>
          <cell r="AL346" t="str">
            <v>03-Aug-2026 07:46:58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MM-ZTK-1F-GEN-SSHE-PLN-9002</v>
          </cell>
          <cell r="C347" t="str">
            <v>SSHE MANAGEMENT &amp; EXECUTION PLAN - WORK PACKAGE 2</v>
          </cell>
          <cell r="D347" t="str">
            <v/>
          </cell>
          <cell r="E347" t="str">
            <v>C2</v>
          </cell>
          <cell r="F347" t="str">
            <v>Project Document</v>
          </cell>
          <cell r="G347" t="str">
            <v>Engineering Document</v>
          </cell>
          <cell r="H347" t="str">
            <v>Part A - Project Management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SSHE</v>
          </cell>
          <cell r="M347" t="str">
            <v>Safety, Security, Health and Environment</v>
          </cell>
          <cell r="N347" t="str">
            <v>PLN</v>
          </cell>
          <cell r="O347" t="str">
            <v>Plan</v>
          </cell>
          <cell r="P347" t="str">
            <v>0</v>
          </cell>
          <cell r="Q347" t="str">
            <v>Submitted</v>
          </cell>
          <cell r="R347" t="str">
            <v>AFC</v>
          </cell>
          <cell r="S347" t="str">
            <v>Approved for Construction</v>
          </cell>
          <cell r="T347" t="str">
            <v/>
          </cell>
          <cell r="U347" t="str">
            <v>11-Aug-2026 12:42:34</v>
          </cell>
          <cell r="V347" t="str">
            <v>26002z1fdcc@thoresen-jutal.com</v>
          </cell>
          <cell r="W347" t="str">
            <v>11-Aug-2026 13:06:52</v>
          </cell>
          <cell r="X347" t="str">
            <v>Jumpol Sudjitjul</v>
          </cell>
          <cell r="Y347" t="str">
            <v>19-Aug-2026</v>
          </cell>
          <cell r="Z347" t="str">
            <v/>
          </cell>
          <cell r="AA347" t="str">
            <v>Ananchai Mongkonpanyanan</v>
          </cell>
          <cell r="AB347" t="str">
            <v>21-Aug-2026</v>
          </cell>
          <cell r="AC347" t="str">
            <v>31-Aug-2026 17:08:18</v>
          </cell>
          <cell r="AD347" t="str">
            <v>Prin Jitatisil</v>
          </cell>
          <cell r="AE347" t="str">
            <v>24-Aug-2026</v>
          </cell>
          <cell r="AF347" t="str">
            <v>01-Sep-2026 13:23:58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25-Aug-2026</v>
          </cell>
          <cell r="AK347" t="str">
            <v>01-Sep-2026 15:18:37</v>
          </cell>
          <cell r="AL347" t="str">
            <v>01-Sep-2026 09:02:51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MM-ZTK-1F-GEN-SSHE-PLN-9002</v>
          </cell>
          <cell r="C348" t="str">
            <v>SSHE MANAGEMENT &amp; EXECUTION PLAN - WORK PACKAGE 2</v>
          </cell>
          <cell r="D348" t="str">
            <v/>
          </cell>
          <cell r="E348" t="str">
            <v>C3</v>
          </cell>
          <cell r="F348" t="str">
            <v>Project Document</v>
          </cell>
          <cell r="G348" t="str">
            <v>Engineering Document</v>
          </cell>
          <cell r="H348" t="str">
            <v>Part A - Project Management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SSHE</v>
          </cell>
          <cell r="M348" t="str">
            <v>Safety, Security, Health and Environment</v>
          </cell>
          <cell r="N348" t="str">
            <v>PLN</v>
          </cell>
          <cell r="O348" t="str">
            <v>Plan</v>
          </cell>
          <cell r="P348" t="str">
            <v>0</v>
          </cell>
          <cell r="Q348" t="str">
            <v>In Review</v>
          </cell>
          <cell r="R348" t="str">
            <v>AFC</v>
          </cell>
          <cell r="S348" t="str">
            <v>Approved for Construction</v>
          </cell>
          <cell r="T348" t="str">
            <v/>
          </cell>
          <cell r="U348" t="str">
            <v>04-Sep-2026 16:13:56</v>
          </cell>
          <cell r="V348" t="str">
            <v>26002z1fdcc@thoresen-jutal.com</v>
          </cell>
          <cell r="W348" t="str">
            <v>05-Sep-2026 19:40:44</v>
          </cell>
          <cell r="X348" t="str">
            <v>Jumpol Sudjitjul</v>
          </cell>
          <cell r="Y348" t="str">
            <v>14-Sep-2026</v>
          </cell>
          <cell r="Z348" t="str">
            <v/>
          </cell>
          <cell r="AA348" t="str">
            <v>Ananchai Mongkonpanyanan</v>
          </cell>
          <cell r="AB348" t="str">
            <v>16-Sep-2026</v>
          </cell>
          <cell r="AC348" t="str">
            <v/>
          </cell>
          <cell r="AD348" t="str">
            <v>Prin Jitatisil</v>
          </cell>
          <cell r="AE348" t="str">
            <v>17-Sep-2026</v>
          </cell>
          <cell r="AF348" t="str">
            <v/>
          </cell>
          <cell r="AG348" t="str">
            <v/>
          </cell>
          <cell r="AJ348" t="str">
            <v>18-Sep-2026</v>
          </cell>
          <cell r="AK348" t="str">
            <v/>
          </cell>
          <cell r="AL348" t="str">
            <v/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MM-ZTK-1F-GEN-STR-MR-0001</v>
          </cell>
          <cell r="C349" t="str">
            <v>MATERIAL REQUISITION FOR PILE GRIPPER WITH INTEGRAL DIAPHRAGM CLOSURE</v>
          </cell>
          <cell r="D349" t="str">
            <v/>
          </cell>
          <cell r="E349" t="str">
            <v>C1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STR</v>
          </cell>
          <cell r="M349" t="str">
            <v>Structural</v>
          </cell>
          <cell r="N349" t="str">
            <v>MR</v>
          </cell>
          <cell r="O349" t="str">
            <v>Material Requisition</v>
          </cell>
          <cell r="P349" t="str">
            <v>0</v>
          </cell>
          <cell r="Q349" t="str">
            <v>Submitted</v>
          </cell>
          <cell r="R349" t="str">
            <v>AFC</v>
          </cell>
          <cell r="S349" t="str">
            <v>Approved for Construction</v>
          </cell>
          <cell r="T349" t="str">
            <v/>
          </cell>
          <cell r="U349" t="str">
            <v>25-Jul-2026 09:14:37</v>
          </cell>
          <cell r="V349" t="str">
            <v>wisuda.c@jutal.com</v>
          </cell>
          <cell r="W349" t="str">
            <v>26-Jul-2026 23:52:20</v>
          </cell>
          <cell r="X349" t="str">
            <v>Jumpol Sudjitjul</v>
          </cell>
          <cell r="Y349" t="str">
            <v>05-Aug-2026</v>
          </cell>
          <cell r="Z349" t="str">
            <v/>
          </cell>
          <cell r="AA349" t="str">
            <v>Sompop Singhatiraj</v>
          </cell>
          <cell r="AB349" t="str">
            <v>07-Aug-2026</v>
          </cell>
          <cell r="AC349" t="str">
            <v>30-Jul-2026 11:00:44</v>
          </cell>
          <cell r="AD349" t="str">
            <v>Pornlert Wanaphattharaphan</v>
          </cell>
          <cell r="AE349" t="str">
            <v>10-Aug-2026</v>
          </cell>
          <cell r="AF349" t="str">
            <v>03-Aug-2026 00:16:49</v>
          </cell>
          <cell r="AG349" t="str">
            <v>APPR</v>
          </cell>
          <cell r="AH349" t="str">
            <v>Approved</v>
          </cell>
          <cell r="AI349" t="str">
            <v>Jumpol Sudjitjul</v>
          </cell>
          <cell r="AJ349" t="str">
            <v>11-Aug-2026</v>
          </cell>
          <cell r="AK349" t="str">
            <v>03-Aug-2026 09:03:33</v>
          </cell>
          <cell r="AL349" t="str">
            <v>03-Aug-2026 02:19:58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MM-ZTK-1F-GEN-STR-MR-0001</v>
          </cell>
          <cell r="C350" t="str">
            <v>MATERIAL REQUISITION FOR PILE GRIPPER WITH INTEGRAL DIAPHRAGM CLOSURE</v>
          </cell>
          <cell r="D350" t="str">
            <v/>
          </cell>
          <cell r="E350" t="str">
            <v>C2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STR</v>
          </cell>
          <cell r="M350" t="str">
            <v>Structural</v>
          </cell>
          <cell r="N350" t="str">
            <v>MR</v>
          </cell>
          <cell r="O350" t="str">
            <v>Material Requisition</v>
          </cell>
          <cell r="P350" t="str">
            <v>0</v>
          </cell>
          <cell r="Q350" t="str">
            <v>Submitted</v>
          </cell>
          <cell r="R350" t="str">
            <v>AFC</v>
          </cell>
          <cell r="S350" t="str">
            <v>Approved for Construction</v>
          </cell>
          <cell r="T350" t="str">
            <v/>
          </cell>
          <cell r="U350" t="str">
            <v>06-Aug-2026 16:10:52</v>
          </cell>
          <cell r="V350" t="str">
            <v>wisuda.c@jutal.com</v>
          </cell>
          <cell r="W350" t="str">
            <v>06-Aug-2026 16:16:26</v>
          </cell>
          <cell r="X350" t="str">
            <v>Jumpol Sudjitjul</v>
          </cell>
          <cell r="Y350" t="str">
            <v>14-Aug-2026</v>
          </cell>
          <cell r="Z350" t="str">
            <v/>
          </cell>
          <cell r="AA350" t="str">
            <v>Sompop Singhatiraj</v>
          </cell>
          <cell r="AB350" t="str">
            <v>18-Aug-2026</v>
          </cell>
          <cell r="AC350" t="str">
            <v>17-Aug-2026 08:36:14</v>
          </cell>
          <cell r="AD350" t="str">
            <v>Pornlert Wanaphattharaphan</v>
          </cell>
          <cell r="AE350" t="str">
            <v>19-Aug-2026</v>
          </cell>
          <cell r="AF350" t="str">
            <v>20-Aug-2026 23:00:37</v>
          </cell>
          <cell r="AG350" t="str">
            <v>APPR</v>
          </cell>
          <cell r="AH350" t="str">
            <v>Approved</v>
          </cell>
          <cell r="AI350" t="str">
            <v>Jumpol Sudjitjul</v>
          </cell>
          <cell r="AJ350" t="str">
            <v>20-Aug-2026</v>
          </cell>
          <cell r="AK350" t="str">
            <v>21-Aug-2026 10:21:40</v>
          </cell>
          <cell r="AL350" t="str">
            <v>21-Aug-2026 04:20:34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MM-ZTK-1F-GEN-STR-MR-0002</v>
          </cell>
          <cell r="C351" t="str">
            <v>MATERIAL REQUISITION FOR GROUT SEALS AND DIAPHRAGM CLOSURE</v>
          </cell>
          <cell r="D351" t="str">
            <v/>
          </cell>
          <cell r="E351" t="str">
            <v>C1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STR</v>
          </cell>
          <cell r="M351" t="str">
            <v>Structural</v>
          </cell>
          <cell r="N351" t="str">
            <v>MR</v>
          </cell>
          <cell r="O351" t="str">
            <v>Material Requisition</v>
          </cell>
          <cell r="P351" t="str">
            <v>0</v>
          </cell>
          <cell r="Q351" t="str">
            <v>Submitted</v>
          </cell>
          <cell r="R351" t="str">
            <v>AFC</v>
          </cell>
          <cell r="S351" t="str">
            <v>Approved for Construction</v>
          </cell>
          <cell r="T351" t="str">
            <v/>
          </cell>
          <cell r="U351" t="str">
            <v>25-Jul-2026 09:15:04</v>
          </cell>
          <cell r="V351" t="str">
            <v>wisuda.c@jutal.com</v>
          </cell>
          <cell r="W351" t="str">
            <v>26-Jul-2026 23:52:36</v>
          </cell>
          <cell r="X351" t="str">
            <v>Jumpol Sudjitjul</v>
          </cell>
          <cell r="Y351" t="str">
            <v>05-Aug-2026</v>
          </cell>
          <cell r="Z351" t="str">
            <v/>
          </cell>
          <cell r="AA351" t="str">
            <v>Sompop Singhatiraj</v>
          </cell>
          <cell r="AB351" t="str">
            <v>07-Aug-2026</v>
          </cell>
          <cell r="AC351" t="str">
            <v>30-Jul-2026 11:27:21</v>
          </cell>
          <cell r="AD351" t="str">
            <v>Pornlert Wanaphattharaphan</v>
          </cell>
          <cell r="AE351" t="str">
            <v>10-Aug-2026</v>
          </cell>
          <cell r="AF351" t="str">
            <v>03-Aug-2026 00:17:09</v>
          </cell>
          <cell r="AG351" t="str">
            <v>APPR</v>
          </cell>
          <cell r="AH351" t="str">
            <v>Approved</v>
          </cell>
          <cell r="AI351" t="str">
            <v>Jumpol Sudjitjul</v>
          </cell>
          <cell r="AJ351" t="str">
            <v>11-Aug-2026</v>
          </cell>
          <cell r="AK351" t="str">
            <v>03-Aug-2026 09:02:17</v>
          </cell>
          <cell r="AL351" t="str">
            <v>03-Aug-2026 02:17:27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MM-ZTK-1F-GEN-STR-MR-0003</v>
          </cell>
          <cell r="C352" t="str">
            <v>MATERIAL REQUISTION FOR BUMPER AND FENDER</v>
          </cell>
          <cell r="D352" t="str">
            <v/>
          </cell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STR</v>
          </cell>
          <cell r="M352" t="str">
            <v>Structural</v>
          </cell>
          <cell r="N352" t="str">
            <v>MR</v>
          </cell>
          <cell r="O352" t="str">
            <v>Material Requisition</v>
          </cell>
          <cell r="P352" t="str">
            <v>0</v>
          </cell>
          <cell r="Q352" t="str">
            <v>Submitted</v>
          </cell>
          <cell r="R352" t="str">
            <v>AFC</v>
          </cell>
          <cell r="S352" t="str">
            <v>Approved for Construction</v>
          </cell>
          <cell r="T352" t="str">
            <v/>
          </cell>
          <cell r="U352" t="str">
            <v/>
          </cell>
          <cell r="V352" t="str">
            <v>wisuda.c@jutal.com</v>
          </cell>
          <cell r="W352" t="str">
            <v>30-Jun-2026 14:15:01</v>
          </cell>
          <cell r="X352" t="str">
            <v>Jumpol Sudjitjul</v>
          </cell>
          <cell r="Y352" t="str">
            <v>07-Jul-2026</v>
          </cell>
          <cell r="Z352" t="str">
            <v/>
          </cell>
          <cell r="AA352" t="str">
            <v>Sompop Singhatiraj</v>
          </cell>
          <cell r="AB352" t="str">
            <v>09-Jul-2026</v>
          </cell>
          <cell r="AC352" t="str">
            <v>02-Jul-2026 09:30:29</v>
          </cell>
          <cell r="AD352" t="str">
            <v>Pornlert Wanaphattharaphan</v>
          </cell>
          <cell r="AE352" t="str">
            <v>10-Jul-2026</v>
          </cell>
          <cell r="AF352" t="str">
            <v>04-Jul-2026 21:00:33</v>
          </cell>
          <cell r="AG352" t="str">
            <v>APPR</v>
          </cell>
          <cell r="AH352" t="str">
            <v>Approved</v>
          </cell>
          <cell r="AI352" t="str">
            <v>Jumpol Sudjitjul</v>
          </cell>
          <cell r="AJ352" t="str">
            <v>13-Jul-2026</v>
          </cell>
          <cell r="AK352" t="str">
            <v>05-Jul-2026 10:39:17</v>
          </cell>
          <cell r="AL352" t="str">
            <v>05-Jul-2026 04:03:57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MM-ZTK-1F-GEN-STR-MR-0003</v>
          </cell>
          <cell r="C353" t="str">
            <v>MATERIAL REQUISTION FOR BUMPER AND FENDER</v>
          </cell>
          <cell r="D353" t="str">
            <v/>
          </cell>
          <cell r="E353" t="str">
            <v>C2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MR</v>
          </cell>
          <cell r="O353" t="str">
            <v>Material Requisition</v>
          </cell>
          <cell r="P353" t="str">
            <v>0</v>
          </cell>
          <cell r="Q353" t="str">
            <v>In Review</v>
          </cell>
          <cell r="R353" t="str">
            <v>AFC</v>
          </cell>
          <cell r="S353" t="str">
            <v>Approved for Construction</v>
          </cell>
          <cell r="T353" t="str">
            <v/>
          </cell>
          <cell r="U353" t="str">
            <v>10-Sep-2026 18:05:31</v>
          </cell>
          <cell r="V353" t="str">
            <v>wisuda.c@jutal.com</v>
          </cell>
          <cell r="W353" t="str">
            <v>10-Sep-2026 19:50:00</v>
          </cell>
          <cell r="X353" t="str">
            <v>Jumpol Sudjitjul</v>
          </cell>
          <cell r="Y353" t="str">
            <v>18-Sep-2026</v>
          </cell>
          <cell r="Z353" t="str">
            <v/>
          </cell>
          <cell r="AA353" t="str">
            <v>Sompop Singhatiraj</v>
          </cell>
          <cell r="AB353" t="str">
            <v>22-Sep-2026</v>
          </cell>
          <cell r="AC353" t="str">
            <v/>
          </cell>
          <cell r="AD353" t="str">
            <v>Pornlert Wanaphattharaphan</v>
          </cell>
          <cell r="AE353" t="str">
            <v>23-Sep-2026</v>
          </cell>
          <cell r="AF353" t="str">
            <v/>
          </cell>
          <cell r="AG353" t="str">
            <v/>
          </cell>
          <cell r="AJ353" t="str">
            <v>24-Sep-2026</v>
          </cell>
          <cell r="AK353" t="str">
            <v/>
          </cell>
          <cell r="AL353" t="str">
            <v/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MM-ZTK-1F-GEN-STR-MR-0004</v>
          </cell>
          <cell r="C354" t="str">
            <v>MATERIAL REQUISTION FOR ANODE</v>
          </cell>
          <cell r="D354" t="str">
            <v/>
          </cell>
          <cell r="E354" t="str">
            <v>C1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MR</v>
          </cell>
          <cell r="O354" t="str">
            <v>Material Requisition</v>
          </cell>
          <cell r="P354" t="str">
            <v>0</v>
          </cell>
          <cell r="Q354" t="str">
            <v>Submitted</v>
          </cell>
          <cell r="R354" t="str">
            <v>AFC</v>
          </cell>
          <cell r="S354" t="str">
            <v>Approved for Construction</v>
          </cell>
          <cell r="T354" t="str">
            <v/>
          </cell>
          <cell r="U354" t="str">
            <v>21-Aug-2026 09:41:28</v>
          </cell>
          <cell r="V354" t="str">
            <v>wisuda.c@jutal.com</v>
          </cell>
          <cell r="W354" t="str">
            <v>21-Aug-2026 10:49:43</v>
          </cell>
          <cell r="X354" t="str">
            <v>Jumpol Sudjitjul</v>
          </cell>
          <cell r="Y354" t="str">
            <v>28-Aug-2026</v>
          </cell>
          <cell r="Z354" t="str">
            <v/>
          </cell>
          <cell r="AA354" t="str">
            <v>Sompop Singhatiraj</v>
          </cell>
          <cell r="AB354" t="str">
            <v>01-Sep-2026</v>
          </cell>
          <cell r="AC354" t="str">
            <v>24-Aug-2026 16:21:40</v>
          </cell>
          <cell r="AD354" t="str">
            <v>Pornlert Wanaphattharaphan</v>
          </cell>
          <cell r="AE354" t="str">
            <v>02-Sep-2026</v>
          </cell>
          <cell r="AF354" t="str">
            <v>30-Aug-2026 00:01:33</v>
          </cell>
          <cell r="AG354" t="str">
            <v>APPR</v>
          </cell>
          <cell r="AH354" t="str">
            <v>Approved</v>
          </cell>
          <cell r="AI354" t="str">
            <v>Jumpol Sudjitjul</v>
          </cell>
          <cell r="AJ354" t="str">
            <v>03-Sep-2026</v>
          </cell>
          <cell r="AK354" t="str">
            <v>30-Aug-2026 16:40:12</v>
          </cell>
          <cell r="AL354" t="str">
            <v>30-Aug-2026 10:51:36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MM-ZTK-1F-GEN-STR-MR-0005</v>
          </cell>
          <cell r="C355" t="str">
            <v>MATERIAL REQUISTION FOR LAUNCH TIMBER</v>
          </cell>
          <cell r="D355" t="str">
            <v/>
          </cell>
          <cell r="E355" t="str">
            <v>C1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MR</v>
          </cell>
          <cell r="O355" t="str">
            <v>Material Requisition</v>
          </cell>
          <cell r="P355" t="str">
            <v>0</v>
          </cell>
          <cell r="Q355" t="str">
            <v>Submitted</v>
          </cell>
          <cell r="R355" t="str">
            <v>AFC</v>
          </cell>
          <cell r="S355" t="str">
            <v>Approved for Construction</v>
          </cell>
          <cell r="T355" t="str">
            <v/>
          </cell>
          <cell r="U355" t="str">
            <v>03-Jul-2026 10:45:46</v>
          </cell>
          <cell r="V355" t="str">
            <v>wisuda.c@jutal.com</v>
          </cell>
          <cell r="W355" t="str">
            <v>03-Jul-2026 14:21:04</v>
          </cell>
          <cell r="X355" t="str">
            <v>Jumpol Sudjitjul</v>
          </cell>
          <cell r="Y355" t="str">
            <v>10-Jul-2026</v>
          </cell>
          <cell r="Z355" t="str">
            <v/>
          </cell>
          <cell r="AA355" t="str">
            <v>Sompop Singhatiraj</v>
          </cell>
          <cell r="AB355" t="str">
            <v>14-Jul-2026</v>
          </cell>
          <cell r="AC355" t="str">
            <v>06-Jul-2026 08:56:02</v>
          </cell>
          <cell r="AD355" t="str">
            <v>Pornlert Wanaphattharaphan</v>
          </cell>
          <cell r="AE355" t="str">
            <v>15-Jul-2026</v>
          </cell>
          <cell r="AF355" t="str">
            <v>08-Jul-2026 00:03:00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16-Jul-2026</v>
          </cell>
          <cell r="AK355" t="str">
            <v>08-Jul-2026 09:43:31</v>
          </cell>
          <cell r="AL355" t="str">
            <v>08-Jul-2026 03:00:55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MM-ZTK-1F-GEN-STR-MR-0005</v>
          </cell>
          <cell r="C356" t="str">
            <v>MATERIAL REQUISTION FOR LAUNCH TIMBER</v>
          </cell>
          <cell r="D356" t="str">
            <v/>
          </cell>
          <cell r="E356" t="str">
            <v>C2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MR</v>
          </cell>
          <cell r="O356" t="str">
            <v>Material Requisition</v>
          </cell>
          <cell r="P356" t="str">
            <v>0</v>
          </cell>
          <cell r="Q356" t="str">
            <v>Submitted</v>
          </cell>
          <cell r="R356" t="str">
            <v>AFC</v>
          </cell>
          <cell r="S356" t="str">
            <v>Approved for Construction</v>
          </cell>
          <cell r="T356" t="str">
            <v/>
          </cell>
          <cell r="U356" t="str">
            <v>10-Jul-2026 17:32:19</v>
          </cell>
          <cell r="V356" t="str">
            <v>wisuda.c@jutal.com</v>
          </cell>
          <cell r="W356" t="str">
            <v>10-Jul-2026 18:11:56</v>
          </cell>
          <cell r="X356" t="str">
            <v>Jumpol Sudjitjul</v>
          </cell>
          <cell r="Y356" t="str">
            <v>20-Jul-2026</v>
          </cell>
          <cell r="Z356" t="str">
            <v/>
          </cell>
          <cell r="AA356" t="str">
            <v>Sompop Singhatiraj</v>
          </cell>
          <cell r="AB356" t="str">
            <v>22-Jul-2026</v>
          </cell>
          <cell r="AC356" t="str">
            <v>13-Jul-2026 08:18:00</v>
          </cell>
          <cell r="AD356" t="str">
            <v>Pornlert Wanaphattharaphan</v>
          </cell>
          <cell r="AE356" t="str">
            <v>23-Jul-2026</v>
          </cell>
          <cell r="AF356" t="str">
            <v>13-Jul-2026 22:32:20</v>
          </cell>
          <cell r="AG356" t="str">
            <v>APPR</v>
          </cell>
          <cell r="AH356" t="str">
            <v>Approved</v>
          </cell>
          <cell r="AI356" t="str">
            <v>Jumpol Sudjitjul</v>
          </cell>
          <cell r="AJ356" t="str">
            <v>24-Jul-2026</v>
          </cell>
          <cell r="AK356" t="str">
            <v>14-Jul-2026 08:50:21</v>
          </cell>
          <cell r="AL356" t="str">
            <v>14-Jul-2026 02:22:32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MM-ZTK-1F-GEN-STR-MR-1001</v>
          </cell>
          <cell r="C357" t="str">
            <v>MATERIAL REǪUISITION FOR TOPSIDES HIGH STRENGTH TUBULAR STEEL</v>
          </cell>
          <cell r="D357" t="str">
            <v/>
          </cell>
          <cell r="E357" t="str">
            <v>C1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MR</v>
          </cell>
          <cell r="O357" t="str">
            <v>Material Requisition</v>
          </cell>
          <cell r="P357" t="str">
            <v>0</v>
          </cell>
          <cell r="Q357" t="str">
            <v>Submitted</v>
          </cell>
          <cell r="R357" t="str">
            <v>AFC</v>
          </cell>
          <cell r="S357" t="str">
            <v>Approved for Construction</v>
          </cell>
          <cell r="T357" t="str">
            <v/>
          </cell>
          <cell r="U357" t="str">
            <v>03-Jul-2026 23:33:16</v>
          </cell>
          <cell r="V357" t="str">
            <v>wisuda.c@jutal.com</v>
          </cell>
          <cell r="W357" t="str">
            <v>04-Jul-2026 14:40:23</v>
          </cell>
          <cell r="X357" t="str">
            <v>Jumpol Sudjitjul</v>
          </cell>
          <cell r="Y357" t="str">
            <v>10-Jul-2026</v>
          </cell>
          <cell r="Z357" t="str">
            <v/>
          </cell>
          <cell r="AA357" t="str">
            <v>Sompop Singhatiraj</v>
          </cell>
          <cell r="AB357" t="str">
            <v>14-Jul-2026</v>
          </cell>
          <cell r="AC357" t="str">
            <v>06-Jul-2026 10:09:30</v>
          </cell>
          <cell r="AD357" t="str">
            <v>Pornlert Wanaphattharaphan</v>
          </cell>
          <cell r="AE357" t="str">
            <v>15-Jul-2026</v>
          </cell>
          <cell r="AF357" t="str">
            <v>06-Jul-2026 23:42:42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16-Jul-2026</v>
          </cell>
          <cell r="AK357" t="str">
            <v>07-Jul-2026 08:29:56</v>
          </cell>
          <cell r="AL357" t="str">
            <v>07-Jul-2026 02:34:42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MM-ZTK-1F-GEN-STR-MR-1002</v>
          </cell>
          <cell r="C358" t="str">
            <v>MATERIAL REQUISITION FOR TOPSIDE LOW STRENGTH TUBULAR STEEL</v>
          </cell>
          <cell r="D358" t="str">
            <v/>
          </cell>
          <cell r="E358" t="str">
            <v>C1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MR</v>
          </cell>
          <cell r="O358" t="str">
            <v>Material Requisition</v>
          </cell>
          <cell r="P358" t="str">
            <v>0</v>
          </cell>
          <cell r="Q358" t="str">
            <v>Submitted</v>
          </cell>
          <cell r="R358" t="str">
            <v>AFC</v>
          </cell>
          <cell r="S358" t="str">
            <v>Approved for Construction</v>
          </cell>
          <cell r="T358" t="str">
            <v/>
          </cell>
          <cell r="U358" t="str">
            <v>21-Jul-2026 08:36:05</v>
          </cell>
          <cell r="V358" t="str">
            <v>wisuda.c@jutal.com</v>
          </cell>
          <cell r="W358" t="str">
            <v>21-Jul-2026 09:13:35</v>
          </cell>
          <cell r="X358" t="str">
            <v>Jumpol Sudjitjul</v>
          </cell>
          <cell r="Y358" t="str">
            <v>30-Jul-2026</v>
          </cell>
          <cell r="Z358" t="str">
            <v/>
          </cell>
          <cell r="AA358" t="str">
            <v>Sompop Singhatiraj</v>
          </cell>
          <cell r="AB358" t="str">
            <v>03-Aug-2026</v>
          </cell>
          <cell r="AC358" t="str">
            <v>24-Jul-2026 15:13:30</v>
          </cell>
          <cell r="AD358" t="str">
            <v>Pornlert Wanaphattharaphan</v>
          </cell>
          <cell r="AE358" t="str">
            <v>04-Aug-2026</v>
          </cell>
          <cell r="AF358" t="str">
            <v>24-Jul-2026 23:41:40</v>
          </cell>
          <cell r="AG358" t="str">
            <v>APPR</v>
          </cell>
          <cell r="AH358" t="str">
            <v>Approved</v>
          </cell>
          <cell r="AI358" t="str">
            <v>Jumpol Sudjitjul</v>
          </cell>
          <cell r="AJ358" t="str">
            <v>05-Aug-2026</v>
          </cell>
          <cell r="AK358" t="str">
            <v>27-Jul-2026 14:55:19</v>
          </cell>
          <cell r="AL358" t="str">
            <v>27-Jul-2026 08:49:22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MM-ZTK-1F-GEN-STR-MR-1011</v>
          </cell>
          <cell r="C359" t="str">
            <v>MATERIAL REǪUISITION FOR TOPSIDES HIGH STRENGTH HOT-ROLLED STEEL SECTIONS (SHAPE)</v>
          </cell>
          <cell r="D359" t="str">
            <v/>
          </cell>
          <cell r="E359" t="str">
            <v>C1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MR</v>
          </cell>
          <cell r="O359" t="str">
            <v>Material Requisition</v>
          </cell>
          <cell r="P359" t="str">
            <v>0</v>
          </cell>
          <cell r="Q359" t="str">
            <v>Submitted</v>
          </cell>
          <cell r="R359" t="str">
            <v>AFC</v>
          </cell>
          <cell r="S359" t="str">
            <v>Approved for Construction</v>
          </cell>
          <cell r="T359" t="str">
            <v/>
          </cell>
          <cell r="U359" t="str">
            <v>03-Jul-2026 23:33:51</v>
          </cell>
          <cell r="V359" t="str">
            <v>wisuda.c@jutal.com</v>
          </cell>
          <cell r="W359" t="str">
            <v>04-Jul-2026 14:40:41</v>
          </cell>
          <cell r="X359" t="str">
            <v>Jumpol Sudjitjul</v>
          </cell>
          <cell r="Y359" t="str">
            <v>10-Jul-2026</v>
          </cell>
          <cell r="Z359" t="str">
            <v/>
          </cell>
          <cell r="AA359" t="str">
            <v>Sompop Singhatiraj</v>
          </cell>
          <cell r="AB359" t="str">
            <v>14-Jul-2026</v>
          </cell>
          <cell r="AC359" t="str">
            <v>06-Jul-2026 15:15:52</v>
          </cell>
          <cell r="AD359" t="str">
            <v>Pornlert Wanaphattharaphan</v>
          </cell>
          <cell r="AE359" t="str">
            <v>15-Jul-2026</v>
          </cell>
          <cell r="AF359" t="str">
            <v>08-Jul-2026 00:02:09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16-Jul-2026</v>
          </cell>
          <cell r="AK359" t="str">
            <v>08-Jul-2026 09:44:07</v>
          </cell>
          <cell r="AL359" t="str">
            <v>08-Jul-2026 03:35:45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MM-ZTK-1F-GEN-STR-MR-1012</v>
          </cell>
          <cell r="C360" t="str">
            <v>MATERIAL REQUISITION FOR TOPSIDE LOW STRENGTH HOT-ROLLED STEEL SECTION (SHAPE)</v>
          </cell>
          <cell r="D360" t="str">
            <v/>
          </cell>
          <cell r="E360" t="str">
            <v>C1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MR</v>
          </cell>
          <cell r="O360" t="str">
            <v>Material Requisition</v>
          </cell>
          <cell r="P360" t="str">
            <v>0</v>
          </cell>
          <cell r="Q360" t="str">
            <v>Submitted</v>
          </cell>
          <cell r="R360" t="str">
            <v>AFC</v>
          </cell>
          <cell r="S360" t="str">
            <v>Approved for Construction</v>
          </cell>
          <cell r="T360" t="str">
            <v/>
          </cell>
          <cell r="U360" t="str">
            <v>21-Jul-2026 08:36:33</v>
          </cell>
          <cell r="V360" t="str">
            <v>wisuda.c@jutal.com</v>
          </cell>
          <cell r="W360" t="str">
            <v>21-Jul-2026 09:13:56</v>
          </cell>
          <cell r="X360" t="str">
            <v>Jumpol Sudjitjul</v>
          </cell>
          <cell r="Y360" t="str">
            <v>30-Jul-2026</v>
          </cell>
          <cell r="Z360" t="str">
            <v/>
          </cell>
          <cell r="AA360" t="str">
            <v>Sompop Singhatiraj</v>
          </cell>
          <cell r="AB360" t="str">
            <v>03-Aug-2026</v>
          </cell>
          <cell r="AC360" t="str">
            <v>24-Jul-2026 15:15:23</v>
          </cell>
          <cell r="AD360" t="str">
            <v>Pornlert Wanaphattharaphan</v>
          </cell>
          <cell r="AE360" t="str">
            <v>04-Aug-2026</v>
          </cell>
          <cell r="AF360" t="str">
            <v>24-Jul-2026 23:42:49</v>
          </cell>
          <cell r="AG360" t="str">
            <v>APPR</v>
          </cell>
          <cell r="AH360" t="str">
            <v>Approved</v>
          </cell>
          <cell r="AI360" t="str">
            <v>Jumpol Sudjitjul</v>
          </cell>
          <cell r="AJ360" t="str">
            <v>05-Aug-2026</v>
          </cell>
          <cell r="AK360" t="str">
            <v>27-Jul-2026 14:56:24</v>
          </cell>
          <cell r="AL360" t="str">
            <v>27-Jul-2026 08:51:00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MM-ZTK-1F-GEN-STR-MR-1021</v>
          </cell>
          <cell r="C361" t="str">
            <v>MATERIAL REQUISITION FOR TOPSIDES HIGH STRENGTH STEEL PLATES</v>
          </cell>
          <cell r="D361" t="str">
            <v/>
          </cell>
          <cell r="E361" t="str">
            <v>C1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MR</v>
          </cell>
          <cell r="O361" t="str">
            <v>Material Requisition</v>
          </cell>
          <cell r="P361" t="str">
            <v>0</v>
          </cell>
          <cell r="Q361" t="str">
            <v>Submitted</v>
          </cell>
          <cell r="R361" t="str">
            <v>AFC</v>
          </cell>
          <cell r="S361" t="str">
            <v>Approved for Construction</v>
          </cell>
          <cell r="T361" t="str">
            <v/>
          </cell>
          <cell r="U361" t="str">
            <v>03-Jul-2026 23:34:26</v>
          </cell>
          <cell r="V361" t="str">
            <v>wisuda.c@jutal.com</v>
          </cell>
          <cell r="W361" t="str">
            <v>04-Jul-2026 14:40:56</v>
          </cell>
          <cell r="X361" t="str">
            <v>Jumpol Sudjitjul</v>
          </cell>
          <cell r="Y361" t="str">
            <v>10-Jul-2026</v>
          </cell>
          <cell r="Z361" t="str">
            <v/>
          </cell>
          <cell r="AA361" t="str">
            <v>Sompop Singhatiraj</v>
          </cell>
          <cell r="AB361" t="str">
            <v>14-Jul-2026</v>
          </cell>
          <cell r="AC361" t="str">
            <v>06-Jul-2026 15:20:25</v>
          </cell>
          <cell r="AD361" t="str">
            <v>Pornlert Wanaphattharaphan</v>
          </cell>
          <cell r="AE361" t="str">
            <v>15-Jul-2026</v>
          </cell>
          <cell r="AF361" t="str">
            <v>07-Jul-2026 23:57:20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16-Jul-2026</v>
          </cell>
          <cell r="AK361" t="str">
            <v>08-Jul-2026 09:44:48</v>
          </cell>
          <cell r="AL361" t="str">
            <v>08-Jul-2026 03:21:06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MM-ZTK-1F-GEN-STR-MR-1022</v>
          </cell>
          <cell r="C362" t="str">
            <v>MATERIAL REQUISITION FOR TOPSIDE LOW STRENGTH STEEL PLATE</v>
          </cell>
          <cell r="D362" t="str">
            <v/>
          </cell>
          <cell r="E362" t="str">
            <v>C1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MR</v>
          </cell>
          <cell r="O362" t="str">
            <v>Material Requisition</v>
          </cell>
          <cell r="P362" t="str">
            <v>0</v>
          </cell>
          <cell r="Q362" t="str">
            <v>Submitted</v>
          </cell>
          <cell r="R362" t="str">
            <v>AFC</v>
          </cell>
          <cell r="S362" t="str">
            <v>Approved for Construction</v>
          </cell>
          <cell r="T362" t="str">
            <v/>
          </cell>
          <cell r="U362" t="str">
            <v>03-Aug-2026 11:28:17</v>
          </cell>
          <cell r="V362" t="str">
            <v>wisuda.c@jutal.com</v>
          </cell>
          <cell r="W362" t="str">
            <v>03-Aug-2026 14:16:37</v>
          </cell>
          <cell r="X362" t="str">
            <v>Jumpol Sudjitjul</v>
          </cell>
          <cell r="Y362" t="str">
            <v>10-Aug-2026</v>
          </cell>
          <cell r="Z362" t="str">
            <v/>
          </cell>
          <cell r="AA362" t="str">
            <v>Sompop Singhatiraj</v>
          </cell>
          <cell r="AB362" t="str">
            <v>13-Aug-2026</v>
          </cell>
          <cell r="AC362" t="str">
            <v>06-Aug-2026 10:58:34</v>
          </cell>
          <cell r="AD362" t="str">
            <v>Pornlert Wanaphattharaphan</v>
          </cell>
          <cell r="AE362" t="str">
            <v>14-Aug-2026</v>
          </cell>
          <cell r="AF362" t="str">
            <v>10-Aug-2026 00:51:48</v>
          </cell>
          <cell r="AG362" t="str">
            <v>APPR</v>
          </cell>
          <cell r="AH362" t="str">
            <v>Approved</v>
          </cell>
          <cell r="AI362" t="str">
            <v>Jumpol Sudjitjul</v>
          </cell>
          <cell r="AJ362" t="str">
            <v>17-Aug-2026</v>
          </cell>
          <cell r="AK362" t="str">
            <v>10-Aug-2026 17:46:03</v>
          </cell>
          <cell r="AL362" t="str">
            <v>10-Aug-2026 10:56:57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MM-ZTK-1F-GEN-STR-PDR-0001</v>
          </cell>
          <cell r="C363" t="str">
            <v>WEIGHT CONTROL PROCEDURE</v>
          </cell>
          <cell r="D363" t="str">
            <v/>
          </cell>
          <cell r="E363" t="str">
            <v>C1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PDR</v>
          </cell>
          <cell r="O363" t="str">
            <v>Procedure</v>
          </cell>
          <cell r="P363" t="str">
            <v>0</v>
          </cell>
          <cell r="Q363" t="str">
            <v>Submitted</v>
          </cell>
          <cell r="R363" t="str">
            <v>AFC</v>
          </cell>
          <cell r="S363" t="str">
            <v>Approved for Construction</v>
          </cell>
          <cell r="T363" t="str">
            <v>18-May-2026</v>
          </cell>
          <cell r="U363" t="str">
            <v>29-May-2026 19:29:56</v>
          </cell>
          <cell r="V363" t="str">
            <v>wisuda.c@jutal.com</v>
          </cell>
          <cell r="W363" t="str">
            <v>29-May-2026 19:41:25</v>
          </cell>
          <cell r="X363" t="str">
            <v>Jumpol Sudjitjul</v>
          </cell>
          <cell r="Y363" t="str">
            <v>10-Jun-2026</v>
          </cell>
          <cell r="Z363" t="str">
            <v/>
          </cell>
          <cell r="AA363" t="str">
            <v>Sompop Singhatiraj</v>
          </cell>
          <cell r="AB363" t="str">
            <v>12-Jun-2026</v>
          </cell>
          <cell r="AC363" t="str">
            <v>31-May-2026 09:58:07</v>
          </cell>
          <cell r="AD363" t="str">
            <v>Pornlert Wanaphattharaphan</v>
          </cell>
          <cell r="AE363" t="str">
            <v>15-Jun-2026</v>
          </cell>
          <cell r="AF363" t="str">
            <v>02-Jun-2026 22:21:49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16-Jun-2026</v>
          </cell>
          <cell r="AK363" t="str">
            <v>03-Jun-2026 09:12:51</v>
          </cell>
          <cell r="AL363" t="str">
            <v>03-Jun-2026 09:42:02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MM-ZTK-1F-GEN-STR-PDR-0001</v>
          </cell>
          <cell r="C364" t="str">
            <v>WEIGHT CONTROL PROCEDURE</v>
          </cell>
          <cell r="D364" t="str">
            <v/>
          </cell>
          <cell r="E364" t="str">
            <v>C2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PDR</v>
          </cell>
          <cell r="O364" t="str">
            <v>Procedure</v>
          </cell>
          <cell r="P364" t="str">
            <v>0</v>
          </cell>
          <cell r="Q364" t="str">
            <v>Submitted</v>
          </cell>
          <cell r="R364" t="str">
            <v>AFC</v>
          </cell>
          <cell r="S364" t="str">
            <v>Approved for Construction</v>
          </cell>
          <cell r="T364" t="str">
            <v>17-Jun-2026</v>
          </cell>
          <cell r="U364" t="str">
            <v>08-Jun-2026 08:39:33</v>
          </cell>
          <cell r="V364" t="str">
            <v>wisuda.c@jutal.com</v>
          </cell>
          <cell r="W364" t="str">
            <v>08-Jun-2026 11:58:18</v>
          </cell>
          <cell r="X364" t="str">
            <v>Jumpol Sudjitjul</v>
          </cell>
          <cell r="Y364" t="str">
            <v>15-Jun-2026</v>
          </cell>
          <cell r="Z364" t="str">
            <v/>
          </cell>
          <cell r="AA364" t="str">
            <v>Sompop Singhatiraj</v>
          </cell>
          <cell r="AB364" t="str">
            <v>17-Jun-2026</v>
          </cell>
          <cell r="AC364" t="str">
            <v>17-Jun-2026 14:30:13</v>
          </cell>
          <cell r="AD364" t="str">
            <v>Pornlert Wanaphattharaphan</v>
          </cell>
          <cell r="AE364" t="str">
            <v>18-Jun-2026</v>
          </cell>
          <cell r="AF364" t="str">
            <v>18-Jun-2026 10:14:15</v>
          </cell>
          <cell r="AG364" t="str">
            <v>APPR</v>
          </cell>
          <cell r="AH364" t="str">
            <v>Approved</v>
          </cell>
          <cell r="AI364" t="str">
            <v>Jumpol Sudjitjul</v>
          </cell>
          <cell r="AJ364" t="str">
            <v>19-Jun-2026</v>
          </cell>
          <cell r="AK364" t="str">
            <v>18-Jun-2026 10:25:11</v>
          </cell>
          <cell r="AL364" t="str">
            <v>18-Jun-2026 11:26:24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MM-ZTK-1F-GEN-STR-RPT-0101</v>
          </cell>
          <cell r="C365" t="str">
            <v>CRITICALITY RATING ANALYSIS(STRUCTURAL)</v>
          </cell>
          <cell r="D365" t="str">
            <v/>
          </cell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RPT</v>
          </cell>
          <cell r="O365" t="str">
            <v>Report</v>
          </cell>
          <cell r="P365" t="str">
            <v>0</v>
          </cell>
          <cell r="Q365" t="str">
            <v>Submitted</v>
          </cell>
          <cell r="R365" t="str">
            <v>AFC</v>
          </cell>
          <cell r="S365" t="str">
            <v>Approved for Construction</v>
          </cell>
          <cell r="T365" t="str">
            <v/>
          </cell>
          <cell r="U365" t="str">
            <v>26-May-2026 18:10:37</v>
          </cell>
          <cell r="V365" t="str">
            <v>zm169dc@jutal.com</v>
          </cell>
          <cell r="W365" t="str">
            <v>27-May-2026 10:09:33</v>
          </cell>
          <cell r="X365" t="str">
            <v>Jumpol Sudjitjul</v>
          </cell>
          <cell r="Y365" t="str">
            <v>05-Jun-2026</v>
          </cell>
          <cell r="Z365" t="str">
            <v>02-Jun-2026 15:52:20</v>
          </cell>
          <cell r="AA365" t="str">
            <v>Sompop Singhatiraj</v>
          </cell>
          <cell r="AB365" t="str">
            <v>09-Jun-2026</v>
          </cell>
          <cell r="AC365" t="str">
            <v>12-Jun-2026 09:59:01</v>
          </cell>
          <cell r="AD365" t="str">
            <v>Pornlert Wanaphattharaphan</v>
          </cell>
          <cell r="AE365" t="str">
            <v>10-Jun-2026</v>
          </cell>
          <cell r="AF365" t="str">
            <v>13-Jun-2026 00:40:41</v>
          </cell>
          <cell r="AG365" t="str">
            <v>APPR</v>
          </cell>
          <cell r="AH365" t="str">
            <v>Approved</v>
          </cell>
          <cell r="AI365" t="str">
            <v>Jumpol Sudjitjul</v>
          </cell>
          <cell r="AJ365" t="str">
            <v>11-Jun-2026</v>
          </cell>
          <cell r="AK365" t="str">
            <v>13-Jun-2026 07:05:44</v>
          </cell>
          <cell r="AL365" t="str">
            <v>13-Jun-2026 00:26:19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MM-ZTK-1F-GEN-STR-SPE-2001</v>
          </cell>
          <cell r="C366" t="str">
            <v>SPECIFICATION FOR GROUT SEALS AND DIAPHRAGM</v>
          </cell>
          <cell r="D366" t="str">
            <v/>
          </cell>
          <cell r="E366" t="str">
            <v>C1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SPE</v>
          </cell>
          <cell r="O366" t="str">
            <v>Specification</v>
          </cell>
          <cell r="P366" t="str">
            <v>0</v>
          </cell>
          <cell r="Q366" t="str">
            <v>Submitted</v>
          </cell>
          <cell r="R366" t="str">
            <v>AFC</v>
          </cell>
          <cell r="S366" t="str">
            <v>Approved for Construction</v>
          </cell>
          <cell r="T366" t="str">
            <v/>
          </cell>
          <cell r="U366" t="str">
            <v>16-Jul-2026 18:44:58</v>
          </cell>
          <cell r="V366" t="str">
            <v>wisuda.c@jutal.com</v>
          </cell>
          <cell r="W366" t="str">
            <v>16-Jul-2026 20:35:23</v>
          </cell>
          <cell r="X366" t="str">
            <v>Jumpol Sudjitjul</v>
          </cell>
          <cell r="Y366" t="str">
            <v>24-Jul-2026</v>
          </cell>
          <cell r="Z366" t="str">
            <v/>
          </cell>
          <cell r="AA366" t="str">
            <v>Sompop Singhatiraj</v>
          </cell>
          <cell r="AB366" t="str">
            <v>30-Jul-2026</v>
          </cell>
          <cell r="AC366" t="str">
            <v>24-Jul-2026 14:47:01</v>
          </cell>
          <cell r="AD366" t="str">
            <v>Pornlert Wanaphattharaphan</v>
          </cell>
          <cell r="AE366" t="str">
            <v>31-Jul-2026</v>
          </cell>
          <cell r="AF366" t="str">
            <v>24-Jul-2026 23:38:38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03-Aug-2026</v>
          </cell>
          <cell r="AK366" t="str">
            <v>27-Jul-2026 14:54:50</v>
          </cell>
          <cell r="AL366" t="str">
            <v>27-Jul-2026 08:48:02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MM-ZTK-1F-GEN-STR-SPE-2001</v>
          </cell>
          <cell r="C367" t="str">
            <v>SPECIFICATION FOR GROUT SEALS AND DIAPHRAGM</v>
          </cell>
          <cell r="D367" t="str">
            <v/>
          </cell>
          <cell r="E367" t="str">
            <v>C2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SPE</v>
          </cell>
          <cell r="O367" t="str">
            <v>Specification</v>
          </cell>
          <cell r="P367" t="str">
            <v>0</v>
          </cell>
          <cell r="Q367" t="str">
            <v>Submitted</v>
          </cell>
          <cell r="R367" t="str">
            <v>AFC</v>
          </cell>
          <cell r="S367" t="str">
            <v>Approved for Construction</v>
          </cell>
          <cell r="T367" t="str">
            <v/>
          </cell>
          <cell r="U367" t="str">
            <v>19-Aug-2026 17:12:06</v>
          </cell>
          <cell r="V367" t="str">
            <v>wisuda.c@jutal.com</v>
          </cell>
          <cell r="W367" t="str">
            <v>19-Aug-2026 17:19:51</v>
          </cell>
          <cell r="X367" t="str">
            <v>Jumpol Sudjitjul</v>
          </cell>
          <cell r="Y367" t="str">
            <v>27-Aug-2026</v>
          </cell>
          <cell r="Z367" t="str">
            <v/>
          </cell>
          <cell r="AA367" t="str">
            <v>Sompop Singhatiraj</v>
          </cell>
          <cell r="AB367" t="str">
            <v>31-Aug-2026</v>
          </cell>
          <cell r="AC367" t="str">
            <v>20-Aug-2026 09:48:00</v>
          </cell>
          <cell r="AD367" t="str">
            <v>Pornlert Wanaphattharaphan</v>
          </cell>
          <cell r="AE367" t="str">
            <v>01-Sep-2026</v>
          </cell>
          <cell r="AF367" t="str">
            <v>23-Aug-2026 23:43:14</v>
          </cell>
          <cell r="AG367" t="str">
            <v>APPR</v>
          </cell>
          <cell r="AH367" t="str">
            <v>Approved</v>
          </cell>
          <cell r="AI367" t="str">
            <v>Jumpol Sudjitjul</v>
          </cell>
          <cell r="AJ367" t="str">
            <v>02-Sep-2026</v>
          </cell>
          <cell r="AK367" t="str">
            <v>24-Aug-2026 19:52:41</v>
          </cell>
          <cell r="AL367" t="str">
            <v>24-Aug-2026 14:07:40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MM-ZTK-1F-GEN-STR-SPE-2002</v>
          </cell>
          <cell r="C368" t="str">
            <v>SPECIFICATION FOR STAINLESS STEEL BUNDLES</v>
          </cell>
          <cell r="D368" t="str">
            <v/>
          </cell>
          <cell r="E368" t="str">
            <v>C1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STR</v>
          </cell>
          <cell r="M368" t="str">
            <v>Structural</v>
          </cell>
          <cell r="N368" t="str">
            <v>SPE</v>
          </cell>
          <cell r="O368" t="str">
            <v>Specification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 t="str">
            <v/>
          </cell>
          <cell r="U368" t="str">
            <v>26-Jun-2026 20:33:29</v>
          </cell>
          <cell r="V368" t="str">
            <v>wisuda.c@jutal.com</v>
          </cell>
          <cell r="W368" t="str">
            <v>27-Jun-2026 18:47:11</v>
          </cell>
          <cell r="X368" t="str">
            <v>Jumpol Sudjitjul</v>
          </cell>
          <cell r="Y368" t="str">
            <v>06-Jul-2026</v>
          </cell>
          <cell r="Z368" t="str">
            <v/>
          </cell>
          <cell r="AA368" t="str">
            <v>Sompop Singhatiraj</v>
          </cell>
          <cell r="AB368" t="str">
            <v>08-Jul-2026</v>
          </cell>
          <cell r="AC368" t="str">
            <v>28-Jun-2026 09:04:44</v>
          </cell>
          <cell r="AD368" t="str">
            <v>Pornlert Wanaphattharaphan</v>
          </cell>
          <cell r="AE368" t="str">
            <v>09-Jul-2026</v>
          </cell>
          <cell r="AF368" t="str">
            <v>29-Jun-2026 01:33:21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10-Jul-2026</v>
          </cell>
          <cell r="AK368" t="str">
            <v>30-Jun-2026 09:44:34</v>
          </cell>
          <cell r="AL368" t="str">
            <v>30-Jun-2026 03:53:13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MM-ZTK-1F-GEN-STR-SPE-2003</v>
          </cell>
          <cell r="C369" t="str">
            <v>SPECIFICATION FOR GRIPPER PERFORMANCE</v>
          </cell>
          <cell r="D369" t="str">
            <v/>
          </cell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STR</v>
          </cell>
          <cell r="M369" t="str">
            <v>Structural</v>
          </cell>
          <cell r="N369" t="str">
            <v>SPE</v>
          </cell>
          <cell r="O369" t="str">
            <v>Specification</v>
          </cell>
          <cell r="P369" t="str">
            <v>0</v>
          </cell>
          <cell r="Q369" t="str">
            <v>Submitted</v>
          </cell>
          <cell r="R369" t="str">
            <v>AFC</v>
          </cell>
          <cell r="S369" t="str">
            <v>Approved for Construction</v>
          </cell>
          <cell r="T369" t="str">
            <v/>
          </cell>
          <cell r="U369" t="str">
            <v>16-Jul-2026 18:45:26</v>
          </cell>
          <cell r="V369" t="str">
            <v>wisuda.c@jutal.com</v>
          </cell>
          <cell r="W369" t="str">
            <v>16-Jul-2026 20:35:38</v>
          </cell>
          <cell r="X369" t="str">
            <v>Jumpol Sudjitjul</v>
          </cell>
          <cell r="Y369" t="str">
            <v>24-Jul-2026</v>
          </cell>
          <cell r="Z369" t="str">
            <v/>
          </cell>
          <cell r="AA369" t="str">
            <v>Sompop Singhatiraj</v>
          </cell>
          <cell r="AB369" t="str">
            <v>30-Jul-2026</v>
          </cell>
          <cell r="AC369" t="str">
            <v>24-Jul-2026 14:47:08</v>
          </cell>
          <cell r="AD369" t="str">
            <v>Pornlert Wanaphattharaphan</v>
          </cell>
          <cell r="AE369" t="str">
            <v>31-Jul-2026</v>
          </cell>
          <cell r="AF369" t="str">
            <v>24-Jul-2026 23:39:38</v>
          </cell>
          <cell r="AG369" t="str">
            <v>APPR</v>
          </cell>
          <cell r="AH369" t="str">
            <v>Approved</v>
          </cell>
          <cell r="AI369" t="str">
            <v>Jumpol Sudjitjul</v>
          </cell>
          <cell r="AJ369" t="str">
            <v>03-Aug-2026</v>
          </cell>
          <cell r="AK369" t="str">
            <v>27-Jul-2026 14:57:32</v>
          </cell>
          <cell r="AL369" t="str">
            <v>27-Jul-2026 08:53:36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MM-ZTK-1F-GEN-STR-SPE-2004</v>
          </cell>
          <cell r="C370" t="str">
            <v>SPECIFICATION FOR GROUTING AND INSTALLATION</v>
          </cell>
          <cell r="D370" t="str">
            <v/>
          </cell>
          <cell r="E370" t="str">
            <v>C1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STR</v>
          </cell>
          <cell r="M370" t="str">
            <v>Structural</v>
          </cell>
          <cell r="N370" t="str">
            <v>SPE</v>
          </cell>
          <cell r="O370" t="str">
            <v>Specification</v>
          </cell>
          <cell r="P370" t="str">
            <v>0</v>
          </cell>
          <cell r="Q370" t="str">
            <v>In Review</v>
          </cell>
          <cell r="R370" t="str">
            <v>AFC</v>
          </cell>
          <cell r="S370" t="str">
            <v>Approved for Construction</v>
          </cell>
          <cell r="T370" t="str">
            <v/>
          </cell>
          <cell r="U370" t="str">
            <v>10-Sep-2026 18:06:00</v>
          </cell>
          <cell r="V370" t="str">
            <v>wisuda.c@jutal.com</v>
          </cell>
          <cell r="W370" t="str">
            <v>10-Sep-2026 19:49:06</v>
          </cell>
          <cell r="X370" t="str">
            <v>Jumpol Sudjitjul</v>
          </cell>
          <cell r="Y370" t="str">
            <v>18-Sep-2026</v>
          </cell>
          <cell r="Z370" t="str">
            <v/>
          </cell>
          <cell r="AA370" t="str">
            <v>Sompop Singhatiraj</v>
          </cell>
          <cell r="AB370" t="str">
            <v>22-Sep-2026</v>
          </cell>
          <cell r="AC370" t="str">
            <v/>
          </cell>
          <cell r="AD370" t="str">
            <v>Pornlert Wanaphattharaphan</v>
          </cell>
          <cell r="AE370" t="str">
            <v>23-Sep-2026</v>
          </cell>
          <cell r="AF370" t="str">
            <v/>
          </cell>
          <cell r="AG370" t="str">
            <v/>
          </cell>
          <cell r="AJ370" t="str">
            <v>24-Sep-2026</v>
          </cell>
          <cell r="AK370" t="str">
            <v/>
          </cell>
          <cell r="AL370" t="str">
            <v/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MM-ZTK-1F-GEN-STR-SPE-2005</v>
          </cell>
          <cell r="C371" t="str">
            <v>SPECIFICATION FOR HYDRAULIC DRIVEN FLOODING SYSTEM</v>
          </cell>
          <cell r="D371" t="str">
            <v/>
          </cell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STR</v>
          </cell>
          <cell r="M371" t="str">
            <v>Structural</v>
          </cell>
          <cell r="N371" t="str">
            <v>SPE</v>
          </cell>
          <cell r="O371" t="str">
            <v>Specification</v>
          </cell>
          <cell r="P371" t="str">
            <v>0</v>
          </cell>
          <cell r="Q371" t="str">
            <v>Submitted</v>
          </cell>
          <cell r="R371" t="str">
            <v>AFC</v>
          </cell>
          <cell r="S371" t="str">
            <v>Approved for Construction</v>
          </cell>
          <cell r="T371" t="str">
            <v/>
          </cell>
          <cell r="U371" t="str">
            <v>03-Jul-2026 14:32:03</v>
          </cell>
          <cell r="V371" t="str">
            <v>wisuda.c@jutal.com</v>
          </cell>
          <cell r="W371" t="str">
            <v>03-Jul-2026 14:45:22</v>
          </cell>
          <cell r="X371" t="str">
            <v>Jumpol Sudjitjul</v>
          </cell>
          <cell r="Y371" t="str">
            <v>10-Jul-2026</v>
          </cell>
          <cell r="Z371" t="str">
            <v/>
          </cell>
          <cell r="AA371" t="str">
            <v>Sompop Singhatiraj</v>
          </cell>
          <cell r="AB371" t="str">
            <v>14-Jul-2026</v>
          </cell>
          <cell r="AC371" t="str">
            <v>03-Jul-2026 18:00:19</v>
          </cell>
          <cell r="AD371" t="str">
            <v>Pornlert Wanaphattharaphan</v>
          </cell>
          <cell r="AE371" t="str">
            <v>15-Jul-2026</v>
          </cell>
          <cell r="AF371" t="str">
            <v>10-Jul-2026 01:04:55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16-Jul-2026</v>
          </cell>
          <cell r="AK371" t="str">
            <v>10-Jul-2026 08:09:25</v>
          </cell>
          <cell r="AL371" t="str">
            <v>10-Jul-2026 01:47:35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MM-ZTK-1F-GEN-STR-TBE-1001</v>
          </cell>
          <cell r="C372" t="str">
            <v>TECHNICAL BID EVALUATION FOR TOPSIDES STRUCTURAL STEEL PLATE (ZWP20, ZWP21, ZWP22, ZWP23)</v>
          </cell>
          <cell r="D372" t="str">
            <v/>
          </cell>
          <cell r="E372" t="str">
            <v>C1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STR</v>
          </cell>
          <cell r="M372" t="str">
            <v>Structural</v>
          </cell>
          <cell r="N372" t="str">
            <v>TBE</v>
          </cell>
          <cell r="O372" t="str">
            <v>Technical Bid Evaluation</v>
          </cell>
          <cell r="P372" t="str">
            <v>0</v>
          </cell>
          <cell r="Q372" t="str">
            <v>Submitted</v>
          </cell>
          <cell r="R372" t="str">
            <v>IFP</v>
          </cell>
          <cell r="S372" t="str">
            <v>Issued for Purchase</v>
          </cell>
          <cell r="T372" t="str">
            <v/>
          </cell>
          <cell r="U372" t="str">
            <v>03-Jul-2026 18:24:30</v>
          </cell>
          <cell r="V372" t="str">
            <v>wisuda.c@jutal.com</v>
          </cell>
          <cell r="W372" t="str">
            <v>03-Jul-2026 19:01:47</v>
          </cell>
          <cell r="X372" t="str">
            <v>Jumpol Sudjitjul</v>
          </cell>
          <cell r="Y372" t="str">
            <v>13-Jul-2026</v>
          </cell>
          <cell r="Z372" t="str">
            <v/>
          </cell>
          <cell r="AA372" t="str">
            <v>Sompop Singhatiraj</v>
          </cell>
          <cell r="AB372" t="str">
            <v>15-Jul-2026</v>
          </cell>
          <cell r="AC372" t="str">
            <v>06-Jul-2026 15:58:21</v>
          </cell>
          <cell r="AD372" t="str">
            <v>Pornlert Wanaphattharaphan</v>
          </cell>
          <cell r="AE372" t="str">
            <v>16-Jul-2026</v>
          </cell>
          <cell r="AF372" t="str">
            <v>07-Jul-2026 00:40:49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17-Jul-2026</v>
          </cell>
          <cell r="AK372" t="str">
            <v>07-Jul-2026 08:28:07</v>
          </cell>
          <cell r="AL372" t="str">
            <v>07-Jul-2026 02:18:33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MM-ZTK-1F-GEN-STR-TBE-1002</v>
          </cell>
          <cell r="C373" t="str">
            <v>TECHNICAL BID EVALUATION FOR TOPSIDES STRUCTURAL SEAMLESS PIPE (ZWP20, ZWP21, ZWP22, ZWP23)</v>
          </cell>
          <cell r="D373" t="str">
            <v/>
          </cell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STR</v>
          </cell>
          <cell r="M373" t="str">
            <v>Structural</v>
          </cell>
          <cell r="N373" t="str">
            <v>TBE</v>
          </cell>
          <cell r="O373" t="str">
            <v>Technical Bid Evaluation</v>
          </cell>
          <cell r="P373" t="str">
            <v>0</v>
          </cell>
          <cell r="Q373" t="str">
            <v>Submitted</v>
          </cell>
          <cell r="R373" t="str">
            <v>IFP</v>
          </cell>
          <cell r="S373" t="str">
            <v>Issued for Purchase</v>
          </cell>
          <cell r="T373" t="str">
            <v/>
          </cell>
          <cell r="U373" t="str">
            <v>03-Jul-2026 19:12:24</v>
          </cell>
          <cell r="V373" t="str">
            <v>wisuda.c@jutal.com</v>
          </cell>
          <cell r="W373" t="str">
            <v>04-Jul-2026 14:42:53</v>
          </cell>
          <cell r="X373" t="str">
            <v>Jumpol Sudjitjul</v>
          </cell>
          <cell r="Y373" t="str">
            <v>10-Jul-2026</v>
          </cell>
          <cell r="Z373" t="str">
            <v/>
          </cell>
          <cell r="AA373" t="str">
            <v>Sompop Singhatiraj</v>
          </cell>
          <cell r="AB373" t="str">
            <v>14-Jul-2026</v>
          </cell>
          <cell r="AC373" t="str">
            <v>10-Jul-2026 07:51:56</v>
          </cell>
          <cell r="AD373" t="str">
            <v>Pornlert Wanaphattharaphan</v>
          </cell>
          <cell r="AE373" t="str">
            <v>15-Jul-2026</v>
          </cell>
          <cell r="AF373" t="str">
            <v>10-Jul-2026 11:22:19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16-Jul-2026</v>
          </cell>
          <cell r="AK373" t="str">
            <v>10-Jul-2026 12:53:19</v>
          </cell>
          <cell r="AL373" t="str">
            <v>10-Jul-2026 06:38:58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MM-ZTK-1F-GEN-STR-TBE-1003</v>
          </cell>
          <cell r="C374" t="str">
            <v>TECHNICAL BID EVALUATION FOR TOPSIDES STRUCTURAL BEAMS (ZWP20, ZWP21, ZWP22, ZWP23)</v>
          </cell>
          <cell r="D374" t="str">
            <v/>
          </cell>
          <cell r="E374" t="str">
            <v>C1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STR</v>
          </cell>
          <cell r="M374" t="str">
            <v>Structural</v>
          </cell>
          <cell r="N374" t="str">
            <v>TBE</v>
          </cell>
          <cell r="O374" t="str">
            <v>Technical Bid Evaluation</v>
          </cell>
          <cell r="P374" t="str">
            <v>0</v>
          </cell>
          <cell r="Q374" t="str">
            <v>Submitted</v>
          </cell>
          <cell r="R374" t="str">
            <v>IFP</v>
          </cell>
          <cell r="S374" t="str">
            <v>Issued for Purchase</v>
          </cell>
          <cell r="T374" t="str">
            <v/>
          </cell>
          <cell r="U374" t="str">
            <v>10-Jul-2026 16:56:09</v>
          </cell>
          <cell r="V374" t="str">
            <v>wisuda.c@jutal.com</v>
          </cell>
          <cell r="W374" t="str">
            <v>10-Jul-2026 18:07:56</v>
          </cell>
          <cell r="X374" t="str">
            <v>Jumpol Sudjitjul</v>
          </cell>
          <cell r="Y374" t="str">
            <v>20-Jul-2026</v>
          </cell>
          <cell r="Z374" t="str">
            <v/>
          </cell>
          <cell r="AA374" t="str">
            <v>Sompop Singhatiraj</v>
          </cell>
          <cell r="AB374" t="str">
            <v>22-Jul-2026</v>
          </cell>
          <cell r="AC374" t="str">
            <v>13-Jul-2026 12:00:01</v>
          </cell>
          <cell r="AD374" t="str">
            <v>Pornlert Wanaphattharaphan</v>
          </cell>
          <cell r="AE374" t="str">
            <v>23-Jul-2026</v>
          </cell>
          <cell r="AF374" t="str">
            <v>13-Jul-2026 13:28:16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24-Jul-2026</v>
          </cell>
          <cell r="AK374" t="str">
            <v>13-Jul-2026 13:40:36</v>
          </cell>
          <cell r="AL374" t="str">
            <v>13-Jul-2026 07:07:52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MM-ZTK-1F-GEN-STR-TBE-1004</v>
          </cell>
          <cell r="C375" t="str">
            <v>TECHNICAL BID EVALUATION FOR TEFLON PLATES (ZWP20, ZWP21, ZWP22, ZWP23)</v>
          </cell>
          <cell r="D375" t="str">
            <v/>
          </cell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TBE</v>
          </cell>
          <cell r="O375" t="str">
            <v>Technical Bid Evaluation</v>
          </cell>
          <cell r="P375" t="str">
            <v>0</v>
          </cell>
          <cell r="Q375" t="str">
            <v>Submitted</v>
          </cell>
          <cell r="R375" t="str">
            <v>IFP</v>
          </cell>
          <cell r="S375" t="str">
            <v>Issued for Purchase</v>
          </cell>
          <cell r="T375" t="str">
            <v/>
          </cell>
          <cell r="U375" t="str">
            <v>14-Jul-2026 08:45:01</v>
          </cell>
          <cell r="V375" t="str">
            <v>wisuda.c@jutal.com</v>
          </cell>
          <cell r="W375" t="str">
            <v>14-Jul-2026 09:07:54</v>
          </cell>
          <cell r="X375" t="str">
            <v>Jumpol Sudjitjul</v>
          </cell>
          <cell r="Y375" t="str">
            <v>21-Jul-2026</v>
          </cell>
          <cell r="Z375" t="str">
            <v>15-Jul-2026 22:05:50</v>
          </cell>
          <cell r="AA375" t="str">
            <v>Sompop Singhatiraj</v>
          </cell>
          <cell r="AB375" t="str">
            <v>23-Jul-2026</v>
          </cell>
          <cell r="AC375" t="str">
            <v>16-Jul-2026 08:35:04</v>
          </cell>
          <cell r="AD375" t="str">
            <v>Pornlert Wanaphattharaphan</v>
          </cell>
          <cell r="AE375" t="str">
            <v>24-Jul-2026</v>
          </cell>
          <cell r="AF375" t="str">
            <v>16-Jul-2026 17:28:50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27-Jul-2026</v>
          </cell>
          <cell r="AK375" t="str">
            <v>16-Jul-2026 17:55:29</v>
          </cell>
          <cell r="AL375" t="str">
            <v>16-Jul-2026 11:19:45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MM-ZTK-1F-GEN-STR-TBE-1005</v>
          </cell>
          <cell r="C376" t="str">
            <v>TECHNICAL BID EVALUATION FOR HYDRAULIC DRIVEN FLOODING AND VENTING SYSTEM (ZWP20, ZWP21, ZWP22, ZWP23)</v>
          </cell>
          <cell r="D376" t="str">
            <v/>
          </cell>
          <cell r="E376" t="str">
            <v>C1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TBE</v>
          </cell>
          <cell r="O376" t="str">
            <v>Technical Bid Evaluation</v>
          </cell>
          <cell r="P376" t="str">
            <v>0</v>
          </cell>
          <cell r="Q376" t="str">
            <v>Submitted</v>
          </cell>
          <cell r="R376" t="str">
            <v>IFP</v>
          </cell>
          <cell r="S376" t="str">
            <v>Issued for Purchase</v>
          </cell>
          <cell r="T376" t="str">
            <v/>
          </cell>
          <cell r="U376" t="str">
            <v>27-Jul-2026 08:44:05</v>
          </cell>
          <cell r="V376" t="str">
            <v>wisuda.c@jutal.com</v>
          </cell>
          <cell r="W376" t="str">
            <v>27-Jul-2026 16:08:00</v>
          </cell>
          <cell r="X376" t="str">
            <v>Jumpol Sudjitjul</v>
          </cell>
          <cell r="Y376" t="str">
            <v>05-Aug-2026</v>
          </cell>
          <cell r="Z376" t="str">
            <v/>
          </cell>
          <cell r="AA376" t="str">
            <v>Sompop Singhatiraj</v>
          </cell>
          <cell r="AB376" t="str">
            <v>07-Aug-2026</v>
          </cell>
          <cell r="AC376" t="str">
            <v>30-Jul-2026 16:49:02</v>
          </cell>
          <cell r="AD376" t="str">
            <v>Pornlert Wanaphattharaphan</v>
          </cell>
          <cell r="AE376" t="str">
            <v>10-Aug-2026</v>
          </cell>
          <cell r="AF376" t="str">
            <v>30-Jul-2026 17:29:53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11-Aug-2026</v>
          </cell>
          <cell r="AK376" t="str">
            <v>30-Jul-2026 19:15:46</v>
          </cell>
          <cell r="AL376" t="str">
            <v>30-Jul-2026 12:24:29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MM-ZTK-1F-GEN-STR-TBE-1005</v>
          </cell>
          <cell r="C377" t="str">
            <v>TECHNICAL BID EVALUATION FOR HYDRAULIC DRIVEN FLOODING AND VENTING SYSTEM (ZWP20, ZWP21, ZWP22, ZWP23)</v>
          </cell>
          <cell r="D377" t="str">
            <v/>
          </cell>
          <cell r="E377" t="str">
            <v>C2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TBE</v>
          </cell>
          <cell r="O377" t="str">
            <v>Technical Bid Evaluation</v>
          </cell>
          <cell r="P377" t="str">
            <v>0</v>
          </cell>
          <cell r="Q377" t="str">
            <v>Submitted</v>
          </cell>
          <cell r="R377" t="str">
            <v>IFP</v>
          </cell>
          <cell r="S377" t="str">
            <v>Issued for Purchase</v>
          </cell>
          <cell r="T377" t="str">
            <v/>
          </cell>
          <cell r="U377" t="str">
            <v>18-Aug-2026 16:30:46</v>
          </cell>
          <cell r="V377" t="str">
            <v>wisuda.c@jutal.com</v>
          </cell>
          <cell r="W377" t="str">
            <v>19-Aug-2026 10:43:15</v>
          </cell>
          <cell r="X377" t="str">
            <v>Jumpol Sudjitjul</v>
          </cell>
          <cell r="Y377" t="str">
            <v>26-Aug-2026</v>
          </cell>
          <cell r="Z377" t="str">
            <v/>
          </cell>
          <cell r="AA377" t="str">
            <v>Sompop Singhatiraj</v>
          </cell>
          <cell r="AB377" t="str">
            <v>28-Aug-2026</v>
          </cell>
          <cell r="AC377" t="str">
            <v>20-Aug-2026 09:28:28</v>
          </cell>
          <cell r="AD377" t="str">
            <v>Pornlert Wanaphattharaphan</v>
          </cell>
          <cell r="AE377" t="str">
            <v>31-Aug-2026</v>
          </cell>
          <cell r="AF377" t="str">
            <v>20-Aug-2026 13:45:57</v>
          </cell>
          <cell r="AG377" t="str">
            <v>APPR</v>
          </cell>
          <cell r="AH377" t="str">
            <v>Approved</v>
          </cell>
          <cell r="AI377" t="str">
            <v>Jumpol Sudjitjul</v>
          </cell>
          <cell r="AJ377" t="str">
            <v>01-Sep-2026</v>
          </cell>
          <cell r="AK377" t="str">
            <v>20-Aug-2026 13:50:44</v>
          </cell>
          <cell r="AL377" t="str">
            <v>20-Aug-2026 07:38:11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MM-ZTK-1F-GEN-STR-TBE-1006</v>
          </cell>
          <cell r="C378" t="str">
            <v>TECHNICAL BID EVALUATION FOR PILE GRIPPER, DIAPHRAGM CLOSURE AND GROUT PACKER</v>
          </cell>
          <cell r="D378" t="str">
            <v/>
          </cell>
          <cell r="E378" t="str">
            <v>C1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TBE</v>
          </cell>
          <cell r="O378" t="str">
            <v>Technical Bid Evaluation</v>
          </cell>
          <cell r="P378" t="str">
            <v>0</v>
          </cell>
          <cell r="Q378" t="str">
            <v>Submitted</v>
          </cell>
          <cell r="R378" t="str">
            <v>IFP</v>
          </cell>
          <cell r="S378" t="str">
            <v>Issued for Purchase</v>
          </cell>
          <cell r="T378" t="str">
            <v/>
          </cell>
          <cell r="U378" t="str">
            <v>20-Jul-2026 10:35:45</v>
          </cell>
          <cell r="V378" t="str">
            <v>wisuda.c@jutal.com</v>
          </cell>
          <cell r="W378" t="str">
            <v>20-Jul-2026 14:56:32</v>
          </cell>
          <cell r="X378" t="str">
            <v>Jumpol Sudjitjul</v>
          </cell>
          <cell r="Y378" t="str">
            <v>27-Jul-2026</v>
          </cell>
          <cell r="Z378" t="str">
            <v/>
          </cell>
          <cell r="AA378" t="str">
            <v>Sompop Singhatiraj</v>
          </cell>
          <cell r="AB378" t="str">
            <v>31-Jul-2026</v>
          </cell>
          <cell r="AC378" t="str">
            <v>24-Jul-2026 19:31:04</v>
          </cell>
          <cell r="AD378" t="str">
            <v>Pornlert Wanaphattharaphan</v>
          </cell>
          <cell r="AE378" t="str">
            <v>03-Aug-2026</v>
          </cell>
          <cell r="AF378" t="str">
            <v>24-Jul-2026 23:40:43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04-Aug-2026</v>
          </cell>
          <cell r="AK378" t="str">
            <v>27-Jul-2026 14:56:57</v>
          </cell>
          <cell r="AL378" t="str">
            <v>27-Jul-2026 08:52:24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MM-ZTK-1F-GEN-STR-TBE-1006</v>
          </cell>
          <cell r="C379" t="str">
            <v>TECHNICAL BID EVALUATION FOR PILE GRIPPER, DIAPHRAGM CLOSURE AND GROUT PACKER</v>
          </cell>
          <cell r="D379" t="str">
            <v/>
          </cell>
          <cell r="E379" t="str">
            <v>C2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TBE</v>
          </cell>
          <cell r="O379" t="str">
            <v>Technical Bid Evaluation</v>
          </cell>
          <cell r="P379" t="str">
            <v>0</v>
          </cell>
          <cell r="Q379" t="str">
            <v>Submitted</v>
          </cell>
          <cell r="R379" t="str">
            <v>IFP</v>
          </cell>
          <cell r="S379" t="str">
            <v>Issued for Purchase</v>
          </cell>
          <cell r="T379" t="str">
            <v/>
          </cell>
          <cell r="U379" t="str">
            <v>14-Aug-2026 16:16:11</v>
          </cell>
          <cell r="V379" t="str">
            <v>wisuda.c@jutal.com</v>
          </cell>
          <cell r="W379" t="str">
            <v>14-Aug-2026 16:28:54</v>
          </cell>
          <cell r="X379" t="str">
            <v>Jumpol Sudjitjul</v>
          </cell>
          <cell r="Y379" t="str">
            <v>21-Aug-2026</v>
          </cell>
          <cell r="Z379" t="str">
            <v/>
          </cell>
          <cell r="AA379" t="str">
            <v>Sompop Singhatiraj</v>
          </cell>
          <cell r="AB379" t="str">
            <v>25-Aug-2026</v>
          </cell>
          <cell r="AC379" t="str">
            <v>17-Aug-2026 09:50:05</v>
          </cell>
          <cell r="AD379" t="str">
            <v>Pornlert Wanaphattharaphan</v>
          </cell>
          <cell r="AE379" t="str">
            <v>26-Aug-2026</v>
          </cell>
          <cell r="AF379" t="str">
            <v>17-Aug-2026 16:36:08</v>
          </cell>
          <cell r="AG379" t="str">
            <v>APPR</v>
          </cell>
          <cell r="AH379" t="str">
            <v>Approved</v>
          </cell>
          <cell r="AI379" t="str">
            <v>Jumpol Sudjitjul</v>
          </cell>
          <cell r="AJ379" t="str">
            <v>27-Aug-2026</v>
          </cell>
          <cell r="AK379" t="str">
            <v>17-Aug-2026 17:07:01</v>
          </cell>
          <cell r="AL379" t="str">
            <v>17-Aug-2026 10:49:43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MM-ZTK-1F-GEN-STR-TBE-1007</v>
          </cell>
          <cell r="C380" t="str">
            <v>TECHNICAL BID EVALUATION FOR JACKET ANODES</v>
          </cell>
          <cell r="D380" t="str">
            <v/>
          </cell>
          <cell r="E380" t="str">
            <v>C1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TBE</v>
          </cell>
          <cell r="O380" t="str">
            <v>Technical Bid Evaluation</v>
          </cell>
          <cell r="P380" t="str">
            <v>0</v>
          </cell>
          <cell r="Q380" t="str">
            <v>Submitted</v>
          </cell>
          <cell r="R380" t="str">
            <v>IFP</v>
          </cell>
          <cell r="S380" t="str">
            <v>Issued for Purchase</v>
          </cell>
          <cell r="T380" t="str">
            <v/>
          </cell>
          <cell r="U380" t="str">
            <v>27-Jul-2026 08:44:37</v>
          </cell>
          <cell r="V380" t="str">
            <v>wisuda.c@jutal.com</v>
          </cell>
          <cell r="W380" t="str">
            <v>27-Jul-2026 16:09:12</v>
          </cell>
          <cell r="X380" t="str">
            <v>Jumpol Sudjitjul</v>
          </cell>
          <cell r="Y380" t="str">
            <v>05-Aug-2026</v>
          </cell>
          <cell r="Z380" t="str">
            <v/>
          </cell>
          <cell r="AA380" t="str">
            <v>Sompop Singhatiraj</v>
          </cell>
          <cell r="AB380" t="str">
            <v>07-Aug-2026</v>
          </cell>
          <cell r="AC380" t="str">
            <v>31-Jul-2026 10:55:46</v>
          </cell>
          <cell r="AD380" t="str">
            <v>Pornlert Wanaphattharaphan</v>
          </cell>
          <cell r="AE380" t="str">
            <v>10-Aug-2026</v>
          </cell>
          <cell r="AF380" t="str">
            <v>02-Aug-2026 16:31:37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11-Aug-2026</v>
          </cell>
          <cell r="AK380" t="str">
            <v>02-Aug-2026 21:11:48</v>
          </cell>
          <cell r="AL380" t="str">
            <v>02-Aug-2026 14:34:10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MM-ZTK-1F-GEN-STR-TBE-1007</v>
          </cell>
          <cell r="C381" t="str">
            <v>TECHNICAL BID EVALUATION FOR JACKET ANODES</v>
          </cell>
          <cell r="D381" t="str">
            <v/>
          </cell>
          <cell r="E381" t="str">
            <v>C2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TBE</v>
          </cell>
          <cell r="O381" t="str">
            <v>Technical Bid Evaluation</v>
          </cell>
          <cell r="P381" t="str">
            <v>0</v>
          </cell>
          <cell r="Q381" t="str">
            <v>Submitted</v>
          </cell>
          <cell r="R381" t="str">
            <v>IFP</v>
          </cell>
          <cell r="S381" t="str">
            <v>Issued for Purchase</v>
          </cell>
          <cell r="T381" t="str">
            <v/>
          </cell>
          <cell r="U381" t="str">
            <v>19-Aug-2026 15:58:06</v>
          </cell>
          <cell r="V381" t="str">
            <v>wisuda.c@jutal.com</v>
          </cell>
          <cell r="W381" t="str">
            <v>19-Aug-2026 16:10:07</v>
          </cell>
          <cell r="X381" t="str">
            <v>Jumpol Sudjitjul</v>
          </cell>
          <cell r="Y381" t="str">
            <v>26-Aug-2026</v>
          </cell>
          <cell r="Z381" t="str">
            <v/>
          </cell>
          <cell r="AA381" t="str">
            <v>Sompop Singhatiraj</v>
          </cell>
          <cell r="AB381" t="str">
            <v>28-Aug-2026</v>
          </cell>
          <cell r="AC381" t="str">
            <v>24-Aug-2026 16:13:10</v>
          </cell>
          <cell r="AD381" t="str">
            <v>Pornlert Wanaphattharaphan</v>
          </cell>
          <cell r="AE381" t="str">
            <v>31-Aug-2026</v>
          </cell>
          <cell r="AF381" t="str">
            <v>26-Aug-2026 00:35:59</v>
          </cell>
          <cell r="AG381" t="str">
            <v>APPR</v>
          </cell>
          <cell r="AH381" t="str">
            <v>Approved</v>
          </cell>
          <cell r="AI381" t="str">
            <v>Jumpol Sudjitjul</v>
          </cell>
          <cell r="AJ381" t="str">
            <v>01-Sep-2026</v>
          </cell>
          <cell r="AK381" t="str">
            <v>26-Aug-2026 08:30:13</v>
          </cell>
          <cell r="AL381" t="str">
            <v>26-Aug-2026 01:59:12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MM-ZTK-1F-GEN-STR-TBE-1008</v>
          </cell>
          <cell r="C382" t="str">
            <v>TECHNICAL BID EVALUATION FOR RUBBER FENDER</v>
          </cell>
          <cell r="D382" t="str">
            <v/>
          </cell>
          <cell r="E382" t="str">
            <v>C1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TBE</v>
          </cell>
          <cell r="O382" t="str">
            <v>Technical Bid Evaluation</v>
          </cell>
          <cell r="P382" t="str">
            <v>0</v>
          </cell>
          <cell r="Q382" t="str">
            <v>Submitted</v>
          </cell>
          <cell r="R382" t="str">
            <v>IFP</v>
          </cell>
          <cell r="S382" t="str">
            <v>Issued for Purchase</v>
          </cell>
          <cell r="T382" t="str">
            <v/>
          </cell>
          <cell r="U382" t="str">
            <v>28-Aug-2026 10:31:08</v>
          </cell>
          <cell r="V382" t="str">
            <v>wisuda.c@jutal.com</v>
          </cell>
          <cell r="W382" t="str">
            <v>28-Aug-2026 14:14:45</v>
          </cell>
          <cell r="X382" t="str">
            <v>Jumpol Sudjitjul</v>
          </cell>
          <cell r="Y382" t="str">
            <v>04-Sep-2026</v>
          </cell>
          <cell r="Z382" t="str">
            <v>07-Sep-2026 15:01:35</v>
          </cell>
          <cell r="AA382" t="str">
            <v>Sompop Singhatiraj</v>
          </cell>
          <cell r="AB382" t="str">
            <v>08-Sep-2026</v>
          </cell>
          <cell r="AC382" t="str">
            <v>10-Sep-2026 17:34:24</v>
          </cell>
          <cell r="AD382" t="str">
            <v>Pornlert Wanaphattharaphan</v>
          </cell>
          <cell r="AE382" t="str">
            <v>09-Sep-2026</v>
          </cell>
          <cell r="AF382" t="str">
            <v>11-Sep-2026 00:11:25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10-Sep-2026</v>
          </cell>
          <cell r="AK382" t="str">
            <v>11-Sep-2026 08:14:23</v>
          </cell>
          <cell r="AL382" t="str">
            <v>11-Sep-2026 01:46:11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MM-ZTK-1F-GEN-STR-WCR-1001</v>
          </cell>
          <cell r="C383" t="str">
            <v>TOPSIDES WEIGHT CONTROL REPORT</v>
          </cell>
          <cell r="D383" t="str">
            <v/>
          </cell>
          <cell r="E383" t="str">
            <v>C1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WCR</v>
          </cell>
          <cell r="O383" t="str">
            <v>Weight Control Report</v>
          </cell>
          <cell r="P383" t="str">
            <v>0</v>
          </cell>
          <cell r="Q383" t="str">
            <v>In Review</v>
          </cell>
          <cell r="R383" t="str">
            <v>AFC</v>
          </cell>
          <cell r="S383" t="str">
            <v>Approved for Construction</v>
          </cell>
          <cell r="T383" t="str">
            <v/>
          </cell>
          <cell r="U383" t="str">
            <v>07-Sep-2026 09:35:11</v>
          </cell>
          <cell r="V383" t="str">
            <v>wisuda.c@jutal.com</v>
          </cell>
          <cell r="W383" t="str">
            <v>08-Sep-2026 09:12:26</v>
          </cell>
          <cell r="X383" t="str">
            <v>Jumpol Sudjitjul</v>
          </cell>
          <cell r="Y383" t="str">
            <v>15-Sep-2026</v>
          </cell>
          <cell r="Z383" t="str">
            <v/>
          </cell>
          <cell r="AA383" t="str">
            <v>Sompop Singhatiraj</v>
          </cell>
          <cell r="AB383" t="str">
            <v>17-Sep-2026</v>
          </cell>
          <cell r="AC383" t="str">
            <v/>
          </cell>
          <cell r="AD383" t="str">
            <v>Pornlert Wanaphattharaphan</v>
          </cell>
          <cell r="AE383" t="str">
            <v>18-Sep-2026</v>
          </cell>
          <cell r="AF383" t="str">
            <v/>
          </cell>
          <cell r="AG383" t="str">
            <v/>
          </cell>
          <cell r="AJ383" t="str">
            <v>21-Sep-2026</v>
          </cell>
          <cell r="AK383" t="str">
            <v/>
          </cell>
          <cell r="AL383" t="str">
            <v/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MM-ZTK-1F-GEN-TEL-BOD-0001</v>
          </cell>
          <cell r="C384" t="str">
            <v>TELECOMMUNICATION BASIC OF DESIGN</v>
          </cell>
          <cell r="D384" t="str">
            <v/>
          </cell>
          <cell r="E384" t="str">
            <v>C1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TEL</v>
          </cell>
          <cell r="M384" t="str">
            <v>Telecommunication</v>
          </cell>
          <cell r="N384" t="str">
            <v>BOD</v>
          </cell>
          <cell r="O384" t="str">
            <v>Basis of Design</v>
          </cell>
          <cell r="P384" t="str">
            <v>0</v>
          </cell>
          <cell r="Q384" t="str">
            <v>Submitted</v>
          </cell>
          <cell r="R384" t="str">
            <v>AFC</v>
          </cell>
          <cell r="S384" t="str">
            <v>Approved for Construction</v>
          </cell>
          <cell r="T384" t="str">
            <v/>
          </cell>
          <cell r="U384" t="str">
            <v>29-May-2026 14:06:55</v>
          </cell>
          <cell r="V384" t="str">
            <v>wisuda.c@jutal.com</v>
          </cell>
          <cell r="W384" t="str">
            <v>29-May-2026 15:11:58</v>
          </cell>
          <cell r="X384" t="str">
            <v>Jumpol Sudjitjul</v>
          </cell>
          <cell r="Y384" t="str">
            <v>09-Jun-2026</v>
          </cell>
          <cell r="Z384" t="str">
            <v/>
          </cell>
          <cell r="AA384" t="str">
            <v>Wichai Salee</v>
          </cell>
          <cell r="AB384" t="str">
            <v>11-Jun-2026</v>
          </cell>
          <cell r="AC384" t="str">
            <v>22-Jun-2026 16:40:52</v>
          </cell>
          <cell r="AD384" t="str">
            <v>Pornlert Wanaphattharaphan</v>
          </cell>
          <cell r="AE384" t="str">
            <v>12-Jun-2026</v>
          </cell>
          <cell r="AF384" t="str">
            <v>22-Jun-2026 22:18:06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15-Jun-2026</v>
          </cell>
          <cell r="AK384" t="str">
            <v>23-Jun-2026 09:43:33</v>
          </cell>
          <cell r="AL384" t="str">
            <v>23-Jun-2026 08:03:52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MM-ZTK-1F-GEN-TEL-BOD-0001</v>
          </cell>
          <cell r="C385" t="str">
            <v>TELECOMMUNICATION BASIC OF DESIGN</v>
          </cell>
          <cell r="D385" t="str">
            <v/>
          </cell>
          <cell r="E385" t="str">
            <v>C2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TEL</v>
          </cell>
          <cell r="M385" t="str">
            <v>Telecommunication</v>
          </cell>
          <cell r="N385" t="str">
            <v>BOD</v>
          </cell>
          <cell r="O385" t="str">
            <v>Basis of Design</v>
          </cell>
          <cell r="P385" t="str">
            <v>0</v>
          </cell>
          <cell r="Q385" t="str">
            <v>Submitted</v>
          </cell>
          <cell r="R385" t="str">
            <v>AFC</v>
          </cell>
          <cell r="S385" t="str">
            <v>Approved for Construction</v>
          </cell>
          <cell r="T385" t="str">
            <v/>
          </cell>
          <cell r="U385" t="str">
            <v>25-Aug-2026 11:54:59</v>
          </cell>
          <cell r="V385" t="str">
            <v>wisuda.c@jutal.com</v>
          </cell>
          <cell r="W385" t="str">
            <v>25-Aug-2026 15:11:45</v>
          </cell>
          <cell r="X385" t="str">
            <v>Jumpol Sudjitjul</v>
          </cell>
          <cell r="Y385" t="str">
            <v>01-Sep-2026</v>
          </cell>
          <cell r="Z385" t="str">
            <v/>
          </cell>
          <cell r="AA385" t="str">
            <v>Wichai Salee</v>
          </cell>
          <cell r="AB385" t="str">
            <v>03-Sep-2026</v>
          </cell>
          <cell r="AC385" t="str">
            <v>04-Sep-2026 11:14:50</v>
          </cell>
          <cell r="AD385" t="str">
            <v>Pornlert Wanaphattharaphan</v>
          </cell>
          <cell r="AE385" t="str">
            <v>04-Sep-2026</v>
          </cell>
          <cell r="AF385" t="str">
            <v>07-Sep-2026 00:17:11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07-Sep-2026</v>
          </cell>
          <cell r="AK385" t="str">
            <v>07-Sep-2026 11:52:59</v>
          </cell>
          <cell r="AL385" t="str">
            <v>07-Sep-2026 05:34:05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MM-ZTK-1F-GEN-TEL-DTS-0001</v>
          </cell>
          <cell r="C386" t="str">
            <v>DATASHEET FOR SCADA RADIO SYSTEM</v>
          </cell>
          <cell r="D386" t="str">
            <v/>
          </cell>
          <cell r="E386" t="str">
            <v>C1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TEL</v>
          </cell>
          <cell r="M386" t="str">
            <v>Telecommunication</v>
          </cell>
          <cell r="N386" t="str">
            <v>DTS</v>
          </cell>
          <cell r="O386" t="str">
            <v>Data Sheet</v>
          </cell>
          <cell r="P386" t="str">
            <v>0</v>
          </cell>
          <cell r="Q386" t="str">
            <v>Submitted</v>
          </cell>
          <cell r="R386" t="str">
            <v>AFC</v>
          </cell>
          <cell r="S386" t="str">
            <v>Approved for Construction</v>
          </cell>
          <cell r="T386" t="str">
            <v/>
          </cell>
          <cell r="U386" t="str">
            <v>25-Aug-2026 11:55:29</v>
          </cell>
          <cell r="V386" t="str">
            <v>wisuda.c@jutal.com</v>
          </cell>
          <cell r="W386" t="str">
            <v>25-Aug-2026 13:14:06</v>
          </cell>
          <cell r="X386" t="str">
            <v>Jumpol Sudjitjul</v>
          </cell>
          <cell r="Y386" t="str">
            <v>01-Sep-2026</v>
          </cell>
          <cell r="Z386" t="str">
            <v/>
          </cell>
          <cell r="AA386" t="str">
            <v>Wichai Salee</v>
          </cell>
          <cell r="AB386" t="str">
            <v>03-Sep-2026</v>
          </cell>
          <cell r="AC386" t="str">
            <v>02-Sep-2026 10:32:04</v>
          </cell>
          <cell r="AD386" t="str">
            <v>Pornlert Wanaphattharaphan</v>
          </cell>
          <cell r="AE386" t="str">
            <v>04-Sep-2026</v>
          </cell>
          <cell r="AF386" t="str">
            <v>07-Sep-2026 00:17:55</v>
          </cell>
          <cell r="AG386" t="str">
            <v>APPR</v>
          </cell>
          <cell r="AH386" t="str">
            <v>Approved</v>
          </cell>
          <cell r="AI386" t="str">
            <v>Jumpol Sudjitjul</v>
          </cell>
          <cell r="AJ386" t="str">
            <v>07-Sep-2026</v>
          </cell>
          <cell r="AK386" t="str">
            <v>07-Sep-2026 11:53:42</v>
          </cell>
          <cell r="AL386" t="str">
            <v>07-Sep-2026 05:36:26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MM-ZTK-1F-GEN-TEL-DTS-0002</v>
          </cell>
          <cell r="C387" t="str">
            <v>DATASHEET FOR TRUNK RADIO SYSTEM</v>
          </cell>
          <cell r="D387" t="str">
            <v/>
          </cell>
          <cell r="E387" t="str">
            <v>C1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TEL</v>
          </cell>
          <cell r="M387" t="str">
            <v>Telecommunication</v>
          </cell>
          <cell r="N387" t="str">
            <v>DTS</v>
          </cell>
          <cell r="O387" t="str">
            <v>Data Sheet</v>
          </cell>
          <cell r="P387" t="str">
            <v>0</v>
          </cell>
          <cell r="Q387" t="str">
            <v>Submitted</v>
          </cell>
          <cell r="R387" t="str">
            <v>AFC</v>
          </cell>
          <cell r="S387" t="str">
            <v>Approved for Construction</v>
          </cell>
          <cell r="T387" t="str">
            <v/>
          </cell>
          <cell r="U387" t="str">
            <v>25-Aug-2026 11:55:55</v>
          </cell>
          <cell r="V387" t="str">
            <v>wisuda.c@jutal.com</v>
          </cell>
          <cell r="W387" t="str">
            <v>25-Aug-2026 13:14:19</v>
          </cell>
          <cell r="X387" t="str">
            <v>Jumpol Sudjitjul</v>
          </cell>
          <cell r="Y387" t="str">
            <v>01-Sep-2026</v>
          </cell>
          <cell r="Z387" t="str">
            <v/>
          </cell>
          <cell r="AA387" t="str">
            <v>Wichai Salee</v>
          </cell>
          <cell r="AB387" t="str">
            <v>03-Sep-2026</v>
          </cell>
          <cell r="AC387" t="str">
            <v>04-Sep-2026 11:06:17</v>
          </cell>
          <cell r="AD387" t="str">
            <v>Pornlert Wanaphattharaphan</v>
          </cell>
          <cell r="AE387" t="str">
            <v>04-Sep-2026</v>
          </cell>
          <cell r="AF387" t="str">
            <v>07-Sep-2026 00:18:51</v>
          </cell>
          <cell r="AG387" t="str">
            <v>APPR</v>
          </cell>
          <cell r="AH387" t="str">
            <v>Approved</v>
          </cell>
          <cell r="AI387" t="str">
            <v>Jumpol Sudjitjul</v>
          </cell>
          <cell r="AJ387" t="str">
            <v>07-Sep-2026</v>
          </cell>
          <cell r="AK387" t="str">
            <v>07-Sep-2026 11:57:11</v>
          </cell>
          <cell r="AL387" t="str">
            <v>07-Sep-2026 05:37:34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MM-ZTK-1F-GEN-TEL-DTS-0003</v>
          </cell>
          <cell r="C388" t="str">
            <v>DATASHEET FOR EXPLOSION PROOF TELEPHONE</v>
          </cell>
          <cell r="D388" t="str">
            <v/>
          </cell>
          <cell r="E388" t="str">
            <v>C1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TEL</v>
          </cell>
          <cell r="M388" t="str">
            <v>Telecommunication</v>
          </cell>
          <cell r="N388" t="str">
            <v>DTS</v>
          </cell>
          <cell r="O388" t="str">
            <v>Data Sheet</v>
          </cell>
          <cell r="P388" t="str">
            <v>0</v>
          </cell>
          <cell r="Q388" t="str">
            <v>Submitted</v>
          </cell>
          <cell r="R388" t="str">
            <v>AFC</v>
          </cell>
          <cell r="S388" t="str">
            <v>Approved for Construction</v>
          </cell>
          <cell r="T388" t="str">
            <v/>
          </cell>
          <cell r="U388" t="str">
            <v>25-Aug-2026 11:56:24</v>
          </cell>
          <cell r="V388" t="str">
            <v>wisuda.c@jutal.com</v>
          </cell>
          <cell r="W388" t="str">
            <v>25-Aug-2026 13:14:32</v>
          </cell>
          <cell r="X388" t="str">
            <v>Jumpol Sudjitjul</v>
          </cell>
          <cell r="Y388" t="str">
            <v>01-Sep-2026</v>
          </cell>
          <cell r="Z388" t="str">
            <v/>
          </cell>
          <cell r="AA388" t="str">
            <v>Wichai Salee</v>
          </cell>
          <cell r="AB388" t="str">
            <v>03-Sep-2026</v>
          </cell>
          <cell r="AC388" t="str">
            <v>02-Sep-2026 11:24:24</v>
          </cell>
          <cell r="AD388" t="str">
            <v>Pornlert Wanaphattharaphan</v>
          </cell>
          <cell r="AE388" t="str">
            <v>04-Sep-2026</v>
          </cell>
          <cell r="AF388" t="str">
            <v>07-Sep-2026 00:20:14</v>
          </cell>
          <cell r="AG388" t="str">
            <v>APPR</v>
          </cell>
          <cell r="AH388" t="str">
            <v>Approved</v>
          </cell>
          <cell r="AI388" t="str">
            <v>Jumpol Sudjitjul</v>
          </cell>
          <cell r="AJ388" t="str">
            <v>07-Sep-2026</v>
          </cell>
          <cell r="AK388" t="str">
            <v>07-Sep-2026 11:59:57</v>
          </cell>
          <cell r="AL388" t="str">
            <v>07-Sep-2026 05:27:18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MM-ZTK-1F-GEN-TEL-DTS-0004</v>
          </cell>
          <cell r="C389" t="str">
            <v>DATASHEET FOR MARINE RACON</v>
          </cell>
          <cell r="D389" t="str">
            <v/>
          </cell>
          <cell r="E389" t="str">
            <v>C1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TEL</v>
          </cell>
          <cell r="M389" t="str">
            <v>Telecommunication</v>
          </cell>
          <cell r="N389" t="str">
            <v>DTS</v>
          </cell>
          <cell r="O389" t="str">
            <v>Data Sheet</v>
          </cell>
          <cell r="P389" t="str">
            <v>0</v>
          </cell>
          <cell r="Q389" t="str">
            <v>Submitted</v>
          </cell>
          <cell r="R389" t="str">
            <v>AFC</v>
          </cell>
          <cell r="S389" t="str">
            <v>Approved for Construction</v>
          </cell>
          <cell r="T389" t="str">
            <v/>
          </cell>
          <cell r="U389" t="str">
            <v>25-Aug-2026 11:56:53</v>
          </cell>
          <cell r="V389" t="str">
            <v>wisuda.c@jutal.com</v>
          </cell>
          <cell r="W389" t="str">
            <v>25-Aug-2026 13:14:46</v>
          </cell>
          <cell r="X389" t="str">
            <v>Jumpol Sudjitjul</v>
          </cell>
          <cell r="Y389" t="str">
            <v>01-Sep-2026</v>
          </cell>
          <cell r="Z389" t="str">
            <v/>
          </cell>
          <cell r="AA389" t="str">
            <v>Wichai Salee</v>
          </cell>
          <cell r="AB389" t="str">
            <v>03-Sep-2026</v>
          </cell>
          <cell r="AC389" t="str">
            <v>02-Sep-2026 11:29:38</v>
          </cell>
          <cell r="AD389" t="str">
            <v>Pornlert Wanaphattharaphan</v>
          </cell>
          <cell r="AE389" t="str">
            <v>04-Sep-2026</v>
          </cell>
          <cell r="AF389" t="str">
            <v>07-Sep-2026 00:21:19</v>
          </cell>
          <cell r="AG389" t="str">
            <v>APPR</v>
          </cell>
          <cell r="AH389" t="str">
            <v>Approved</v>
          </cell>
          <cell r="AI389" t="str">
            <v>Jumpol Sudjitjul</v>
          </cell>
          <cell r="AJ389" t="str">
            <v>07-Sep-2026</v>
          </cell>
          <cell r="AK389" t="str">
            <v>07-Sep-2026 12:02:05</v>
          </cell>
          <cell r="AL389" t="str">
            <v>07-Sep-2026 05:28:28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MM-ZTK-1F-GEN-TEL-MR-0001</v>
          </cell>
          <cell r="C390" t="str">
            <v>MATERIAL REQUISITION FOR SCADA RADIO</v>
          </cell>
          <cell r="D390" t="str">
            <v/>
          </cell>
          <cell r="E390" t="str">
            <v>C1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TEL</v>
          </cell>
          <cell r="M390" t="str">
            <v>Telecommunication</v>
          </cell>
          <cell r="N390" t="str">
            <v>MR</v>
          </cell>
          <cell r="O390" t="str">
            <v>Material Requisition</v>
          </cell>
          <cell r="P390" t="str">
            <v>0</v>
          </cell>
          <cell r="Q390" t="str">
            <v>In Approval</v>
          </cell>
          <cell r="R390" t="str">
            <v>AFC</v>
          </cell>
          <cell r="S390" t="str">
            <v>Approved for Construction</v>
          </cell>
          <cell r="T390" t="str">
            <v/>
          </cell>
          <cell r="U390" t="str">
            <v>31-Aug-2026 09:44:45</v>
          </cell>
          <cell r="V390" t="str">
            <v>wisuda.c@jutal.com</v>
          </cell>
          <cell r="W390" t="str">
            <v>31-Aug-2026 12:54:28</v>
          </cell>
          <cell r="X390" t="str">
            <v>Jumpol Sudjitjul</v>
          </cell>
          <cell r="Y390" t="str">
            <v>07-Sep-2026</v>
          </cell>
          <cell r="Z390" t="str">
            <v>07-Sep-2026 15:16:16</v>
          </cell>
          <cell r="AA390" t="str">
            <v>Wichai Salee</v>
          </cell>
          <cell r="AB390" t="str">
            <v>09-Sep-2026</v>
          </cell>
          <cell r="AC390" t="str">
            <v>10-Sep-2026 12:50:51</v>
          </cell>
          <cell r="AD390" t="str">
            <v>Pornlert Wanaphattharaphan</v>
          </cell>
          <cell r="AE390" t="str">
            <v>10-Sep-2026</v>
          </cell>
          <cell r="AF390" t="str">
            <v/>
          </cell>
          <cell r="AG390" t="str">
            <v>APPR</v>
          </cell>
          <cell r="AJ390" t="str">
            <v>11-Sep-2026</v>
          </cell>
          <cell r="AK390" t="str">
            <v/>
          </cell>
          <cell r="AL390" t="str">
            <v/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MM-ZTK-1F-GEN-TEL-MR-0002</v>
          </cell>
          <cell r="C391" t="str">
            <v>MATERIAL REQUISITION FOR TRUNK RADIO</v>
          </cell>
          <cell r="D391" t="str">
            <v/>
          </cell>
          <cell r="E391" t="str">
            <v>C1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TEL</v>
          </cell>
          <cell r="M391" t="str">
            <v>Telecommunication</v>
          </cell>
          <cell r="N391" t="str">
            <v>MR</v>
          </cell>
          <cell r="O391" t="str">
            <v>Material Requisition</v>
          </cell>
          <cell r="P391" t="str">
            <v>0</v>
          </cell>
          <cell r="Q391" t="str">
            <v>In Approval</v>
          </cell>
          <cell r="R391" t="str">
            <v>AFC</v>
          </cell>
          <cell r="S391" t="str">
            <v>Approved for Construction</v>
          </cell>
          <cell r="T391" t="str">
            <v/>
          </cell>
          <cell r="U391" t="str">
            <v>31-Aug-2026 09:45:13</v>
          </cell>
          <cell r="V391" t="str">
            <v>wisuda.c@jutal.com</v>
          </cell>
          <cell r="W391" t="str">
            <v>31-Aug-2026 12:54:52</v>
          </cell>
          <cell r="X391" t="str">
            <v>Jumpol Sudjitjul</v>
          </cell>
          <cell r="Y391" t="str">
            <v>07-Sep-2026</v>
          </cell>
          <cell r="Z391" t="str">
            <v>07-Sep-2026 15:18:17</v>
          </cell>
          <cell r="AA391" t="str">
            <v>Wichai Salee</v>
          </cell>
          <cell r="AB391" t="str">
            <v>09-Sep-2026</v>
          </cell>
          <cell r="AC391" t="str">
            <v>10-Sep-2026 12:51:10</v>
          </cell>
          <cell r="AD391" t="str">
            <v>Pornlert Wanaphattharaphan</v>
          </cell>
          <cell r="AE391" t="str">
            <v>10-Sep-2026</v>
          </cell>
          <cell r="AF391" t="str">
            <v/>
          </cell>
          <cell r="AG391" t="str">
            <v>APPR</v>
          </cell>
          <cell r="AJ391" t="str">
            <v>11-Sep-2026</v>
          </cell>
          <cell r="AK391" t="str">
            <v/>
          </cell>
          <cell r="AL391" t="str">
            <v/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MM-ZTK-1F-GEN-TEL-MR-0003</v>
          </cell>
          <cell r="C392" t="str">
            <v>MATERIAL REQUISITION FOR EXPLOSION PROOF TELEPHONE</v>
          </cell>
          <cell r="D392" t="str">
            <v/>
          </cell>
          <cell r="E392" t="str">
            <v>C1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TEL</v>
          </cell>
          <cell r="M392" t="str">
            <v>Telecommunication</v>
          </cell>
          <cell r="N392" t="str">
            <v>MR</v>
          </cell>
          <cell r="O392" t="str">
            <v>Material Requisition</v>
          </cell>
          <cell r="P392" t="str">
            <v>0</v>
          </cell>
          <cell r="Q392" t="str">
            <v>In Approval</v>
          </cell>
          <cell r="R392" t="str">
            <v>AFC</v>
          </cell>
          <cell r="S392" t="str">
            <v>Approved for Construction</v>
          </cell>
          <cell r="T392" t="str">
            <v/>
          </cell>
          <cell r="U392" t="str">
            <v>31-Aug-2026 08:41:35</v>
          </cell>
          <cell r="V392" t="str">
            <v>wisuda.c@jutal.com</v>
          </cell>
          <cell r="W392" t="str">
            <v>31-Aug-2026 12:55:07</v>
          </cell>
          <cell r="X392" t="str">
            <v>Jumpol Sudjitjul</v>
          </cell>
          <cell r="Y392" t="str">
            <v>07-Sep-2026</v>
          </cell>
          <cell r="Z392" t="str">
            <v>07-Sep-2026 15:20:07</v>
          </cell>
          <cell r="AA392" t="str">
            <v>Wichai Salee</v>
          </cell>
          <cell r="AB392" t="str">
            <v>09-Sep-2026</v>
          </cell>
          <cell r="AC392" t="str">
            <v>09-Sep-2026 15:31:18</v>
          </cell>
          <cell r="AD392" t="str">
            <v>Pornlert Wanaphattharaphan</v>
          </cell>
          <cell r="AE392" t="str">
            <v>10-Sep-2026</v>
          </cell>
          <cell r="AF392" t="str">
            <v>11-Sep-2026 23:52:56</v>
          </cell>
          <cell r="AG392" t="str">
            <v>APPR</v>
          </cell>
          <cell r="AJ392" t="str">
            <v>11-Sep-2026</v>
          </cell>
          <cell r="AK392" t="str">
            <v/>
          </cell>
          <cell r="AL392" t="str">
            <v/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MM-ZTK-1F-GEN-TEL-MR-0004</v>
          </cell>
          <cell r="C393" t="str">
            <v>MATERIAL REQUISITION FOR MARINE RACON</v>
          </cell>
          <cell r="D393" t="str">
            <v/>
          </cell>
          <cell r="E393" t="str">
            <v>C1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TEL</v>
          </cell>
          <cell r="M393" t="str">
            <v>Telecommunication</v>
          </cell>
          <cell r="N393" t="str">
            <v>MR</v>
          </cell>
          <cell r="O393" t="str">
            <v>Material Requisition</v>
          </cell>
          <cell r="P393" t="str">
            <v>0</v>
          </cell>
          <cell r="Q393" t="str">
            <v>In Approval</v>
          </cell>
          <cell r="R393" t="str">
            <v>AFC</v>
          </cell>
          <cell r="S393" t="str">
            <v>Approved for Construction</v>
          </cell>
          <cell r="T393" t="str">
            <v/>
          </cell>
          <cell r="U393" t="str">
            <v>31-Aug-2026 08:42:03</v>
          </cell>
          <cell r="V393" t="str">
            <v>wisuda.c@jutal.com</v>
          </cell>
          <cell r="W393" t="str">
            <v>31-Aug-2026 12:55:24</v>
          </cell>
          <cell r="X393" t="str">
            <v>Jumpol Sudjitjul</v>
          </cell>
          <cell r="Y393" t="str">
            <v>07-Sep-2026</v>
          </cell>
          <cell r="Z393" t="str">
            <v>07-Sep-2026 15:23:05</v>
          </cell>
          <cell r="AA393" t="str">
            <v>Wichai Salee</v>
          </cell>
          <cell r="AB393" t="str">
            <v>09-Sep-2026</v>
          </cell>
          <cell r="AC393" t="str">
            <v>09-Sep-2026 15:31:08</v>
          </cell>
          <cell r="AD393" t="str">
            <v>Pornlert Wanaphattharaphan</v>
          </cell>
          <cell r="AE393" t="str">
            <v>10-Sep-2026</v>
          </cell>
          <cell r="AF393" t="str">
            <v>11-Sep-2026 23:52:28</v>
          </cell>
          <cell r="AG393" t="str">
            <v>APPR</v>
          </cell>
          <cell r="AJ393" t="str">
            <v>11-Sep-2026</v>
          </cell>
          <cell r="AK393" t="str">
            <v/>
          </cell>
          <cell r="AL393" t="str">
            <v/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MM-ZTK-1F-GEN-TEL-RPT-0001</v>
          </cell>
          <cell r="C394" t="str">
            <v>DESIGN REPORT FOR COMMUNICATION LINK</v>
          </cell>
          <cell r="D394" t="str">
            <v/>
          </cell>
          <cell r="E394" t="str">
            <v>C1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TEL</v>
          </cell>
          <cell r="M394" t="str">
            <v>Telecommunication</v>
          </cell>
          <cell r="N394" t="str">
            <v>RPT</v>
          </cell>
          <cell r="O394" t="str">
            <v>Report</v>
          </cell>
          <cell r="P394" t="str">
            <v>0</v>
          </cell>
          <cell r="Q394" t="str">
            <v>Submitted</v>
          </cell>
          <cell r="R394" t="str">
            <v>AFC</v>
          </cell>
          <cell r="S394" t="str">
            <v>Approved for Construction</v>
          </cell>
          <cell r="T394" t="str">
            <v/>
          </cell>
          <cell r="U394" t="str">
            <v>25-Aug-2026 11:57:23</v>
          </cell>
          <cell r="V394" t="str">
            <v>wisuda.c@jutal.com</v>
          </cell>
          <cell r="W394" t="str">
            <v>25-Aug-2026 15:15:24</v>
          </cell>
          <cell r="X394" t="str">
            <v>Jumpol Sudjitjul</v>
          </cell>
          <cell r="Y394" t="str">
            <v>01-Sep-2026</v>
          </cell>
          <cell r="Z394" t="str">
            <v/>
          </cell>
          <cell r="AA394" t="str">
            <v>Wichai Salee</v>
          </cell>
          <cell r="AB394" t="str">
            <v>03-Sep-2026</v>
          </cell>
          <cell r="AC394" t="str">
            <v>04-Sep-2026 11:36:56</v>
          </cell>
          <cell r="AD394" t="str">
            <v>Pornlert Wanaphattharaphan</v>
          </cell>
          <cell r="AE394" t="str">
            <v>04-Sep-2026</v>
          </cell>
          <cell r="AF394" t="str">
            <v>07-Sep-2026 00:21:49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07-Sep-2026</v>
          </cell>
          <cell r="AK394" t="str">
            <v>07-Sep-2026 11:57:00</v>
          </cell>
          <cell r="AL394" t="str">
            <v>07-Sep-2026 05:26:13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MM-ZTK-1F-GEN-TEL-RPT-0100</v>
          </cell>
          <cell r="C395" t="str">
            <v>CRITICALITY RATING ANALYSIS (TELECOM)</v>
          </cell>
          <cell r="D395" t="str">
            <v/>
          </cell>
          <cell r="E395" t="str">
            <v>C1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TEL</v>
          </cell>
          <cell r="M395" t="str">
            <v>Telecommunication</v>
          </cell>
          <cell r="N395" t="str">
            <v>RPT</v>
          </cell>
          <cell r="O395" t="str">
            <v>Report</v>
          </cell>
          <cell r="P395" t="str">
            <v>0</v>
          </cell>
          <cell r="Q395" t="str">
            <v>Submitted</v>
          </cell>
          <cell r="R395" t="str">
            <v>AFC</v>
          </cell>
          <cell r="S395" t="str">
            <v>Approved for Construction</v>
          </cell>
          <cell r="T395" t="str">
            <v/>
          </cell>
          <cell r="U395" t="str">
            <v>20-Jul-2026 16:14:17</v>
          </cell>
          <cell r="V395" t="str">
            <v>zm169dc@jutal.com</v>
          </cell>
          <cell r="W395" t="str">
            <v>20-Jul-2026 16:16:46</v>
          </cell>
          <cell r="X395" t="str">
            <v>Jumpol Sudjitjul</v>
          </cell>
          <cell r="Y395" t="str">
            <v>27-Jul-2026</v>
          </cell>
          <cell r="Z395" t="str">
            <v/>
          </cell>
          <cell r="AA395" t="str">
            <v>Wichai Salee</v>
          </cell>
          <cell r="AB395" t="str">
            <v>31-Jul-2026</v>
          </cell>
          <cell r="AC395" t="str">
            <v>07-Aug-2026 14:00:20</v>
          </cell>
          <cell r="AD395" t="str">
            <v>Pornlert Wanaphattharaphan</v>
          </cell>
          <cell r="AE395" t="str">
            <v>03-Aug-2026</v>
          </cell>
          <cell r="AF395" t="str">
            <v>07-Aug-2026 21:51:11</v>
          </cell>
          <cell r="AG395" t="str">
            <v>APPR</v>
          </cell>
          <cell r="AH395" t="str">
            <v>Approved</v>
          </cell>
          <cell r="AI395" t="str">
            <v>Jumpol Sudjitjul</v>
          </cell>
          <cell r="AJ395" t="str">
            <v>04-Aug-2026</v>
          </cell>
          <cell r="AK395" t="str">
            <v>08-Aug-2026 10:20:08</v>
          </cell>
          <cell r="AL395" t="str">
            <v>08-Aug-2026 04:18:42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MM-ZTK-1F-GEN-TEL-SPE-0001</v>
          </cell>
          <cell r="C396" t="str">
            <v>PROJECT SPECIFICATION FOR TELECOMMUNICATION PACKAGE</v>
          </cell>
          <cell r="D396" t="str">
            <v/>
          </cell>
          <cell r="E396" t="str">
            <v>C1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TEL</v>
          </cell>
          <cell r="M396" t="str">
            <v>Telecommunication</v>
          </cell>
          <cell r="N396" t="str">
            <v>SPE</v>
          </cell>
          <cell r="O396" t="str">
            <v>Specification</v>
          </cell>
          <cell r="P396" t="str">
            <v>0</v>
          </cell>
          <cell r="Q396" t="str">
            <v>Submitted</v>
          </cell>
          <cell r="R396" t="str">
            <v>AFC</v>
          </cell>
          <cell r="S396" t="str">
            <v>Approved for Construction</v>
          </cell>
          <cell r="T396" t="str">
            <v/>
          </cell>
          <cell r="U396" t="str">
            <v>25-Aug-2026 11:57:50</v>
          </cell>
          <cell r="V396" t="str">
            <v>wisuda.c@jutal.com</v>
          </cell>
          <cell r="W396" t="str">
            <v>25-Aug-2026 15:27:58</v>
          </cell>
          <cell r="X396" t="str">
            <v>Jumpol Sudjitjul</v>
          </cell>
          <cell r="Y396" t="str">
            <v>01-Sep-2026</v>
          </cell>
          <cell r="Z396" t="str">
            <v/>
          </cell>
          <cell r="AA396" t="str">
            <v>Wichai Salee</v>
          </cell>
          <cell r="AB396" t="str">
            <v>03-Sep-2026</v>
          </cell>
          <cell r="AC396" t="str">
            <v>08-Sep-2026 10:02:24</v>
          </cell>
          <cell r="AD396" t="str">
            <v>Pornlert Wanaphattharaphan</v>
          </cell>
          <cell r="AE396" t="str">
            <v>04-Sep-2026</v>
          </cell>
          <cell r="AF396" t="str">
            <v>08-Sep-2026 22:59:52</v>
          </cell>
          <cell r="AG396" t="str">
            <v>APPR</v>
          </cell>
          <cell r="AH396" t="str">
            <v>Approved</v>
          </cell>
          <cell r="AI396" t="str">
            <v>Jumpol Sudjitjul</v>
          </cell>
          <cell r="AJ396" t="str">
            <v>07-Sep-2026</v>
          </cell>
          <cell r="AK396" t="str">
            <v>09-Sep-2026 11:07:59</v>
          </cell>
          <cell r="AL396" t="str">
            <v>09-Sep-2026 05:30:28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MM-ZTK-1F-GEN-TNI-PDR-8004</v>
          </cell>
          <cell r="C397" t="str">
            <v>AIR DIVING MANUAL, WORK PACKAGE 1 (T&amp;I)</v>
          </cell>
          <cell r="D397" t="str">
            <v/>
          </cell>
          <cell r="E397" t="str">
            <v>C1</v>
          </cell>
          <cell r="F397" t="str">
            <v>Project Document</v>
          </cell>
          <cell r="G397" t="str">
            <v>Engineering Document</v>
          </cell>
          <cell r="H397" t="str">
            <v>Part F - Transportation &amp; Installation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TNI</v>
          </cell>
          <cell r="M397" t="str">
            <v>Transportation and Installation</v>
          </cell>
          <cell r="N397" t="str">
            <v>PDR</v>
          </cell>
          <cell r="O397" t="str">
            <v>Procedure</v>
          </cell>
          <cell r="P397" t="str">
            <v>0</v>
          </cell>
          <cell r="Q397" t="str">
            <v>Submitted</v>
          </cell>
          <cell r="R397" t="str">
            <v>AFC</v>
          </cell>
          <cell r="S397" t="str">
            <v>Approved for Construction</v>
          </cell>
          <cell r="T397" t="str">
            <v/>
          </cell>
          <cell r="U397" t="str">
            <v>22-Jun-2026 17:23:09</v>
          </cell>
          <cell r="V397" t="str">
            <v>kjb@coes.cn</v>
          </cell>
          <cell r="W397" t="str">
            <v>22-Jun-2026 17:49:19</v>
          </cell>
          <cell r="X397" t="str">
            <v>Jumpol Sudjitjul</v>
          </cell>
          <cell r="Y397" t="str">
            <v>30-Jun-2026</v>
          </cell>
          <cell r="Z397" t="str">
            <v>23-Jun-2026 08:10:23</v>
          </cell>
          <cell r="AA397" t="str">
            <v>Sukit Nualchanchai</v>
          </cell>
          <cell r="AB397" t="str">
            <v>02-Jul-2026</v>
          </cell>
          <cell r="AC397" t="str">
            <v>26-Jun-2026 17:14:05</v>
          </cell>
          <cell r="AD397" t="str">
            <v>Prin Jitatisil</v>
          </cell>
          <cell r="AE397" t="str">
            <v>03-Jul-2026</v>
          </cell>
          <cell r="AF397" t="str">
            <v>29-Jun-2026 10:51:02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06-Jul-2026</v>
          </cell>
          <cell r="AK397" t="str">
            <v>30-Jun-2026 09:29:51</v>
          </cell>
          <cell r="AL397" t="str">
            <v>30-Jun-2026 03:13:10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MM-ZTK-1F-GEN-TNI-RFQ-8001</v>
          </cell>
          <cell r="C398" t="str">
            <v>RFQ FOR SURVEY AND POSITION</v>
          </cell>
          <cell r="D398" t="str">
            <v/>
          </cell>
          <cell r="E398" t="str">
            <v>C1</v>
          </cell>
          <cell r="F398" t="str">
            <v>Project Document</v>
          </cell>
          <cell r="G398" t="str">
            <v>Engineering Document</v>
          </cell>
          <cell r="H398" t="str">
            <v>Part F - Transportation &amp; Installation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TNI</v>
          </cell>
          <cell r="M398" t="str">
            <v>Transportation and Installation</v>
          </cell>
          <cell r="N398" t="str">
            <v>RFQ</v>
          </cell>
          <cell r="O398" t="str">
            <v>Request for Quotation</v>
          </cell>
          <cell r="P398" t="str">
            <v>0</v>
          </cell>
          <cell r="Q398" t="str">
            <v>In Approval</v>
          </cell>
          <cell r="R398" t="str">
            <v>AFC</v>
          </cell>
          <cell r="S398" t="str">
            <v>Approved for Construction</v>
          </cell>
          <cell r="T398" t="str">
            <v/>
          </cell>
          <cell r="U398" t="str">
            <v>10-Sep-2026 14:01:45</v>
          </cell>
          <cell r="V398" t="str">
            <v>kjb@coes.cn</v>
          </cell>
          <cell r="W398" t="str">
            <v>10-Sep-2026 16:13:15</v>
          </cell>
          <cell r="X398" t="str">
            <v>Jumpol Sudjitjul</v>
          </cell>
          <cell r="Y398" t="str">
            <v>17-Sep-2026</v>
          </cell>
          <cell r="Z398" t="str">
            <v/>
          </cell>
          <cell r="AA398" t="str">
            <v>Sukit Nualchanchai</v>
          </cell>
          <cell r="AB398" t="str">
            <v>21-Sep-2026</v>
          </cell>
          <cell r="AC398" t="str">
            <v>11-Sep-2026 17:33:58</v>
          </cell>
          <cell r="AD398" t="str">
            <v>Pornlert Wanaphattharaphan</v>
          </cell>
          <cell r="AE398" t="str">
            <v>22-Sep-2026</v>
          </cell>
          <cell r="AF398" t="str">
            <v/>
          </cell>
          <cell r="AG398" t="str">
            <v>APPR</v>
          </cell>
          <cell r="AJ398" t="str">
            <v>23-Sep-2026</v>
          </cell>
          <cell r="AK398" t="str">
            <v/>
          </cell>
          <cell r="AL398" t="str">
            <v/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MM-ZTK-1F-IP20-PLR-DWG-9001</v>
          </cell>
          <cell r="C399" t="str">
            <v>IP20 PIPELINE ROUTE DRAWING FROM ZWP20 TO ZWP16</v>
          </cell>
          <cell r="D399" t="str">
            <v/>
          </cell>
          <cell r="E399" t="str">
            <v>C1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IP20</v>
          </cell>
          <cell r="J399" t="str">
            <v/>
          </cell>
          <cell r="K399" t="str">
            <v/>
          </cell>
          <cell r="L399" t="str">
            <v>PLR</v>
          </cell>
          <cell r="M399" t="str">
            <v>Pipeline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Submitted</v>
          </cell>
          <cell r="R399" t="str">
            <v>AFC</v>
          </cell>
          <cell r="S399" t="str">
            <v>Approved for Construction</v>
          </cell>
          <cell r="T399" t="str">
            <v/>
          </cell>
          <cell r="U399" t="str">
            <v>07-Jul-2026 18:44:37</v>
          </cell>
          <cell r="V399" t="str">
            <v>26002z1fdcc@thoresen-jutal.com</v>
          </cell>
          <cell r="W399" t="str">
            <v>07-Jul-2026 20:51:06</v>
          </cell>
          <cell r="X399" t="str">
            <v>Jumpol Sudjitjul</v>
          </cell>
          <cell r="Y399" t="str">
            <v>15-Jul-2026</v>
          </cell>
          <cell r="Z399" t="str">
            <v/>
          </cell>
          <cell r="AA399" t="str">
            <v>Akkarapat Suntornsuttiwat</v>
          </cell>
          <cell r="AB399" t="str">
            <v>17-Jul-2026</v>
          </cell>
          <cell r="AC399" t="str">
            <v>08-Jul-2026 14:24:27</v>
          </cell>
          <cell r="AD399" t="str">
            <v>Pornlert Wanaphattharaphan</v>
          </cell>
          <cell r="AE399" t="str">
            <v>20-Jul-2026</v>
          </cell>
          <cell r="AF399" t="str">
            <v>20-Jul-2026 00:47:59</v>
          </cell>
          <cell r="AG399" t="str">
            <v>APPR</v>
          </cell>
          <cell r="AH399" t="str">
            <v>Approved</v>
          </cell>
          <cell r="AI399" t="str">
            <v>Jumpol Sudjitjul</v>
          </cell>
          <cell r="AJ399" t="str">
            <v>21-Jul-2026</v>
          </cell>
          <cell r="AK399" t="str">
            <v>20-Jul-2026 09:07:38</v>
          </cell>
          <cell r="AL399" t="str">
            <v>20-Jul-2026 02:55:12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MM-ZTK-1F-IP20-PLR-DWG-9004</v>
          </cell>
          <cell r="C400" t="str">
            <v>IP20 PIPELINE PLATFORM APPROACH AT ZWP20</v>
          </cell>
          <cell r="D400" t="str">
            <v/>
          </cell>
          <cell r="E400" t="str">
            <v>C1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IP20</v>
          </cell>
          <cell r="J400" t="str">
            <v/>
          </cell>
          <cell r="K400" t="str">
            <v/>
          </cell>
          <cell r="L400" t="str">
            <v>PLR</v>
          </cell>
          <cell r="M400" t="str">
            <v>Pipeline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Submitted</v>
          </cell>
          <cell r="R400" t="str">
            <v>AFC</v>
          </cell>
          <cell r="S400" t="str">
            <v>Approved for Construction</v>
          </cell>
          <cell r="T400" t="str">
            <v/>
          </cell>
          <cell r="U400" t="str">
            <v>10-Jul-2026 12:59:32</v>
          </cell>
          <cell r="V400" t="str">
            <v>26002z1fdcc@thoresen-jutal.com</v>
          </cell>
          <cell r="W400" t="str">
            <v>10-Jul-2026 13:03:23</v>
          </cell>
          <cell r="X400" t="str">
            <v>Jumpol Sudjitjul</v>
          </cell>
          <cell r="Y400" t="str">
            <v>17-Jul-2026</v>
          </cell>
          <cell r="Z400" t="str">
            <v/>
          </cell>
          <cell r="AA400" t="str">
            <v>Akkarapat Suntornsuttiwat</v>
          </cell>
          <cell r="AB400" t="str">
            <v>21-Jul-2026</v>
          </cell>
          <cell r="AC400" t="str">
            <v>10-Jul-2026 15:13:22</v>
          </cell>
          <cell r="AD400" t="str">
            <v>Pornlert Wanaphattharaphan</v>
          </cell>
          <cell r="AE400" t="str">
            <v>22-Jul-2026</v>
          </cell>
          <cell r="AF400" t="str">
            <v>11-Jul-2026 12:32:53</v>
          </cell>
          <cell r="AG400" t="str">
            <v>APPR</v>
          </cell>
          <cell r="AH400" t="str">
            <v>Approved</v>
          </cell>
          <cell r="AI400" t="str">
            <v>Jumpol Sudjitjul</v>
          </cell>
          <cell r="AJ400" t="str">
            <v>23-Jul-2026</v>
          </cell>
          <cell r="AK400" t="str">
            <v>12-Jul-2026 11:38:36</v>
          </cell>
          <cell r="AL400" t="str">
            <v>12-Jul-2026 05:42:42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MM-ZTK-1F-IP20-PLR-DWG-9005</v>
          </cell>
          <cell r="C401" t="str">
            <v>IP20 PIPELINE PLATFORM APPROACH AT ZWP16</v>
          </cell>
          <cell r="D401" t="str">
            <v/>
          </cell>
          <cell r="E401" t="str">
            <v>C1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IP20</v>
          </cell>
          <cell r="J401" t="str">
            <v/>
          </cell>
          <cell r="K401" t="str">
            <v/>
          </cell>
          <cell r="L401" t="str">
            <v>PLR</v>
          </cell>
          <cell r="M401" t="str">
            <v>Pipeline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Submitted</v>
          </cell>
          <cell r="R401" t="str">
            <v>AFC</v>
          </cell>
          <cell r="S401" t="str">
            <v>Approved for Construction</v>
          </cell>
          <cell r="T401" t="str">
            <v/>
          </cell>
          <cell r="U401" t="str">
            <v>10-Jul-2026 13:00:01</v>
          </cell>
          <cell r="V401" t="str">
            <v>26002z1fdcc@thoresen-jutal.com</v>
          </cell>
          <cell r="W401" t="str">
            <v>10-Jul-2026 13:03:23</v>
          </cell>
          <cell r="X401" t="str">
            <v>Jumpol Sudjitjul</v>
          </cell>
          <cell r="Y401" t="str">
            <v>17-Jul-2026</v>
          </cell>
          <cell r="Z401" t="str">
            <v/>
          </cell>
          <cell r="AA401" t="str">
            <v>Akkarapat Suntornsuttiwat</v>
          </cell>
          <cell r="AB401" t="str">
            <v>21-Jul-2026</v>
          </cell>
          <cell r="AC401" t="str">
            <v>10-Jul-2026 15:16:13</v>
          </cell>
          <cell r="AD401" t="str">
            <v>Pornlert Wanaphattharaphan</v>
          </cell>
          <cell r="AE401" t="str">
            <v>22-Jul-2026</v>
          </cell>
          <cell r="AF401" t="str">
            <v>11-Jul-2026 12:29:16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23-Jul-2026</v>
          </cell>
          <cell r="AK401" t="str">
            <v>12-Jul-2026 11:41:00</v>
          </cell>
          <cell r="AL401" t="str">
            <v>12-Jul-2026 05:43:57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MM-ZTK-1F-IP20-PLR-DWG-9005</v>
          </cell>
          <cell r="C402" t="str">
            <v>IP20 PIPELINE PLATFORM APPROACH AT ZWP16</v>
          </cell>
          <cell r="D402" t="str">
            <v/>
          </cell>
          <cell r="E402" t="str">
            <v>C2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IP20</v>
          </cell>
          <cell r="J402" t="str">
            <v/>
          </cell>
          <cell r="K402" t="str">
            <v/>
          </cell>
          <cell r="L402" t="str">
            <v>PLR</v>
          </cell>
          <cell r="M402" t="str">
            <v>Pipeline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Submitted</v>
          </cell>
          <cell r="R402" t="str">
            <v>AFC</v>
          </cell>
          <cell r="S402" t="str">
            <v>Approved for Construction</v>
          </cell>
          <cell r="T402" t="str">
            <v/>
          </cell>
          <cell r="U402" t="str">
            <v>24-Jul-2026 14:11:26</v>
          </cell>
          <cell r="V402" t="str">
            <v>26002z1fdcc@thoresen-jutal.com</v>
          </cell>
          <cell r="W402" t="str">
            <v>26-Jul-2026 22:01:54</v>
          </cell>
          <cell r="X402" t="str">
            <v>Jumpol Sudjitjul</v>
          </cell>
          <cell r="Y402" t="str">
            <v>05-Aug-2026</v>
          </cell>
          <cell r="Z402" t="str">
            <v/>
          </cell>
          <cell r="AA402" t="str">
            <v>Akkarapat Suntornsuttiwat</v>
          </cell>
          <cell r="AB402" t="str">
            <v>07-Aug-2026</v>
          </cell>
          <cell r="AC402" t="str">
            <v>27-Jul-2026 16:01:48</v>
          </cell>
          <cell r="AD402" t="str">
            <v>Pornlert Wanaphattharaphan</v>
          </cell>
          <cell r="AE402" t="str">
            <v>10-Aug-2026</v>
          </cell>
          <cell r="AF402" t="str">
            <v>29-Jul-2026 09:06:44</v>
          </cell>
          <cell r="AG402" t="str">
            <v>APPR</v>
          </cell>
          <cell r="AH402" t="str">
            <v>Approved</v>
          </cell>
          <cell r="AI402" t="str">
            <v>Jumpol Sudjitjul</v>
          </cell>
          <cell r="AJ402" t="str">
            <v>11-Aug-2026</v>
          </cell>
          <cell r="AK402" t="str">
            <v>30-Jul-2026 09:40:16</v>
          </cell>
          <cell r="AL402" t="str">
            <v>30-Jul-2026 03:46:58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MM-ZTK-1F-IP20-PLR-GA-9001</v>
          </cell>
          <cell r="C403" t="str">
            <v>RISER GA DRAWING AT ZWP20</v>
          </cell>
          <cell r="D403" t="str">
            <v/>
          </cell>
          <cell r="E403" t="str">
            <v>C1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IP20</v>
          </cell>
          <cell r="J403" t="str">
            <v/>
          </cell>
          <cell r="K403" t="str">
            <v/>
          </cell>
          <cell r="L403" t="str">
            <v>PLR</v>
          </cell>
          <cell r="M403" t="str">
            <v>Pipeline</v>
          </cell>
          <cell r="N403" t="str">
            <v>GA</v>
          </cell>
          <cell r="O403" t="str">
            <v>General Arrangement</v>
          </cell>
          <cell r="P403" t="str">
            <v>0</v>
          </cell>
          <cell r="Q403" t="str">
            <v>Submitted</v>
          </cell>
          <cell r="R403" t="str">
            <v>AFC</v>
          </cell>
          <cell r="S403" t="str">
            <v>Approved for Construction</v>
          </cell>
          <cell r="T403" t="str">
            <v/>
          </cell>
          <cell r="U403" t="str">
            <v>03-Aug-2026 11:01:12</v>
          </cell>
          <cell r="V403" t="str">
            <v>26002z1fdcc@thoresen-jutal.com</v>
          </cell>
          <cell r="W403" t="str">
            <v>03-Aug-2026 14:12:47</v>
          </cell>
          <cell r="X403" t="str">
            <v>Jumpol Sudjitjul</v>
          </cell>
          <cell r="Y403" t="str">
            <v>10-Aug-2026</v>
          </cell>
          <cell r="Z403" t="str">
            <v/>
          </cell>
          <cell r="AA403" t="str">
            <v>Akkarapat Suntornsuttiwat</v>
          </cell>
          <cell r="AB403" t="str">
            <v>13-Aug-2026</v>
          </cell>
          <cell r="AC403" t="str">
            <v>04-Aug-2026 10:20:06</v>
          </cell>
          <cell r="AD403" t="str">
            <v>Pornlert Wanaphattharaphan</v>
          </cell>
          <cell r="AE403" t="str">
            <v>14-Aug-2026</v>
          </cell>
          <cell r="AF403" t="str">
            <v>10-Aug-2026 01:30:00</v>
          </cell>
          <cell r="AG403" t="str">
            <v>APPR</v>
          </cell>
          <cell r="AH403" t="str">
            <v>Approved</v>
          </cell>
          <cell r="AI403" t="str">
            <v>Jumpol Sudjitjul</v>
          </cell>
          <cell r="AJ403" t="str">
            <v>17-Aug-2026</v>
          </cell>
          <cell r="AK403" t="str">
            <v>10-Aug-2026 17:46:26</v>
          </cell>
          <cell r="AL403" t="str">
            <v>10-Aug-2026 10:58:08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MM-ZTK-1F-IP20-PLR-GA-9002</v>
          </cell>
          <cell r="C404" t="str">
            <v>IP20 TIE-IN SPOOL GA DRAWING AT ZWP20</v>
          </cell>
          <cell r="D404" t="str">
            <v/>
          </cell>
          <cell r="E404" t="str">
            <v>C1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IP20</v>
          </cell>
          <cell r="J404" t="str">
            <v/>
          </cell>
          <cell r="K404" t="str">
            <v/>
          </cell>
          <cell r="L404" t="str">
            <v>PLR</v>
          </cell>
          <cell r="M404" t="str">
            <v>Pipeline</v>
          </cell>
          <cell r="N404" t="str">
            <v>GA</v>
          </cell>
          <cell r="O404" t="str">
            <v>General Arrangement</v>
          </cell>
          <cell r="P404" t="str">
            <v>0</v>
          </cell>
          <cell r="Q404" t="str">
            <v>Submitted</v>
          </cell>
          <cell r="R404" t="str">
            <v>AFC</v>
          </cell>
          <cell r="S404" t="str">
            <v>Approved for Construction</v>
          </cell>
          <cell r="T404" t="str">
            <v/>
          </cell>
          <cell r="U404" t="str">
            <v>29-Aug-2026 14:05:48</v>
          </cell>
          <cell r="V404" t="str">
            <v>26002z1fdcc@thoresen-jutal.com</v>
          </cell>
          <cell r="W404" t="str">
            <v>29-Aug-2026 14:14:21</v>
          </cell>
          <cell r="X404" t="str">
            <v>Jumpol Sudjitjul</v>
          </cell>
          <cell r="Y404" t="str">
            <v>04-Sep-2026</v>
          </cell>
          <cell r="Z404" t="str">
            <v>01-Sep-2026 10:29:40</v>
          </cell>
          <cell r="AA404" t="str">
            <v>Akkarapat Suntornsuttiwat</v>
          </cell>
          <cell r="AB404" t="str">
            <v>08-Sep-2026</v>
          </cell>
          <cell r="AC404" t="str">
            <v>03-Sep-2026 08:51:50</v>
          </cell>
          <cell r="AD404" t="str">
            <v>Pornlert Wanaphattharaphan</v>
          </cell>
          <cell r="AE404" t="str">
            <v>09-Sep-2026</v>
          </cell>
          <cell r="AF404" t="str">
            <v>07-Sep-2026 00:24:41</v>
          </cell>
          <cell r="AG404" t="str">
            <v>APPR</v>
          </cell>
          <cell r="AH404" t="str">
            <v>Approved</v>
          </cell>
          <cell r="AI404" t="str">
            <v>Jumpol Sudjitjul</v>
          </cell>
          <cell r="AJ404" t="str">
            <v>10-Sep-2026</v>
          </cell>
          <cell r="AK404" t="str">
            <v>07-Sep-2026 13:07:10</v>
          </cell>
          <cell r="AL404" t="str">
            <v>07-Sep-2026 06:28:48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MM-ZTK-1F-IP20-PLR-GA-9003</v>
          </cell>
          <cell r="C405" t="str">
            <v>IP20 TIE-IN SPOOL GA DRAWING AT ZWP16</v>
          </cell>
          <cell r="D405" t="str">
            <v/>
          </cell>
          <cell r="E405" t="str">
            <v>C1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IP20</v>
          </cell>
          <cell r="J405" t="str">
            <v/>
          </cell>
          <cell r="K405" t="str">
            <v/>
          </cell>
          <cell r="L405" t="str">
            <v>PLR</v>
          </cell>
          <cell r="M405" t="str">
            <v>Pipeline</v>
          </cell>
          <cell r="N405" t="str">
            <v>GA</v>
          </cell>
          <cell r="O405" t="str">
            <v>General Arrangement</v>
          </cell>
          <cell r="P405" t="str">
            <v>0</v>
          </cell>
          <cell r="Q405" t="str">
            <v>Submitted</v>
          </cell>
          <cell r="R405" t="str">
            <v>AFC</v>
          </cell>
          <cell r="S405" t="str">
            <v>Approved for Construction</v>
          </cell>
          <cell r="T405" t="str">
            <v/>
          </cell>
          <cell r="U405" t="str">
            <v>29-Aug-2026 14:06:15</v>
          </cell>
          <cell r="V405" t="str">
            <v>26002z1fdcc@thoresen-jutal.com</v>
          </cell>
          <cell r="W405" t="str">
            <v>29-Aug-2026 14:14:21</v>
          </cell>
          <cell r="X405" t="str">
            <v>Jumpol Sudjitjul</v>
          </cell>
          <cell r="Y405" t="str">
            <v>04-Sep-2026</v>
          </cell>
          <cell r="Z405" t="str">
            <v>01-Sep-2026 08:54:51</v>
          </cell>
          <cell r="AA405" t="str">
            <v>Akkarapat Suntornsuttiwat</v>
          </cell>
          <cell r="AB405" t="str">
            <v>08-Sep-2026</v>
          </cell>
          <cell r="AC405" t="str">
            <v>03-Sep-2026 08:52:14</v>
          </cell>
          <cell r="AD405" t="str">
            <v>Pornlert Wanaphattharaphan</v>
          </cell>
          <cell r="AE405" t="str">
            <v>09-Sep-2026</v>
          </cell>
          <cell r="AF405" t="str">
            <v>07-Sep-2026 00:25:08</v>
          </cell>
          <cell r="AG405" t="str">
            <v>APPR</v>
          </cell>
          <cell r="AH405" t="str">
            <v>Approved</v>
          </cell>
          <cell r="AI405" t="str">
            <v>Jumpol Sudjitjul</v>
          </cell>
          <cell r="AJ405" t="str">
            <v>10-Sep-2026</v>
          </cell>
          <cell r="AK405" t="str">
            <v>07-Sep-2026 13:09:23</v>
          </cell>
          <cell r="AL405" t="str">
            <v>07-Sep-2026 06:30:03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MM-ZTK-1F-IP20-PLR-ISO-9001</v>
          </cell>
          <cell r="C406" t="str">
            <v>IP20 RISER ISOMETRIC AT ZWP20</v>
          </cell>
          <cell r="D406" t="str">
            <v/>
          </cell>
          <cell r="E406" t="str">
            <v>C1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IP20</v>
          </cell>
          <cell r="J406" t="str">
            <v/>
          </cell>
          <cell r="K406" t="str">
            <v/>
          </cell>
          <cell r="L406" t="str">
            <v>PLR</v>
          </cell>
          <cell r="M406" t="str">
            <v>Pipeline</v>
          </cell>
          <cell r="N406" t="str">
            <v>ISO</v>
          </cell>
          <cell r="O406" t="str">
            <v>Piping, Pipeline Isometric Drawing</v>
          </cell>
          <cell r="P406" t="str">
            <v>0</v>
          </cell>
          <cell r="Q406" t="str">
            <v>Submitted</v>
          </cell>
          <cell r="R406" t="str">
            <v>AFC</v>
          </cell>
          <cell r="S406" t="str">
            <v>Approved for Construction</v>
          </cell>
          <cell r="T406" t="str">
            <v/>
          </cell>
          <cell r="U406" t="str">
            <v>28-Jul-2026 09:14:32</v>
          </cell>
          <cell r="V406" t="str">
            <v>26002z1fdcc@thoresen-jutal.com</v>
          </cell>
          <cell r="W406" t="str">
            <v>28-Jul-2026 20:30:57</v>
          </cell>
          <cell r="X406" t="str">
            <v>Jumpol Sudjitjul</v>
          </cell>
          <cell r="Y406" t="str">
            <v>06-Aug-2026</v>
          </cell>
          <cell r="Z406" t="str">
            <v/>
          </cell>
          <cell r="AA406" t="str">
            <v>Akkarapat Suntornsuttiwat</v>
          </cell>
          <cell r="AB406" t="str">
            <v>10-Aug-2026</v>
          </cell>
          <cell r="AC406" t="str">
            <v>30-Jul-2026 15:31:40</v>
          </cell>
          <cell r="AD406" t="str">
            <v>Pornlert Wanaphattharaphan</v>
          </cell>
          <cell r="AE406" t="str">
            <v>11-Aug-2026</v>
          </cell>
          <cell r="AF406" t="str">
            <v>12-Aug-2026 09:26:27</v>
          </cell>
          <cell r="AG406" t="str">
            <v>APPR</v>
          </cell>
          <cell r="AH406" t="str">
            <v>Approved</v>
          </cell>
          <cell r="AI406" t="str">
            <v>Jumpol Sudjitjul</v>
          </cell>
          <cell r="AJ406" t="str">
            <v>13-Aug-2026</v>
          </cell>
          <cell r="AK406" t="str">
            <v>13-Aug-2026 11:28:08</v>
          </cell>
          <cell r="AL406" t="str">
            <v>13-Aug-2026 05:26:15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MM-ZTK-1F-IP20-PLR-ISO-9002</v>
          </cell>
          <cell r="C407" t="str">
            <v>IP20 TIE-IN SPOOL ISOMETRIC AT ZWP20</v>
          </cell>
          <cell r="D407" t="str">
            <v/>
          </cell>
          <cell r="E407" t="str">
            <v>C1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IP20</v>
          </cell>
          <cell r="J407" t="str">
            <v/>
          </cell>
          <cell r="K407" t="str">
            <v/>
          </cell>
          <cell r="L407" t="str">
            <v>PLR</v>
          </cell>
          <cell r="M407" t="str">
            <v>Pipeline</v>
          </cell>
          <cell r="N407" t="str">
            <v>ISO</v>
          </cell>
          <cell r="O407" t="str">
            <v>Piping, Pipeline Isometric Drawing</v>
          </cell>
          <cell r="P407" t="str">
            <v>0</v>
          </cell>
          <cell r="Q407" t="str">
            <v>Submitted</v>
          </cell>
          <cell r="R407" t="str">
            <v>AFC</v>
          </cell>
          <cell r="S407" t="str">
            <v>Approved for Construction</v>
          </cell>
          <cell r="T407" t="str">
            <v/>
          </cell>
          <cell r="U407" t="str">
            <v>28-Aug-2026 18:10:51</v>
          </cell>
          <cell r="V407" t="str">
            <v>26002z1fdcc@thoresen-jutal.com</v>
          </cell>
          <cell r="W407" t="str">
            <v>29-Aug-2026 13:27:40</v>
          </cell>
          <cell r="X407" t="str">
            <v>Jumpol Sudjitjul</v>
          </cell>
          <cell r="Y407" t="str">
            <v>04-Sep-2026</v>
          </cell>
          <cell r="Z407" t="str">
            <v>31-Aug-2026 16:31:28</v>
          </cell>
          <cell r="AA407" t="str">
            <v>Akkarapat Suntornsuttiwat</v>
          </cell>
          <cell r="AB407" t="str">
            <v>08-Sep-2026</v>
          </cell>
          <cell r="AC407" t="str">
            <v>03-Sep-2026 09:13:29</v>
          </cell>
          <cell r="AD407" t="str">
            <v>Pornlert Wanaphattharaphan</v>
          </cell>
          <cell r="AE407" t="str">
            <v>09-Sep-2026</v>
          </cell>
          <cell r="AF407" t="str">
            <v>07-Sep-2026 00:25:32</v>
          </cell>
          <cell r="AG407" t="str">
            <v>APPR</v>
          </cell>
          <cell r="AH407" t="str">
            <v>Approved</v>
          </cell>
          <cell r="AI407" t="str">
            <v>Jumpol Sudjitjul</v>
          </cell>
          <cell r="AJ407" t="str">
            <v>10-Sep-2026</v>
          </cell>
          <cell r="AK407" t="str">
            <v>07-Sep-2026 13:10:05</v>
          </cell>
          <cell r="AL407" t="str">
            <v>07-Sep-2026 06:24:55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MM-ZTK-1F-IP20-PLR-ISO-9003</v>
          </cell>
          <cell r="C408" t="str">
            <v>IP20 TIE-IN SPOOL ISOMETRIC AT ZWP16</v>
          </cell>
          <cell r="D408" t="str">
            <v/>
          </cell>
          <cell r="E408" t="str">
            <v>C1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IP20</v>
          </cell>
          <cell r="J408" t="str">
            <v/>
          </cell>
          <cell r="K408" t="str">
            <v/>
          </cell>
          <cell r="L408" t="str">
            <v>PLR</v>
          </cell>
          <cell r="M408" t="str">
            <v>Pipeline</v>
          </cell>
          <cell r="N408" t="str">
            <v>ISO</v>
          </cell>
          <cell r="O408" t="str">
            <v>Piping, Pipeline Isometric Drawing</v>
          </cell>
          <cell r="P408" t="str">
            <v>0</v>
          </cell>
          <cell r="Q408" t="str">
            <v>Submitted</v>
          </cell>
          <cell r="R408" t="str">
            <v>AFC</v>
          </cell>
          <cell r="S408" t="str">
            <v>Approved for Construction</v>
          </cell>
          <cell r="T408" t="str">
            <v/>
          </cell>
          <cell r="U408" t="str">
            <v>28-Aug-2026 18:11:18</v>
          </cell>
          <cell r="V408" t="str">
            <v>26002z1fdcc@thoresen-jutal.com</v>
          </cell>
          <cell r="W408" t="str">
            <v>29-Aug-2026 13:27:41</v>
          </cell>
          <cell r="X408" t="str">
            <v>Jumpol Sudjitjul</v>
          </cell>
          <cell r="Y408" t="str">
            <v>04-Sep-2026</v>
          </cell>
          <cell r="Z408" t="str">
            <v>31-Aug-2026 16:22:32</v>
          </cell>
          <cell r="AA408" t="str">
            <v>Akkarapat Suntornsuttiwat</v>
          </cell>
          <cell r="AB408" t="str">
            <v>08-Sep-2026</v>
          </cell>
          <cell r="AC408" t="str">
            <v>03-Sep-2026 09:15:17</v>
          </cell>
          <cell r="AD408" t="str">
            <v>Pornlert Wanaphattharaphan</v>
          </cell>
          <cell r="AE408" t="str">
            <v>09-Sep-2026</v>
          </cell>
          <cell r="AF408" t="str">
            <v>07-Sep-2026 00:26:07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10-Sep-2026</v>
          </cell>
          <cell r="AK408" t="str">
            <v>07-Sep-2026 13:11:41</v>
          </cell>
          <cell r="AL408" t="str">
            <v>07-Sep-2026 06:26:17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MM-ZTK-1F-IP20-PLR-ISO-9003</v>
          </cell>
          <cell r="C409" t="str">
            <v>IP20 TIE-IN SPOOL ISOMETRIC AT ZWP16</v>
          </cell>
          <cell r="D409" t="str">
            <v/>
          </cell>
          <cell r="E409" t="str">
            <v>C2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IP20</v>
          </cell>
          <cell r="J409" t="str">
            <v/>
          </cell>
          <cell r="K409" t="str">
            <v/>
          </cell>
          <cell r="L409" t="str">
            <v>PLR</v>
          </cell>
          <cell r="M409" t="str">
            <v>Pipeline</v>
          </cell>
          <cell r="N409" t="str">
            <v>ISO</v>
          </cell>
          <cell r="O409" t="str">
            <v>Piping, Pipeline Isometric Drawing</v>
          </cell>
          <cell r="P409" t="str">
            <v>0</v>
          </cell>
          <cell r="Q409" t="str">
            <v>In Review</v>
          </cell>
          <cell r="R409" t="str">
            <v>AFC</v>
          </cell>
          <cell r="S409" t="str">
            <v>Approved for Construction</v>
          </cell>
          <cell r="T409" t="str">
            <v/>
          </cell>
          <cell r="U409" t="str">
            <v>11-Sep-2026 20:59:53</v>
          </cell>
          <cell r="V409" t="str">
            <v>26002z1fdcc@thoresen-jutal.com</v>
          </cell>
          <cell r="W409" t="str">
            <v>11-Sep-2026 21:08:56</v>
          </cell>
          <cell r="X409" t="str">
            <v>Jumpol Sudjitjul</v>
          </cell>
          <cell r="Y409" t="str">
            <v>21-Sep-2026</v>
          </cell>
          <cell r="Z409" t="str">
            <v/>
          </cell>
          <cell r="AA409" t="str">
            <v>Akkarapat Suntornsuttiwat</v>
          </cell>
          <cell r="AB409" t="str">
            <v>23-Sep-2026</v>
          </cell>
          <cell r="AC409" t="str">
            <v/>
          </cell>
          <cell r="AD409" t="str">
            <v>Pornlert Wanaphattharaphan</v>
          </cell>
          <cell r="AE409" t="str">
            <v>24-Sep-2026</v>
          </cell>
          <cell r="AF409" t="str">
            <v/>
          </cell>
          <cell r="AG409" t="str">
            <v/>
          </cell>
          <cell r="AJ409" t="str">
            <v>25-Sep-2026</v>
          </cell>
          <cell r="AK409" t="str">
            <v/>
          </cell>
          <cell r="AL409" t="str">
            <v/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MM-ZTK-1F-IP20-PLR-RPT-9001</v>
          </cell>
          <cell r="C410" t="str">
            <v>IP20 PIPELINE ROUTING STUDY AND DESIGN</v>
          </cell>
          <cell r="D410" t="str">
            <v/>
          </cell>
          <cell r="E410" t="str">
            <v>C1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IP20</v>
          </cell>
          <cell r="J410" t="str">
            <v/>
          </cell>
          <cell r="K410" t="str">
            <v/>
          </cell>
          <cell r="L410" t="str">
            <v>PLR</v>
          </cell>
          <cell r="M410" t="str">
            <v>Pipeline</v>
          </cell>
          <cell r="N410" t="str">
            <v>RPT</v>
          </cell>
          <cell r="O410" t="str">
            <v>Report</v>
          </cell>
          <cell r="P410" t="str">
            <v>0</v>
          </cell>
          <cell r="Q410" t="str">
            <v>Submitted</v>
          </cell>
          <cell r="R410" t="str">
            <v>AFC</v>
          </cell>
          <cell r="S410" t="str">
            <v>Approved for Construction</v>
          </cell>
          <cell r="T410" t="str">
            <v/>
          </cell>
          <cell r="U410" t="str">
            <v>16-Jul-2026 21:15:07</v>
          </cell>
          <cell r="V410" t="str">
            <v>26002z1fdcc@thoresen-jutal.com</v>
          </cell>
          <cell r="W410" t="str">
            <v>17-Jul-2026 10:33:28</v>
          </cell>
          <cell r="X410" t="str">
            <v>Jumpol Sudjitjul</v>
          </cell>
          <cell r="Y410" t="str">
            <v>24-Jul-2026</v>
          </cell>
          <cell r="Z410" t="str">
            <v/>
          </cell>
          <cell r="AA410" t="str">
            <v>Akkarapat Suntornsuttiwat</v>
          </cell>
          <cell r="AB410" t="str">
            <v>30-Jul-2026</v>
          </cell>
          <cell r="AC410" t="str">
            <v>17-Jul-2026 15:46:28</v>
          </cell>
          <cell r="AD410" t="str">
            <v>Pornlert Wanaphattharaphan</v>
          </cell>
          <cell r="AE410" t="str">
            <v>31-Jul-2026</v>
          </cell>
          <cell r="AF410" t="str">
            <v>19-Jul-2026 23:40:04</v>
          </cell>
          <cell r="AG410" t="str">
            <v>APPR</v>
          </cell>
          <cell r="AH410" t="str">
            <v>Approved</v>
          </cell>
          <cell r="AI410" t="str">
            <v>Jumpol Sudjitjul</v>
          </cell>
          <cell r="AJ410" t="str">
            <v>03-Aug-2026</v>
          </cell>
          <cell r="AK410" t="str">
            <v>20-Jul-2026 09:07:34</v>
          </cell>
          <cell r="AL410" t="str">
            <v>20-Jul-2026 02:54:02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MM-ZTK-1F-IP20-PLR-RPT-9002</v>
          </cell>
          <cell r="C411" t="str">
            <v>IP20 PIPELINE ON-BOTTOM ROUGHNESS AND IN-PLACE STRESS ANALYSIS</v>
          </cell>
          <cell r="D411" t="str">
            <v/>
          </cell>
          <cell r="E411" t="str">
            <v>C1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IP20</v>
          </cell>
          <cell r="J411" t="str">
            <v/>
          </cell>
          <cell r="K411" t="str">
            <v/>
          </cell>
          <cell r="L411" t="str">
            <v>PLR</v>
          </cell>
          <cell r="M411" t="str">
            <v>Pipeline</v>
          </cell>
          <cell r="N411" t="str">
            <v>RPT</v>
          </cell>
          <cell r="O411" t="str">
            <v>Report</v>
          </cell>
          <cell r="P411" t="str">
            <v>0</v>
          </cell>
          <cell r="Q411" t="str">
            <v>Submitted</v>
          </cell>
          <cell r="R411" t="str">
            <v>AFC</v>
          </cell>
          <cell r="S411" t="str">
            <v>Approved for Construction</v>
          </cell>
          <cell r="T411" t="str">
            <v/>
          </cell>
          <cell r="U411" t="str">
            <v>29-Aug-2026 14:06:46</v>
          </cell>
          <cell r="V411" t="str">
            <v>26002z1fdcc@thoresen-jutal.com</v>
          </cell>
          <cell r="W411" t="str">
            <v>29-Aug-2026 14:15:22</v>
          </cell>
          <cell r="X411" t="str">
            <v>Jumpol Sudjitjul</v>
          </cell>
          <cell r="Y411" t="str">
            <v>04-Sep-2026</v>
          </cell>
          <cell r="Z411" t="str">
            <v/>
          </cell>
          <cell r="AA411" t="str">
            <v>Akkarapat Suntornsuttiwat</v>
          </cell>
          <cell r="AB411" t="str">
            <v>08-Sep-2026</v>
          </cell>
          <cell r="AC411" t="str">
            <v>03-Sep-2026 15:36:56</v>
          </cell>
          <cell r="AD411" t="str">
            <v>Pornlert Wanaphattharaphan</v>
          </cell>
          <cell r="AE411" t="str">
            <v>09-Sep-2026</v>
          </cell>
          <cell r="AF411" t="str">
            <v>07-Sep-2026 00:26:57</v>
          </cell>
          <cell r="AG411" t="str">
            <v>APPR-C</v>
          </cell>
          <cell r="AH411" t="str">
            <v>Approved (Proceed to Rev.C)</v>
          </cell>
          <cell r="AI411" t="str">
            <v>Jumpol Sudjitjul</v>
          </cell>
          <cell r="AJ411" t="str">
            <v>10-Sep-2026</v>
          </cell>
          <cell r="AK411" t="str">
            <v>07-Sep-2026 13:13:08</v>
          </cell>
          <cell r="AL411" t="str">
            <v>07-Sep-2026 06:31:31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MM-ZTK-1F-IP20-PLR-RPT-9002</v>
          </cell>
          <cell r="C412" t="str">
            <v>IP20 PIPELINE ON-BOTTOM ROUGHNESS AND IN-PLACE STRESS ANALYSIS</v>
          </cell>
          <cell r="D412" t="str">
            <v/>
          </cell>
          <cell r="E412" t="str">
            <v>C2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IP20</v>
          </cell>
          <cell r="J412" t="str">
            <v/>
          </cell>
          <cell r="K412" t="str">
            <v/>
          </cell>
          <cell r="L412" t="str">
            <v>PLR</v>
          </cell>
          <cell r="M412" t="str">
            <v>Pipeline</v>
          </cell>
          <cell r="N412" t="str">
            <v>RPT</v>
          </cell>
          <cell r="O412" t="str">
            <v>Report</v>
          </cell>
          <cell r="P412" t="str">
            <v>0</v>
          </cell>
          <cell r="Q412" t="str">
            <v>In Review</v>
          </cell>
          <cell r="R412" t="str">
            <v>AFC</v>
          </cell>
          <cell r="S412" t="str">
            <v>Approved for Construction</v>
          </cell>
          <cell r="T412" t="str">
            <v/>
          </cell>
          <cell r="U412" t="str">
            <v>11-Sep-2026 21:00:28</v>
          </cell>
          <cell r="V412" t="str">
            <v>26002z1fdcc@thoresen-jutal.com</v>
          </cell>
          <cell r="W412" t="str">
            <v>11-Sep-2026 21:05:55</v>
          </cell>
          <cell r="X412" t="str">
            <v>Jumpol Sudjitjul</v>
          </cell>
          <cell r="Y412" t="str">
            <v>21-Sep-2026</v>
          </cell>
          <cell r="Z412" t="str">
            <v/>
          </cell>
          <cell r="AA412" t="str">
            <v>Akkarapat Suntornsuttiwat</v>
          </cell>
          <cell r="AB412" t="str">
            <v>23-Sep-2026</v>
          </cell>
          <cell r="AC412" t="str">
            <v/>
          </cell>
          <cell r="AD412" t="str">
            <v>Pornlert Wanaphattharaphan</v>
          </cell>
          <cell r="AE412" t="str">
            <v>24-Sep-2026</v>
          </cell>
          <cell r="AF412" t="str">
            <v/>
          </cell>
          <cell r="AG412" t="str">
            <v/>
          </cell>
          <cell r="AJ412" t="str">
            <v>25-Sep-2026</v>
          </cell>
          <cell r="AK412" t="str">
            <v/>
          </cell>
          <cell r="AL412" t="str">
            <v/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MM-ZTK-1F-IP20-PLR-RPT-9003</v>
          </cell>
          <cell r="C413" t="str">
            <v>IP20 PIPELINE LATERAL BUCLKING ANALYSIS LEVEL 1</v>
          </cell>
          <cell r="D413" t="str">
            <v/>
          </cell>
          <cell r="E413" t="str">
            <v>C1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IP20</v>
          </cell>
          <cell r="J413" t="str">
            <v/>
          </cell>
          <cell r="K413" t="str">
            <v/>
          </cell>
          <cell r="L413" t="str">
            <v>PLR</v>
          </cell>
          <cell r="M413" t="str">
            <v>Pipeline</v>
          </cell>
          <cell r="N413" t="str">
            <v>RPT</v>
          </cell>
          <cell r="O413" t="str">
            <v>Report</v>
          </cell>
          <cell r="P413" t="str">
            <v>0</v>
          </cell>
          <cell r="Q413" t="str">
            <v>Submitted</v>
          </cell>
          <cell r="R413" t="str">
            <v>AFC</v>
          </cell>
          <cell r="S413" t="str">
            <v>Approved for Construction</v>
          </cell>
          <cell r="T413" t="str">
            <v/>
          </cell>
          <cell r="U413" t="str">
            <v>02-Sep-2026 18:24:13</v>
          </cell>
          <cell r="V413" t="str">
            <v>26002z1fdcc@thoresen-jutal.com</v>
          </cell>
          <cell r="W413" t="str">
            <v>03-Sep-2026 11:14:10</v>
          </cell>
          <cell r="X413" t="str">
            <v>Jumpol Sudjitjul</v>
          </cell>
          <cell r="Y413" t="str">
            <v>10-Sep-2026</v>
          </cell>
          <cell r="Z413" t="str">
            <v/>
          </cell>
          <cell r="AA413" t="str">
            <v>Akkarapat Suntornsuttiwat</v>
          </cell>
          <cell r="AB413" t="str">
            <v>14-Sep-2026</v>
          </cell>
          <cell r="AC413" t="str">
            <v>03-Sep-2026 13:34:45</v>
          </cell>
          <cell r="AD413" t="str">
            <v>Pornlert Wanaphattharaphan</v>
          </cell>
          <cell r="AE413" t="str">
            <v>15-Sep-2026</v>
          </cell>
          <cell r="AF413" t="str">
            <v>07-Sep-2026 00:27:28</v>
          </cell>
          <cell r="AG413" t="str">
            <v>APPR</v>
          </cell>
          <cell r="AH413" t="str">
            <v>Approved</v>
          </cell>
          <cell r="AI413" t="str">
            <v>Jumpol Sudjitjul</v>
          </cell>
          <cell r="AJ413" t="str">
            <v>16-Sep-2026</v>
          </cell>
          <cell r="AK413" t="str">
            <v>07-Sep-2026 13:16:50</v>
          </cell>
          <cell r="AL413" t="str">
            <v>07-Sep-2026 06:32:43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MM-ZTK-1F-IP20-PLR-RPT-9009</v>
          </cell>
          <cell r="C414" t="str">
            <v>IP20 PIPELINE ON-BOTTOM STABILITY AND STRESS ANALYSIS (SEISMIC)</v>
          </cell>
          <cell r="D414" t="str">
            <v/>
          </cell>
          <cell r="E414" t="str">
            <v>C1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IP20</v>
          </cell>
          <cell r="J414" t="str">
            <v/>
          </cell>
          <cell r="K414" t="str">
            <v/>
          </cell>
          <cell r="L414" t="str">
            <v>PLR</v>
          </cell>
          <cell r="M414" t="str">
            <v>Pipeline</v>
          </cell>
          <cell r="N414" t="str">
            <v>RPT</v>
          </cell>
          <cell r="O414" t="str">
            <v>Report</v>
          </cell>
          <cell r="P414" t="str">
            <v>0</v>
          </cell>
          <cell r="Q414" t="str">
            <v>Submitted</v>
          </cell>
          <cell r="R414" t="str">
            <v>AFC</v>
          </cell>
          <cell r="S414" t="str">
            <v>Approved for Construction</v>
          </cell>
          <cell r="T414" t="str">
            <v/>
          </cell>
          <cell r="U414" t="str">
            <v>28-Aug-2026 16:51:56</v>
          </cell>
          <cell r="V414" t="str">
            <v>26002z1fdcc@thoresen-jutal.com</v>
          </cell>
          <cell r="W414" t="str">
            <v>28-Aug-2026 17:53:50</v>
          </cell>
          <cell r="X414" t="str">
            <v>Jumpol Sudjitjul</v>
          </cell>
          <cell r="Y414" t="str">
            <v>07-Sep-2026</v>
          </cell>
          <cell r="Z414" t="str">
            <v/>
          </cell>
          <cell r="AA414" t="str">
            <v>Akkarapat Suntornsuttiwat</v>
          </cell>
          <cell r="AB414" t="str">
            <v>09-Sep-2026</v>
          </cell>
          <cell r="AC414" t="str">
            <v>03-Sep-2026 13:43:45</v>
          </cell>
          <cell r="AD414" t="str">
            <v>Pornlert Wanaphattharaphan</v>
          </cell>
          <cell r="AE414" t="str">
            <v>10-Sep-2026</v>
          </cell>
          <cell r="AF414" t="str">
            <v>07-Sep-2026 00:28:33</v>
          </cell>
          <cell r="AG414" t="str">
            <v>APPR</v>
          </cell>
          <cell r="AH414" t="str">
            <v>Approved</v>
          </cell>
          <cell r="AI414" t="str">
            <v>Jumpol Sudjitjul</v>
          </cell>
          <cell r="AJ414" t="str">
            <v>11-Sep-2026</v>
          </cell>
          <cell r="AK414" t="str">
            <v>07-Sep-2026 12:01:40</v>
          </cell>
          <cell r="AL414" t="str">
            <v>07-Sep-2026 05:30:46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MM-ZTK-1F-IP21-PLR-DWG-9001</v>
          </cell>
          <cell r="C415" t="str">
            <v>IP21 PIPELINE ROUTE DRAWING FROM ZWP21 TO PLEM14</v>
          </cell>
          <cell r="D415" t="str">
            <v/>
          </cell>
          <cell r="E415" t="str">
            <v>C1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IP21</v>
          </cell>
          <cell r="J415" t="str">
            <v/>
          </cell>
          <cell r="K415" t="str">
            <v/>
          </cell>
          <cell r="L415" t="str">
            <v>PLR</v>
          </cell>
          <cell r="M415" t="str">
            <v>Pipeline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Submitted</v>
          </cell>
          <cell r="R415" t="str">
            <v>AFC</v>
          </cell>
          <cell r="S415" t="str">
            <v>Approved for Construction</v>
          </cell>
          <cell r="T415" t="str">
            <v/>
          </cell>
          <cell r="U415" t="str">
            <v>10-Jul-2026 16:56:34</v>
          </cell>
          <cell r="V415" t="str">
            <v>26002z1fdcc@thoresen-jutal.com</v>
          </cell>
          <cell r="W415" t="str">
            <v>10-Jul-2026 17:54:44</v>
          </cell>
          <cell r="X415" t="str">
            <v>Jumpol Sudjitjul</v>
          </cell>
          <cell r="Y415" t="str">
            <v>20-Jul-2026</v>
          </cell>
          <cell r="Z415" t="str">
            <v/>
          </cell>
          <cell r="AA415" t="str">
            <v>Akkarapat Suntornsuttiwat</v>
          </cell>
          <cell r="AB415" t="str">
            <v>22-Jul-2026</v>
          </cell>
          <cell r="AC415" t="str">
            <v>13-Jul-2026 09:35:52</v>
          </cell>
          <cell r="AD415" t="str">
            <v>Pornlert Wanaphattharaphan</v>
          </cell>
          <cell r="AE415" t="str">
            <v>23-Jul-2026</v>
          </cell>
          <cell r="AF415" t="str">
            <v>20-Jul-2026 02:51:09</v>
          </cell>
          <cell r="AG415" t="str">
            <v>APPR</v>
          </cell>
          <cell r="AH415" t="str">
            <v>Approved</v>
          </cell>
          <cell r="AI415" t="str">
            <v>Jumpol Sudjitjul</v>
          </cell>
          <cell r="AJ415" t="str">
            <v>24-Jul-2026</v>
          </cell>
          <cell r="AK415" t="str">
            <v>20-Jul-2026 09:06:05</v>
          </cell>
          <cell r="AL415" t="str">
            <v>20-Jul-2026 03:18:20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MM-ZTK-1F-IP21-PLR-DWG-9002</v>
          </cell>
          <cell r="C416" t="str">
            <v>IP21 PIPELINE ALIGNMENT SHEETS: ZWP21 TO PLEM14</v>
          </cell>
          <cell r="D416" t="str">
            <v/>
          </cell>
          <cell r="E416" t="str">
            <v>C1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IP21</v>
          </cell>
          <cell r="J416" t="str">
            <v/>
          </cell>
          <cell r="K416" t="str">
            <v/>
          </cell>
          <cell r="L416" t="str">
            <v>PLR</v>
          </cell>
          <cell r="M416" t="str">
            <v>Pipeline</v>
          </cell>
          <cell r="N416" t="str">
            <v>DWG</v>
          </cell>
          <cell r="O416" t="str">
            <v>General Drawing</v>
          </cell>
          <cell r="P416" t="str">
            <v>0</v>
          </cell>
          <cell r="Q416" t="str">
            <v>In Review</v>
          </cell>
          <cell r="R416" t="str">
            <v>AFC</v>
          </cell>
          <cell r="S416" t="str">
            <v>Approved for Construction</v>
          </cell>
          <cell r="T416" t="str">
            <v/>
          </cell>
          <cell r="U416" t="str">
            <v>11-Sep-2026 21:01:14</v>
          </cell>
          <cell r="V416" t="str">
            <v>26002z1fdcc@thoresen-jutal.com</v>
          </cell>
          <cell r="W416" t="str">
            <v>11-Sep-2026 21:07:46</v>
          </cell>
          <cell r="X416" t="str">
            <v>Jumpol Sudjitjul</v>
          </cell>
          <cell r="Y416" t="str">
            <v>21-Sep-2026</v>
          </cell>
          <cell r="Z416" t="str">
            <v/>
          </cell>
          <cell r="AA416" t="str">
            <v>Akkarapat Suntornsuttiwat</v>
          </cell>
          <cell r="AB416" t="str">
            <v>23-Sep-2026</v>
          </cell>
          <cell r="AC416" t="str">
            <v/>
          </cell>
          <cell r="AD416" t="str">
            <v>Pornlert Wanaphattharaphan</v>
          </cell>
          <cell r="AE416" t="str">
            <v>24-Sep-2026</v>
          </cell>
          <cell r="AF416" t="str">
            <v/>
          </cell>
          <cell r="AG416" t="str">
            <v/>
          </cell>
          <cell r="AJ416" t="str">
            <v>25-Sep-2026</v>
          </cell>
          <cell r="AK416" t="str">
            <v/>
          </cell>
          <cell r="AL416" t="str">
            <v/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MM-ZTK-1F-IP21-PLR-DWG-9004</v>
          </cell>
          <cell r="C417" t="str">
            <v>IP21 PIPELINE PLATFORM APPROACH AT ZWP21</v>
          </cell>
          <cell r="D417" t="str">
            <v/>
          </cell>
          <cell r="E417" t="str">
            <v>C1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IP21</v>
          </cell>
          <cell r="J417" t="str">
            <v/>
          </cell>
          <cell r="K417" t="str">
            <v/>
          </cell>
          <cell r="L417" t="str">
            <v>PLR</v>
          </cell>
          <cell r="M417" t="str">
            <v>Pipeline</v>
          </cell>
          <cell r="N417" t="str">
            <v>DWG</v>
          </cell>
          <cell r="O417" t="str">
            <v>General Drawing</v>
          </cell>
          <cell r="P417" t="str">
            <v>0</v>
          </cell>
          <cell r="Q417" t="str">
            <v>Submitted</v>
          </cell>
          <cell r="R417" t="str">
            <v>AFC</v>
          </cell>
          <cell r="S417" t="str">
            <v>Approved for Construction</v>
          </cell>
          <cell r="T417" t="str">
            <v/>
          </cell>
          <cell r="U417" t="str">
            <v>10-Jul-2026 12:19:23</v>
          </cell>
          <cell r="V417" t="str">
            <v>26002z1fdcc@thoresen-jutal.com</v>
          </cell>
          <cell r="W417" t="str">
            <v>10-Jul-2026 13:03:29</v>
          </cell>
          <cell r="X417" t="str">
            <v>Jumpol Sudjitjul</v>
          </cell>
          <cell r="Y417" t="str">
            <v>17-Jul-2026</v>
          </cell>
          <cell r="Z417" t="str">
            <v/>
          </cell>
          <cell r="AA417" t="str">
            <v>Akkarapat Suntornsuttiwat</v>
          </cell>
          <cell r="AB417" t="str">
            <v>21-Jul-2026</v>
          </cell>
          <cell r="AC417" t="str">
            <v>10-Jul-2026 15:17:25</v>
          </cell>
          <cell r="AD417" t="str">
            <v>Pornlert Wanaphattharaphan</v>
          </cell>
          <cell r="AE417" t="str">
            <v>22-Jul-2026</v>
          </cell>
          <cell r="AF417" t="str">
            <v>11-Jul-2026 12:14:21</v>
          </cell>
          <cell r="AG417" t="str">
            <v>APPR</v>
          </cell>
          <cell r="AH417" t="str">
            <v>Approved</v>
          </cell>
          <cell r="AI417" t="str">
            <v>Jumpol Sudjitjul</v>
          </cell>
          <cell r="AJ417" t="str">
            <v>23-Jul-2026</v>
          </cell>
          <cell r="AK417" t="str">
            <v>12-Jul-2026 11:42:02</v>
          </cell>
          <cell r="AL417" t="str">
            <v>12-Jul-2026 05:41:34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MM-ZTK-1F-IP21-PLR-DWG-9005</v>
          </cell>
          <cell r="C418" t="str">
            <v>IP21 PIPELINE PLATFORM APPROACH AT PLEM14</v>
          </cell>
          <cell r="D418" t="str">
            <v/>
          </cell>
          <cell r="E418" t="str">
            <v>C1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IP21</v>
          </cell>
          <cell r="J418" t="str">
            <v/>
          </cell>
          <cell r="K418" t="str">
            <v/>
          </cell>
          <cell r="L418" t="str">
            <v>PLR</v>
          </cell>
          <cell r="M418" t="str">
            <v>Pipeline</v>
          </cell>
          <cell r="N418" t="str">
            <v>DWG</v>
          </cell>
          <cell r="O418" t="str">
            <v>General Drawing</v>
          </cell>
          <cell r="P418" t="str">
            <v>0</v>
          </cell>
          <cell r="Q418" t="str">
            <v>Submitted</v>
          </cell>
          <cell r="R418" t="str">
            <v>AFC</v>
          </cell>
          <cell r="S418" t="str">
            <v>Approved for Construction</v>
          </cell>
          <cell r="T418" t="str">
            <v/>
          </cell>
          <cell r="U418" t="str">
            <v>10-Jul-2026 12:19:47</v>
          </cell>
          <cell r="V418" t="str">
            <v>26002z1fdcc@thoresen-jutal.com</v>
          </cell>
          <cell r="W418" t="str">
            <v>10-Jul-2026 13:03:30</v>
          </cell>
          <cell r="X418" t="str">
            <v>Jumpol Sudjitjul</v>
          </cell>
          <cell r="Y418" t="str">
            <v>17-Jul-2026</v>
          </cell>
          <cell r="Z418" t="str">
            <v/>
          </cell>
          <cell r="AA418" t="str">
            <v>Akkarapat Suntornsuttiwat</v>
          </cell>
          <cell r="AB418" t="str">
            <v>21-Jul-2026</v>
          </cell>
          <cell r="AC418" t="str">
            <v>10-Jul-2026 15:20:18</v>
          </cell>
          <cell r="AD418" t="str">
            <v>Pornlert Wanaphattharaphan</v>
          </cell>
          <cell r="AE418" t="str">
            <v>22-Jul-2026</v>
          </cell>
          <cell r="AF418" t="str">
            <v>11-Jul-2026 10:01:57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23-Jul-2026</v>
          </cell>
          <cell r="AK418" t="str">
            <v>12-Jul-2026 11:32:14</v>
          </cell>
          <cell r="AL418" t="str">
            <v>12-Jul-2026 04:56:41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MM-ZTK-1F-IP21-PLR-DWG-9005</v>
          </cell>
          <cell r="C419" t="str">
            <v>IP21 PIPELINE PLATFORM APPROACH AT PLEM14</v>
          </cell>
          <cell r="D419" t="str">
            <v/>
          </cell>
          <cell r="E419" t="str">
            <v>C2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IP21</v>
          </cell>
          <cell r="J419" t="str">
            <v/>
          </cell>
          <cell r="K419" t="str">
            <v/>
          </cell>
          <cell r="L419" t="str">
            <v>PLR</v>
          </cell>
          <cell r="M419" t="str">
            <v>Pipeline</v>
          </cell>
          <cell r="N419" t="str">
            <v>DWG</v>
          </cell>
          <cell r="O419" t="str">
            <v>General Drawing</v>
          </cell>
          <cell r="P419" t="str">
            <v>0</v>
          </cell>
          <cell r="Q419" t="str">
            <v>Submitted</v>
          </cell>
          <cell r="R419" t="str">
            <v>AFC</v>
          </cell>
          <cell r="S419" t="str">
            <v>Approved for Construction</v>
          </cell>
          <cell r="T419" t="str">
            <v/>
          </cell>
          <cell r="U419" t="str">
            <v>24-Jul-2026 14:11:56</v>
          </cell>
          <cell r="V419" t="str">
            <v>26002z1fdcc@thoresen-jutal.com</v>
          </cell>
          <cell r="W419" t="str">
            <v>26-Jul-2026 22:02:00</v>
          </cell>
          <cell r="X419" t="str">
            <v>Jumpol Sudjitjul</v>
          </cell>
          <cell r="Y419" t="str">
            <v>05-Aug-2026</v>
          </cell>
          <cell r="Z419" t="str">
            <v/>
          </cell>
          <cell r="AA419" t="str">
            <v>Akkarapat Suntornsuttiwat</v>
          </cell>
          <cell r="AB419" t="str">
            <v>07-Aug-2026</v>
          </cell>
          <cell r="AC419" t="str">
            <v>27-Jul-2026 15:59:52</v>
          </cell>
          <cell r="AD419" t="str">
            <v>Pornlert Wanaphattharaphan</v>
          </cell>
          <cell r="AE419" t="str">
            <v>10-Aug-2026</v>
          </cell>
          <cell r="AF419" t="str">
            <v>29-Jul-2026 09:04:54</v>
          </cell>
          <cell r="AG419" t="str">
            <v>APPR</v>
          </cell>
          <cell r="AH419" t="str">
            <v>Approved</v>
          </cell>
          <cell r="AI419" t="str">
            <v>Jumpol Sudjitjul</v>
          </cell>
          <cell r="AJ419" t="str">
            <v>11-Aug-2026</v>
          </cell>
          <cell r="AK419" t="str">
            <v>30-Jul-2026 09:42:43</v>
          </cell>
          <cell r="AL419" t="str">
            <v>30-Jul-2026 03:52:03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MM-ZTK-1F-IP21-PLR-GA-9001</v>
          </cell>
          <cell r="C420" t="str">
            <v>RISER GA DRAWING AT ZWP21</v>
          </cell>
          <cell r="D420" t="str">
            <v/>
          </cell>
          <cell r="E420" t="str">
            <v>C1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IP21</v>
          </cell>
          <cell r="J420" t="str">
            <v/>
          </cell>
          <cell r="K420" t="str">
            <v/>
          </cell>
          <cell r="L420" t="str">
            <v>PLR</v>
          </cell>
          <cell r="M420" t="str">
            <v>Pipeline</v>
          </cell>
          <cell r="N420" t="str">
            <v>GA</v>
          </cell>
          <cell r="O420" t="str">
            <v>General Arrangement</v>
          </cell>
          <cell r="P420" t="str">
            <v>0</v>
          </cell>
          <cell r="Q420" t="str">
            <v>Submitted</v>
          </cell>
          <cell r="R420" t="str">
            <v>AFC</v>
          </cell>
          <cell r="S420" t="str">
            <v>Approved for Construction</v>
          </cell>
          <cell r="T420" t="str">
            <v/>
          </cell>
          <cell r="U420" t="str">
            <v>03-Aug-2026 11:02:06</v>
          </cell>
          <cell r="V420" t="str">
            <v>26002z1fdcc@thoresen-jutal.com</v>
          </cell>
          <cell r="W420" t="str">
            <v>03-Aug-2026 14:13:09</v>
          </cell>
          <cell r="X420" t="str">
            <v>Jumpol Sudjitjul</v>
          </cell>
          <cell r="Y420" t="str">
            <v>10-Aug-2026</v>
          </cell>
          <cell r="Z420" t="str">
            <v/>
          </cell>
          <cell r="AA420" t="str">
            <v>Akkarapat Suntornsuttiwat</v>
          </cell>
          <cell r="AB420" t="str">
            <v>13-Aug-2026</v>
          </cell>
          <cell r="AC420" t="str">
            <v>04-Aug-2026 10:23:02</v>
          </cell>
          <cell r="AD420" t="str">
            <v>Pornlert Wanaphattharaphan</v>
          </cell>
          <cell r="AE420" t="str">
            <v>14-Aug-2026</v>
          </cell>
          <cell r="AF420" t="str">
            <v>16-Aug-2026 22:49:21</v>
          </cell>
          <cell r="AG420" t="str">
            <v>APPR</v>
          </cell>
          <cell r="AH420" t="str">
            <v>Approved</v>
          </cell>
          <cell r="AI420" t="str">
            <v>Jumpol Sudjitjul</v>
          </cell>
          <cell r="AJ420" t="str">
            <v>17-Aug-2026</v>
          </cell>
          <cell r="AK420" t="str">
            <v>17-Aug-2026 14:11:28</v>
          </cell>
          <cell r="AL420" t="str">
            <v>17-Aug-2026 08:39:45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MM-ZTK-1F-IP21-PLR-GA-9002</v>
          </cell>
          <cell r="C421" t="str">
            <v>IP21 TIE-IN SPOOL GA DRAWING AT ZWP21</v>
          </cell>
          <cell r="D421" t="str">
            <v/>
          </cell>
          <cell r="E421" t="str">
            <v>C1</v>
          </cell>
          <cell r="F421" t="str">
            <v>Project Document</v>
          </cell>
          <cell r="G421" t="str">
            <v>Engineering Document</v>
          </cell>
          <cell r="H421" t="str">
            <v>Part C - Engineering Dwg</v>
          </cell>
          <cell r="I421" t="str">
            <v>IP21</v>
          </cell>
          <cell r="J421" t="str">
            <v/>
          </cell>
          <cell r="K421" t="str">
            <v/>
          </cell>
          <cell r="L421" t="str">
            <v>PLR</v>
          </cell>
          <cell r="M421" t="str">
            <v>Pipeline</v>
          </cell>
          <cell r="N421" t="str">
            <v>GA</v>
          </cell>
          <cell r="O421" t="str">
            <v>General Arrangement</v>
          </cell>
          <cell r="P421" t="str">
            <v>0</v>
          </cell>
          <cell r="Q421" t="str">
            <v>Submitted</v>
          </cell>
          <cell r="R421" t="str">
            <v>AFC</v>
          </cell>
          <cell r="S421" t="str">
            <v>Approved for Construction</v>
          </cell>
          <cell r="T421" t="str">
            <v/>
          </cell>
          <cell r="U421" t="str">
            <v>29-Aug-2026 14:07:16</v>
          </cell>
          <cell r="V421" t="str">
            <v>26002z1fdcc@thoresen-jutal.com</v>
          </cell>
          <cell r="W421" t="str">
            <v>29-Aug-2026 14:14:23</v>
          </cell>
          <cell r="X421" t="str">
            <v>Jumpol Sudjitjul</v>
          </cell>
          <cell r="Y421" t="str">
            <v>04-Sep-2026</v>
          </cell>
          <cell r="Z421" t="str">
            <v>01-Sep-2026 10:27:14</v>
          </cell>
          <cell r="AA421" t="str">
            <v>Akkarapat Suntornsuttiwat</v>
          </cell>
          <cell r="AB421" t="str">
            <v>08-Sep-2026</v>
          </cell>
          <cell r="AC421" t="str">
            <v>03-Sep-2026 08:56:50</v>
          </cell>
          <cell r="AD421" t="str">
            <v>Pornlert Wanaphattharaphan</v>
          </cell>
          <cell r="AE421" t="str">
            <v>09-Sep-2026</v>
          </cell>
          <cell r="AF421" t="str">
            <v>07-Sep-2026 00:29:28</v>
          </cell>
          <cell r="AG421" t="str">
            <v>APPR</v>
          </cell>
          <cell r="AH421" t="str">
            <v>Approved</v>
          </cell>
          <cell r="AI421" t="str">
            <v>Jumpol Sudjitjul</v>
          </cell>
          <cell r="AJ421" t="str">
            <v>10-Sep-2026</v>
          </cell>
          <cell r="AK421" t="str">
            <v>07-Sep-2026 16:11:45</v>
          </cell>
          <cell r="AL421" t="str">
            <v>07-Sep-2026 10:20:20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MM-ZTK-1F-IP21-PLR-GA-9003</v>
          </cell>
          <cell r="C422" t="str">
            <v>IP21 TIE-IN SPOOL GA DRAWING AT PLEM14</v>
          </cell>
          <cell r="D422" t="str">
            <v/>
          </cell>
          <cell r="E422" t="str">
            <v>C1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IP21</v>
          </cell>
          <cell r="J422" t="str">
            <v/>
          </cell>
          <cell r="K422" t="str">
            <v/>
          </cell>
          <cell r="L422" t="str">
            <v>PLR</v>
          </cell>
          <cell r="M422" t="str">
            <v>Pipeline</v>
          </cell>
          <cell r="N422" t="str">
            <v>GA</v>
          </cell>
          <cell r="O422" t="str">
            <v>General Arrangement</v>
          </cell>
          <cell r="P422" t="str">
            <v>0</v>
          </cell>
          <cell r="Q422" t="str">
            <v>Submitted</v>
          </cell>
          <cell r="R422" t="str">
            <v>AFC</v>
          </cell>
          <cell r="S422" t="str">
            <v>Approved for Construction</v>
          </cell>
          <cell r="T422" t="str">
            <v/>
          </cell>
          <cell r="U422" t="str">
            <v>29-Aug-2026 14:07:41</v>
          </cell>
          <cell r="V422" t="str">
            <v>26002z1fdcc@thoresen-jutal.com</v>
          </cell>
          <cell r="W422" t="str">
            <v>29-Aug-2026 14:14:24</v>
          </cell>
          <cell r="X422" t="str">
            <v>Jumpol Sudjitjul</v>
          </cell>
          <cell r="Y422" t="str">
            <v>04-Sep-2026</v>
          </cell>
          <cell r="Z422" t="str">
            <v>01-Sep-2026 10:32:17</v>
          </cell>
          <cell r="AA422" t="str">
            <v>Akkarapat Suntornsuttiwat</v>
          </cell>
          <cell r="AB422" t="str">
            <v>08-Sep-2026</v>
          </cell>
          <cell r="AC422" t="str">
            <v>03-Sep-2026 08:57:18</v>
          </cell>
          <cell r="AD422" t="str">
            <v>Pornlert Wanaphattharaphan</v>
          </cell>
          <cell r="AE422" t="str">
            <v>09-Sep-2026</v>
          </cell>
          <cell r="AF422" t="str">
            <v>07-Sep-2026 00:30:36</v>
          </cell>
          <cell r="AG422" t="str">
            <v>APPR</v>
          </cell>
          <cell r="AH422" t="str">
            <v>Approved</v>
          </cell>
          <cell r="AI422" t="str">
            <v>Jumpol Sudjitjul</v>
          </cell>
          <cell r="AJ422" t="str">
            <v>10-Sep-2026</v>
          </cell>
          <cell r="AK422" t="str">
            <v>07-Sep-2026 12:02:14</v>
          </cell>
          <cell r="AL422" t="str">
            <v>07-Sep-2026 05:38:41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MM-ZTK-1F-IP21-PLR-ISO-9001</v>
          </cell>
          <cell r="C423" t="str">
            <v>IP21 RISER ISOMETRIC AT ZWP21</v>
          </cell>
          <cell r="D423" t="str">
            <v/>
          </cell>
          <cell r="E423" t="str">
            <v>C1</v>
          </cell>
          <cell r="F423" t="str">
            <v>Project Document</v>
          </cell>
          <cell r="G423" t="str">
            <v>Engineering Document</v>
          </cell>
          <cell r="H423" t="str">
            <v>Part C - Engineering Dwg</v>
          </cell>
          <cell r="I423" t="str">
            <v>IP21</v>
          </cell>
          <cell r="J423" t="str">
            <v/>
          </cell>
          <cell r="K423" t="str">
            <v/>
          </cell>
          <cell r="L423" t="str">
            <v>PLR</v>
          </cell>
          <cell r="M423" t="str">
            <v>Pipeline</v>
          </cell>
          <cell r="N423" t="str">
            <v>ISO</v>
          </cell>
          <cell r="O423" t="str">
            <v>Piping, Pipeline Isometric Drawing</v>
          </cell>
          <cell r="P423" t="str">
            <v>0</v>
          </cell>
          <cell r="Q423" t="str">
            <v>Submitted</v>
          </cell>
          <cell r="R423" t="str">
            <v>AFC</v>
          </cell>
          <cell r="S423" t="str">
            <v>Approved for Construction</v>
          </cell>
          <cell r="T423" t="str">
            <v/>
          </cell>
          <cell r="U423" t="str">
            <v>28-Jul-2026 09:14:59</v>
          </cell>
          <cell r="V423" t="str">
            <v>26002z1fdcc@thoresen-jutal.com</v>
          </cell>
          <cell r="W423" t="str">
            <v>28-Jul-2026 20:31:13</v>
          </cell>
          <cell r="X423" t="str">
            <v>Jumpol Sudjitjul</v>
          </cell>
          <cell r="Y423" t="str">
            <v>06-Aug-2026</v>
          </cell>
          <cell r="Z423" t="str">
            <v/>
          </cell>
          <cell r="AA423" t="str">
            <v>Akkarapat Suntornsuttiwat</v>
          </cell>
          <cell r="AB423" t="str">
            <v>10-Aug-2026</v>
          </cell>
          <cell r="AC423" t="str">
            <v>30-Jul-2026 15:49:53</v>
          </cell>
          <cell r="AD423" t="str">
            <v>Pornlert Wanaphattharaphan</v>
          </cell>
          <cell r="AE423" t="str">
            <v>11-Aug-2026</v>
          </cell>
          <cell r="AF423" t="str">
            <v>12-Aug-2026 09:33:50</v>
          </cell>
          <cell r="AG423" t="str">
            <v>APPR</v>
          </cell>
          <cell r="AH423" t="str">
            <v>Approved</v>
          </cell>
          <cell r="AI423" t="str">
            <v>Jumpol Sudjitjul</v>
          </cell>
          <cell r="AJ423" t="str">
            <v>13-Aug-2026</v>
          </cell>
          <cell r="AK423" t="str">
            <v>13-Aug-2026 11:28:57</v>
          </cell>
          <cell r="AL423" t="str">
            <v>13-Aug-2026 05:27:23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MM-ZTK-1F-IP21-PLR-ISO-9001</v>
          </cell>
          <cell r="C424" t="str">
            <v>IP21 RISER ISOMETRIC AT ZWP21</v>
          </cell>
          <cell r="D424" t="str">
            <v/>
          </cell>
          <cell r="E424" t="str">
            <v>C2</v>
          </cell>
          <cell r="F424" t="str">
            <v>Project Document</v>
          </cell>
          <cell r="G424" t="str">
            <v>Engineering Document</v>
          </cell>
          <cell r="H424" t="str">
            <v>Part C - Engineering Dwg</v>
          </cell>
          <cell r="I424" t="str">
            <v>IP21</v>
          </cell>
          <cell r="J424" t="str">
            <v/>
          </cell>
          <cell r="K424" t="str">
            <v/>
          </cell>
          <cell r="L424" t="str">
            <v>PLR</v>
          </cell>
          <cell r="M424" t="str">
            <v>Pipeline</v>
          </cell>
          <cell r="N424" t="str">
            <v>ISO</v>
          </cell>
          <cell r="O424" t="str">
            <v>Piping, Pipeline Isometric Drawing</v>
          </cell>
          <cell r="P424" t="str">
            <v>0</v>
          </cell>
          <cell r="Q424" t="str">
            <v>In Approval</v>
          </cell>
          <cell r="R424" t="str">
            <v>AFC</v>
          </cell>
          <cell r="S424" t="str">
            <v>Approved for Construction</v>
          </cell>
          <cell r="T424" t="str">
            <v/>
          </cell>
          <cell r="U424" t="str">
            <v>07-Sep-2026 10:30:17</v>
          </cell>
          <cell r="V424" t="str">
            <v>26002z1fdcc@thoresen-jutal.com</v>
          </cell>
          <cell r="W424" t="str">
            <v>08-Sep-2026 09:18:29</v>
          </cell>
          <cell r="X424" t="str">
            <v>Jumpol Sudjitjul</v>
          </cell>
          <cell r="Y424" t="str">
            <v>15-Sep-2026</v>
          </cell>
          <cell r="Z424" t="str">
            <v/>
          </cell>
          <cell r="AA424" t="str">
            <v>Akkarapat Suntornsuttiwat</v>
          </cell>
          <cell r="AB424" t="str">
            <v>17-Sep-2026</v>
          </cell>
          <cell r="AC424" t="str">
            <v>08-Sep-2026 11:20:40</v>
          </cell>
          <cell r="AD424" t="str">
            <v>Pornlert Wanaphattharaphan</v>
          </cell>
          <cell r="AE424" t="str">
            <v>18-Sep-2026</v>
          </cell>
          <cell r="AF424" t="str">
            <v/>
          </cell>
          <cell r="AG424" t="str">
            <v>APPR</v>
          </cell>
          <cell r="AJ424" t="str">
            <v>21-Sep-2026</v>
          </cell>
          <cell r="AK424" t="str">
            <v/>
          </cell>
          <cell r="AL424" t="str">
            <v/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MM-ZTK-1F-IP21-PLR-ISO-9002</v>
          </cell>
          <cell r="C425" t="str">
            <v>IP21 TIE-IN SPOOL ISOMETRIC AT ZWP21</v>
          </cell>
          <cell r="D425" t="str">
            <v/>
          </cell>
          <cell r="E425" t="str">
            <v>C1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IP21</v>
          </cell>
          <cell r="J425" t="str">
            <v/>
          </cell>
          <cell r="K425" t="str">
            <v/>
          </cell>
          <cell r="L425" t="str">
            <v>PLR</v>
          </cell>
          <cell r="M425" t="str">
            <v>Pipeline</v>
          </cell>
          <cell r="N425" t="str">
            <v>ISO</v>
          </cell>
          <cell r="O425" t="str">
            <v>Piping, Pipeline Isometric Drawing</v>
          </cell>
          <cell r="P425" t="str">
            <v>0</v>
          </cell>
          <cell r="Q425" t="str">
            <v>Submitted</v>
          </cell>
          <cell r="R425" t="str">
            <v>AFC</v>
          </cell>
          <cell r="S425" t="str">
            <v>Approved for Construction</v>
          </cell>
          <cell r="T425" t="str">
            <v/>
          </cell>
          <cell r="U425" t="str">
            <v>28-Aug-2026 18:12:15</v>
          </cell>
          <cell r="V425" t="str">
            <v>26002z1fdcc@thoresen-jutal.com</v>
          </cell>
          <cell r="W425" t="str">
            <v>29-Aug-2026 13:27:41</v>
          </cell>
          <cell r="X425" t="str">
            <v>Jumpol Sudjitjul</v>
          </cell>
          <cell r="Y425" t="str">
            <v>04-Sep-2026</v>
          </cell>
          <cell r="Z425" t="str">
            <v>31-Aug-2026 16:31:48</v>
          </cell>
          <cell r="AA425" t="str">
            <v>Akkarapat Suntornsuttiwat</v>
          </cell>
          <cell r="AB425" t="str">
            <v>08-Sep-2026</v>
          </cell>
          <cell r="AC425" t="str">
            <v>03-Sep-2026 09:16:35</v>
          </cell>
          <cell r="AD425" t="str">
            <v>Pornlert Wanaphattharaphan</v>
          </cell>
          <cell r="AE425" t="str">
            <v>09-Sep-2026</v>
          </cell>
          <cell r="AF425" t="str">
            <v>07-Sep-2026 00:31:58</v>
          </cell>
          <cell r="AG425" t="str">
            <v>APPR</v>
          </cell>
          <cell r="AH425" t="str">
            <v>Approved</v>
          </cell>
          <cell r="AI425" t="str">
            <v>Jumpol Sudjitjul</v>
          </cell>
          <cell r="AJ425" t="str">
            <v>10-Sep-2026</v>
          </cell>
          <cell r="AK425" t="str">
            <v>07-Sep-2026 17:33:32</v>
          </cell>
          <cell r="AL425" t="str">
            <v>07-Sep-2026 11:38:05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MM-ZTK-1F-IP21-PLR-ISO-9003</v>
          </cell>
          <cell r="C426" t="str">
            <v>IP21 TIE-IN SPOOL ISOMETRIC AT PLEM14</v>
          </cell>
          <cell r="D426" t="str">
            <v/>
          </cell>
          <cell r="E426" t="str">
            <v>C1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IP21</v>
          </cell>
          <cell r="J426" t="str">
            <v/>
          </cell>
          <cell r="K426" t="str">
            <v/>
          </cell>
          <cell r="L426" t="str">
            <v>PLR</v>
          </cell>
          <cell r="M426" t="str">
            <v>Pipeline</v>
          </cell>
          <cell r="N426" t="str">
            <v>ISO</v>
          </cell>
          <cell r="O426" t="str">
            <v>Piping, Pipeline Isometric Drawing</v>
          </cell>
          <cell r="P426" t="str">
            <v>0</v>
          </cell>
          <cell r="Q426" t="str">
            <v>Submitted</v>
          </cell>
          <cell r="R426" t="str">
            <v>AFC</v>
          </cell>
          <cell r="S426" t="str">
            <v>Approved for Construction</v>
          </cell>
          <cell r="T426" t="str">
            <v/>
          </cell>
          <cell r="U426" t="str">
            <v>28-Aug-2026 18:12:41</v>
          </cell>
          <cell r="V426" t="str">
            <v>26002z1fdcc@thoresen-jutal.com</v>
          </cell>
          <cell r="W426" t="str">
            <v>29-Aug-2026 13:27:42</v>
          </cell>
          <cell r="X426" t="str">
            <v>Jumpol Sudjitjul</v>
          </cell>
          <cell r="Y426" t="str">
            <v>04-Sep-2026</v>
          </cell>
          <cell r="Z426" t="str">
            <v>31-Aug-2026 16:32:08</v>
          </cell>
          <cell r="AA426" t="str">
            <v>Akkarapat Suntornsuttiwat</v>
          </cell>
          <cell r="AB426" t="str">
            <v>08-Sep-2026</v>
          </cell>
          <cell r="AC426" t="str">
            <v>03-Sep-2026 09:21:42</v>
          </cell>
          <cell r="AD426" t="str">
            <v>Pornlert Wanaphattharaphan</v>
          </cell>
          <cell r="AE426" t="str">
            <v>09-Sep-2026</v>
          </cell>
          <cell r="AF426" t="str">
            <v>07-Sep-2026 00:32:57</v>
          </cell>
          <cell r="AG426" t="str">
            <v>APPR</v>
          </cell>
          <cell r="AH426" t="str">
            <v>Approved</v>
          </cell>
          <cell r="AI426" t="str">
            <v>Jumpol Sudjitjul</v>
          </cell>
          <cell r="AJ426" t="str">
            <v>10-Sep-2026</v>
          </cell>
          <cell r="AK426" t="str">
            <v>07-Sep-2026 17:28:15</v>
          </cell>
          <cell r="AL426" t="str">
            <v>07-Sep-2026 11:36:57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MM-ZTK-1F-IP21-PLR-RPT-9001</v>
          </cell>
          <cell r="C427" t="str">
            <v>IP21 PIPELINE ROUTING STUDY AND DESIGN</v>
          </cell>
          <cell r="D427" t="str">
            <v/>
          </cell>
          <cell r="E427" t="str">
            <v>C1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IP21</v>
          </cell>
          <cell r="J427" t="str">
            <v/>
          </cell>
          <cell r="K427" t="str">
            <v/>
          </cell>
          <cell r="L427" t="str">
            <v>PLR</v>
          </cell>
          <cell r="M427" t="str">
            <v>Pipeline</v>
          </cell>
          <cell r="N427" t="str">
            <v>RPT</v>
          </cell>
          <cell r="O427" t="str">
            <v>Report</v>
          </cell>
          <cell r="P427" t="str">
            <v>0</v>
          </cell>
          <cell r="Q427" t="str">
            <v>Submitted</v>
          </cell>
          <cell r="R427" t="str">
            <v>AFC</v>
          </cell>
          <cell r="S427" t="str">
            <v>Approved for Construction</v>
          </cell>
          <cell r="T427" t="str">
            <v/>
          </cell>
          <cell r="U427" t="str">
            <v>21-Jul-2026 12:37:33</v>
          </cell>
          <cell r="V427" t="str">
            <v>26002z1fdcc@thoresen-jutal.com</v>
          </cell>
          <cell r="W427" t="str">
            <v>21-Jul-2026 13:12:25</v>
          </cell>
          <cell r="X427" t="str">
            <v>Jumpol Sudjitjul</v>
          </cell>
          <cell r="Y427" t="str">
            <v>30-Jul-2026</v>
          </cell>
          <cell r="Z427" t="str">
            <v/>
          </cell>
          <cell r="AA427" t="str">
            <v>Akkarapat Suntornsuttiwat</v>
          </cell>
          <cell r="AB427" t="str">
            <v>03-Aug-2026</v>
          </cell>
          <cell r="AC427" t="str">
            <v>21-Jul-2026 14:22:03</v>
          </cell>
          <cell r="AD427" t="str">
            <v>Pornlert Wanaphattharaphan</v>
          </cell>
          <cell r="AE427" t="str">
            <v>04-Aug-2026</v>
          </cell>
          <cell r="AF427" t="str">
            <v>29-Jul-2026 08:45:39</v>
          </cell>
          <cell r="AG427" t="str">
            <v>APPR</v>
          </cell>
          <cell r="AH427" t="str">
            <v>Approved</v>
          </cell>
          <cell r="AI427" t="str">
            <v>Jumpol Sudjitjul</v>
          </cell>
          <cell r="AJ427" t="str">
            <v>05-Aug-2026</v>
          </cell>
          <cell r="AK427" t="str">
            <v>30-Jul-2026 09:43:29</v>
          </cell>
          <cell r="AL427" t="str">
            <v>30-Jul-2026 03:53:16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MM-ZTK-1F-IP21-PLR-RPT-9002</v>
          </cell>
          <cell r="C428" t="str">
            <v>P21 PIPELINE ON-BOTTOM ROUGHNESS AND IN-PLACE STRESS ANALYSIS</v>
          </cell>
          <cell r="D428" t="str">
            <v/>
          </cell>
          <cell r="E428" t="str">
            <v>C1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IP21</v>
          </cell>
          <cell r="J428" t="str">
            <v/>
          </cell>
          <cell r="K428" t="str">
            <v/>
          </cell>
          <cell r="L428" t="str">
            <v>PLR</v>
          </cell>
          <cell r="M428" t="str">
            <v>Pipeline</v>
          </cell>
          <cell r="N428" t="str">
            <v>RPT</v>
          </cell>
          <cell r="O428" t="str">
            <v>Report</v>
          </cell>
          <cell r="P428" t="str">
            <v>0</v>
          </cell>
          <cell r="Q428" t="str">
            <v>In Review</v>
          </cell>
          <cell r="R428" t="str">
            <v>AFC</v>
          </cell>
          <cell r="S428" t="str">
            <v>Approved for Construction</v>
          </cell>
          <cell r="T428" t="str">
            <v/>
          </cell>
          <cell r="U428" t="str">
            <v>11-Sep-2026 21:02:48</v>
          </cell>
          <cell r="V428" t="str">
            <v>26002z1fdcc@thoresen-jutal.com</v>
          </cell>
          <cell r="W428" t="str">
            <v>11-Sep-2026 21:06:45</v>
          </cell>
          <cell r="X428" t="str">
            <v>Jumpol Sudjitjul</v>
          </cell>
          <cell r="Y428" t="str">
            <v>21-Sep-2026</v>
          </cell>
          <cell r="Z428" t="str">
            <v/>
          </cell>
          <cell r="AA428" t="str">
            <v>Akkarapat Suntornsuttiwat</v>
          </cell>
          <cell r="AB428" t="str">
            <v>23-Sep-2026</v>
          </cell>
          <cell r="AC428" t="str">
            <v/>
          </cell>
          <cell r="AD428" t="str">
            <v>Pornlert Wanaphattharaphan</v>
          </cell>
          <cell r="AE428" t="str">
            <v>24-Sep-2026</v>
          </cell>
          <cell r="AF428" t="str">
            <v/>
          </cell>
          <cell r="AG428" t="str">
            <v/>
          </cell>
          <cell r="AJ428" t="str">
            <v>25-Sep-2026</v>
          </cell>
          <cell r="AK428" t="str">
            <v/>
          </cell>
          <cell r="AL428" t="str">
            <v/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MM-ZTK-1F-IP21-PLR-RPT-9003</v>
          </cell>
          <cell r="C429" t="str">
            <v>IP21 PIPELINE LATERAL BUCLKING ANALYSIS LEVEL 1</v>
          </cell>
          <cell r="D429" t="str">
            <v/>
          </cell>
          <cell r="E429" t="str">
            <v>C1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IP21</v>
          </cell>
          <cell r="J429" t="str">
            <v/>
          </cell>
          <cell r="K429" t="str">
            <v/>
          </cell>
          <cell r="L429" t="str">
            <v>PLR</v>
          </cell>
          <cell r="M429" t="str">
            <v>Pipeline</v>
          </cell>
          <cell r="N429" t="str">
            <v>RPT</v>
          </cell>
          <cell r="O429" t="str">
            <v>Report</v>
          </cell>
          <cell r="P429" t="str">
            <v>0</v>
          </cell>
          <cell r="Q429" t="str">
            <v>Submitted</v>
          </cell>
          <cell r="R429" t="str">
            <v>AFC</v>
          </cell>
          <cell r="S429" t="str">
            <v>Approved for Construction</v>
          </cell>
          <cell r="T429" t="str">
            <v/>
          </cell>
          <cell r="U429" t="str">
            <v>02-Sep-2026 18:24:50</v>
          </cell>
          <cell r="V429" t="str">
            <v>26002z1fdcc@thoresen-jutal.com</v>
          </cell>
          <cell r="W429" t="str">
            <v>03-Sep-2026 11:14:40</v>
          </cell>
          <cell r="X429" t="str">
            <v>Jumpol Sudjitjul</v>
          </cell>
          <cell r="Y429" t="str">
            <v>10-Sep-2026</v>
          </cell>
          <cell r="Z429" t="str">
            <v/>
          </cell>
          <cell r="AA429" t="str">
            <v>Akkarapat Suntornsuttiwat</v>
          </cell>
          <cell r="AB429" t="str">
            <v>14-Sep-2026</v>
          </cell>
          <cell r="AC429" t="str">
            <v>03-Sep-2026 13:35:18</v>
          </cell>
          <cell r="AD429" t="str">
            <v>Pornlert Wanaphattharaphan</v>
          </cell>
          <cell r="AE429" t="str">
            <v>15-Sep-2026</v>
          </cell>
          <cell r="AF429" t="str">
            <v>07-Sep-2026 00:33:54</v>
          </cell>
          <cell r="AG429" t="str">
            <v>APPR</v>
          </cell>
          <cell r="AH429" t="str">
            <v>Approved</v>
          </cell>
          <cell r="AI429" t="str">
            <v>Jumpol Sudjitjul</v>
          </cell>
          <cell r="AJ429" t="str">
            <v>16-Sep-2026</v>
          </cell>
          <cell r="AK429" t="str">
            <v>07-Sep-2026 17:34:12</v>
          </cell>
          <cell r="AL429" t="str">
            <v>07-Sep-2026 11:05:41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MM-ZTK-1F-IP21-PLR-RPT-9005</v>
          </cell>
          <cell r="C430" t="str">
            <v>IP21 AT ZWP21 : RISER AND TIE-IN SPOOL STRESS ANALYSIS</v>
          </cell>
          <cell r="D430" t="str">
            <v/>
          </cell>
          <cell r="E430" t="str">
            <v>C1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IP21</v>
          </cell>
          <cell r="J430" t="str">
            <v/>
          </cell>
          <cell r="K430" t="str">
            <v/>
          </cell>
          <cell r="L430" t="str">
            <v>PLR</v>
          </cell>
          <cell r="M430" t="str">
            <v>Pipeline</v>
          </cell>
          <cell r="N430" t="str">
            <v>RPT</v>
          </cell>
          <cell r="O430" t="str">
            <v>Report</v>
          </cell>
          <cell r="P430" t="str">
            <v>0</v>
          </cell>
          <cell r="Q430" t="str">
            <v>Submitted</v>
          </cell>
          <cell r="R430" t="str">
            <v>AFC</v>
          </cell>
          <cell r="S430" t="str">
            <v>Approved for Construction</v>
          </cell>
          <cell r="T430" t="str">
            <v/>
          </cell>
          <cell r="U430" t="str">
            <v>03-Sep-2026 16:50:20</v>
          </cell>
          <cell r="V430" t="str">
            <v>26002z1fdcc@thoresen-jutal.com</v>
          </cell>
          <cell r="W430" t="str">
            <v>04-Sep-2026 08:07:50</v>
          </cell>
          <cell r="X430" t="str">
            <v>Jumpol Sudjitjul</v>
          </cell>
          <cell r="Y430" t="str">
            <v>11-Sep-2026</v>
          </cell>
          <cell r="Z430" t="str">
            <v/>
          </cell>
          <cell r="AA430" t="str">
            <v>Akkarapat Suntornsuttiwat</v>
          </cell>
          <cell r="AB430" t="str">
            <v>15-Sep-2026</v>
          </cell>
          <cell r="AC430" t="str">
            <v>04-Sep-2026 14:45:32</v>
          </cell>
          <cell r="AD430" t="str">
            <v>Pornlert Wanaphattharaphan</v>
          </cell>
          <cell r="AE430" t="str">
            <v>16-Sep-2026</v>
          </cell>
          <cell r="AF430" t="str">
            <v>07-Sep-2026 00:34:41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17-Sep-2026</v>
          </cell>
          <cell r="AK430" t="str">
            <v>07-Sep-2026 17:38:21</v>
          </cell>
          <cell r="AL430" t="str">
            <v>07-Sep-2026 11:15:32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MM-ZTK-1F-IP21-PLR-RPT-9006</v>
          </cell>
          <cell r="C431" t="str">
            <v>IP21 AT PLEM14 : TIE-IN SPOOL STRESS ANALYSIS</v>
          </cell>
          <cell r="D431" t="str">
            <v/>
          </cell>
          <cell r="E431" t="str">
            <v>C1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IP21</v>
          </cell>
          <cell r="J431" t="str">
            <v/>
          </cell>
          <cell r="K431" t="str">
            <v/>
          </cell>
          <cell r="L431" t="str">
            <v>PLR</v>
          </cell>
          <cell r="M431" t="str">
            <v>Pipeline</v>
          </cell>
          <cell r="N431" t="str">
            <v>RPT</v>
          </cell>
          <cell r="O431" t="str">
            <v>Report</v>
          </cell>
          <cell r="P431" t="str">
            <v>0</v>
          </cell>
          <cell r="Q431" t="str">
            <v>Submitted</v>
          </cell>
          <cell r="R431" t="str">
            <v>AFC</v>
          </cell>
          <cell r="S431" t="str">
            <v>Approved for Construction</v>
          </cell>
          <cell r="T431" t="str">
            <v/>
          </cell>
          <cell r="U431" t="str">
            <v>03-Sep-2026 18:18:56</v>
          </cell>
          <cell r="V431" t="str">
            <v>26002z1fdcc@thoresen-jutal.com</v>
          </cell>
          <cell r="W431" t="str">
            <v>04-Sep-2026 08:08:08</v>
          </cell>
          <cell r="X431" t="str">
            <v>Jumpol Sudjitjul</v>
          </cell>
          <cell r="Y431" t="str">
            <v>11-Sep-2026</v>
          </cell>
          <cell r="Z431" t="str">
            <v/>
          </cell>
          <cell r="AA431" t="str">
            <v>Akkarapat Suntornsuttiwat</v>
          </cell>
          <cell r="AB431" t="str">
            <v>15-Sep-2026</v>
          </cell>
          <cell r="AC431" t="str">
            <v>04-Sep-2026 14:27:33</v>
          </cell>
          <cell r="AD431" t="str">
            <v>Pornlert Wanaphattharaphan</v>
          </cell>
          <cell r="AE431" t="str">
            <v>16-Sep-2026</v>
          </cell>
          <cell r="AF431" t="str">
            <v>07-Sep-2026 00:35:00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17-Sep-2026</v>
          </cell>
          <cell r="AK431" t="str">
            <v>07-Sep-2026 17:38:52</v>
          </cell>
          <cell r="AL431" t="str">
            <v>07-Sep-2026 11:16:58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MM-ZTK-1F-IP21-PLR-RPT-9006</v>
          </cell>
          <cell r="C432" t="str">
            <v>IP21 AT PLEM14 : TIE-IN SPOOL STRESS ANALYSIS</v>
          </cell>
          <cell r="D432" t="str">
            <v/>
          </cell>
          <cell r="E432" t="str">
            <v>C2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IP21</v>
          </cell>
          <cell r="J432" t="str">
            <v/>
          </cell>
          <cell r="K432" t="str">
            <v/>
          </cell>
          <cell r="L432" t="str">
            <v>PLR</v>
          </cell>
          <cell r="M432" t="str">
            <v>Pipeline</v>
          </cell>
          <cell r="N432" t="str">
            <v>RPT</v>
          </cell>
          <cell r="O432" t="str">
            <v>Report</v>
          </cell>
          <cell r="P432" t="str">
            <v>0</v>
          </cell>
          <cell r="Q432" t="str">
            <v>In Review</v>
          </cell>
          <cell r="R432" t="str">
            <v>AFC</v>
          </cell>
          <cell r="S432" t="str">
            <v>Approved for Construction</v>
          </cell>
          <cell r="T432" t="str">
            <v/>
          </cell>
          <cell r="U432" t="str">
            <v>11-Sep-2026 21:03:33</v>
          </cell>
          <cell r="V432" t="str">
            <v>26002z1fdcc@thoresen-jutal.com</v>
          </cell>
          <cell r="W432" t="str">
            <v>11-Sep-2026 21:07:24</v>
          </cell>
          <cell r="X432" t="str">
            <v>Jumpol Sudjitjul</v>
          </cell>
          <cell r="Y432" t="str">
            <v>21-Sep-2026</v>
          </cell>
          <cell r="Z432" t="str">
            <v/>
          </cell>
          <cell r="AA432" t="str">
            <v>Akkarapat Suntornsuttiwat</v>
          </cell>
          <cell r="AB432" t="str">
            <v>23-Sep-2026</v>
          </cell>
          <cell r="AC432" t="str">
            <v/>
          </cell>
          <cell r="AD432" t="str">
            <v>Pornlert Wanaphattharaphan</v>
          </cell>
          <cell r="AE432" t="str">
            <v>24-Sep-2026</v>
          </cell>
          <cell r="AF432" t="str">
            <v/>
          </cell>
          <cell r="AG432" t="str">
            <v/>
          </cell>
          <cell r="AJ432" t="str">
            <v>25-Sep-2026</v>
          </cell>
          <cell r="AK432" t="str">
            <v/>
          </cell>
          <cell r="AL432" t="str">
            <v/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MM-ZTK-1F-IP21-PLR-RPT-9009</v>
          </cell>
          <cell r="C433" t="str">
            <v>IP21 PIPELINE ON-BOTTOM STABILITY AND STRESS ANALYSIS (SEISMIC)</v>
          </cell>
          <cell r="D433" t="str">
            <v/>
          </cell>
          <cell r="E433" t="str">
            <v>C1</v>
          </cell>
          <cell r="F433" t="str">
            <v>Project Document</v>
          </cell>
          <cell r="G433" t="str">
            <v>Engineering Document</v>
          </cell>
          <cell r="H433" t="str">
            <v>Part B - Engineering Doc</v>
          </cell>
          <cell r="I433" t="str">
            <v>IP21</v>
          </cell>
          <cell r="J433" t="str">
            <v/>
          </cell>
          <cell r="K433" t="str">
            <v/>
          </cell>
          <cell r="L433" t="str">
            <v>PLR</v>
          </cell>
          <cell r="M433" t="str">
            <v>Pipeline</v>
          </cell>
          <cell r="N433" t="str">
            <v>RPT</v>
          </cell>
          <cell r="O433" t="str">
            <v>Report</v>
          </cell>
          <cell r="P433" t="str">
            <v>0</v>
          </cell>
          <cell r="Q433" t="str">
            <v>In Approval</v>
          </cell>
          <cell r="R433" t="str">
            <v>AFC</v>
          </cell>
          <cell r="S433" t="str">
            <v>Approved for Construction</v>
          </cell>
          <cell r="T433" t="str">
            <v/>
          </cell>
          <cell r="U433" t="str">
            <v>08-Sep-2026 12:36:01</v>
          </cell>
          <cell r="V433" t="str">
            <v>26002z1fdcc@thoresen-jutal.com</v>
          </cell>
          <cell r="W433" t="str">
            <v>08-Sep-2026 14:22:12</v>
          </cell>
          <cell r="X433" t="str">
            <v>Jumpol Sudjitjul</v>
          </cell>
          <cell r="Y433" t="str">
            <v>15-Sep-2026</v>
          </cell>
          <cell r="Z433" t="str">
            <v/>
          </cell>
          <cell r="AA433" t="str">
            <v>Akkarapat Suntornsuttiwat</v>
          </cell>
          <cell r="AB433" t="str">
            <v>17-Sep-2026</v>
          </cell>
          <cell r="AC433" t="str">
            <v>09-Sep-2026 11:11:03</v>
          </cell>
          <cell r="AD433" t="str">
            <v>Pornlert Wanaphattharaphan</v>
          </cell>
          <cell r="AE433" t="str">
            <v>18-Sep-2026</v>
          </cell>
          <cell r="AF433" t="str">
            <v/>
          </cell>
          <cell r="AG433" t="str">
            <v>APPR</v>
          </cell>
          <cell r="AJ433" t="str">
            <v>21-Sep-2026</v>
          </cell>
          <cell r="AK433" t="str">
            <v/>
          </cell>
          <cell r="AL433" t="str">
            <v/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MM-ZTK-1F-IP22-PLR-DWG-9001</v>
          </cell>
          <cell r="C434" t="str">
            <v>IP22 PIPELINE ROUTE DRAWING FROM ZWP22 TO ZWP8</v>
          </cell>
          <cell r="D434" t="str">
            <v/>
          </cell>
          <cell r="E434" t="str">
            <v>C1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IP22</v>
          </cell>
          <cell r="J434" t="str">
            <v/>
          </cell>
          <cell r="K434" t="str">
            <v/>
          </cell>
          <cell r="L434" t="str">
            <v>PLR</v>
          </cell>
          <cell r="M434" t="str">
            <v>Pipeline</v>
          </cell>
          <cell r="N434" t="str">
            <v>DWG</v>
          </cell>
          <cell r="O434" t="str">
            <v>General Drawing</v>
          </cell>
          <cell r="P434" t="str">
            <v>0</v>
          </cell>
          <cell r="Q434" t="str">
            <v>Submitted</v>
          </cell>
          <cell r="R434" t="str">
            <v>AFC</v>
          </cell>
          <cell r="S434" t="str">
            <v>Approved for Construction</v>
          </cell>
          <cell r="T434" t="str">
            <v/>
          </cell>
          <cell r="U434" t="str">
            <v>10-Jul-2026 16:57:00</v>
          </cell>
          <cell r="V434" t="str">
            <v>26002z1fdcc@thoresen-jutal.com</v>
          </cell>
          <cell r="W434" t="str">
            <v>10-Jul-2026 17:54:59</v>
          </cell>
          <cell r="X434" t="str">
            <v>Jumpol Sudjitjul</v>
          </cell>
          <cell r="Y434" t="str">
            <v>20-Jul-2026</v>
          </cell>
          <cell r="Z434" t="str">
            <v/>
          </cell>
          <cell r="AA434" t="str">
            <v>Akkarapat Suntornsuttiwat</v>
          </cell>
          <cell r="AB434" t="str">
            <v>22-Jul-2026</v>
          </cell>
          <cell r="AC434" t="str">
            <v>13-Jul-2026 09:32:07</v>
          </cell>
          <cell r="AD434" t="str">
            <v>Pornlert Wanaphattharaphan</v>
          </cell>
          <cell r="AE434" t="str">
            <v>23-Jul-2026</v>
          </cell>
          <cell r="AF434" t="str">
            <v>20-Jul-2026 02:51:36</v>
          </cell>
          <cell r="AG434" t="str">
            <v>APPR</v>
          </cell>
          <cell r="AH434" t="str">
            <v>Approved</v>
          </cell>
          <cell r="AI434" t="str">
            <v>Jumpol Sudjitjul</v>
          </cell>
          <cell r="AJ434" t="str">
            <v>24-Jul-2026</v>
          </cell>
          <cell r="AK434" t="str">
            <v>20-Jul-2026 09:03:23</v>
          </cell>
          <cell r="AL434" t="str">
            <v>20-Jul-2026 03:12:12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MM-ZTK-1F-IP22-PLR-DWG-9004</v>
          </cell>
          <cell r="C435" t="str">
            <v>IP22 PIPELINE PLATFORM APPROACH AT ZWP22</v>
          </cell>
          <cell r="D435" t="str">
            <v/>
          </cell>
          <cell r="E435" t="str">
            <v>C1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IP22</v>
          </cell>
          <cell r="J435" t="str">
            <v/>
          </cell>
          <cell r="K435" t="str">
            <v/>
          </cell>
          <cell r="L435" t="str">
            <v>PLR</v>
          </cell>
          <cell r="M435" t="str">
            <v>Pipeline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Submitted</v>
          </cell>
          <cell r="R435" t="str">
            <v>AFC</v>
          </cell>
          <cell r="S435" t="str">
            <v>Approved for Construction</v>
          </cell>
          <cell r="T435" t="str">
            <v/>
          </cell>
          <cell r="U435" t="str">
            <v>24-Jul-2026 12:07:02</v>
          </cell>
          <cell r="V435" t="str">
            <v>26002z1fdcc@thoresen-jutal.com</v>
          </cell>
          <cell r="W435" t="str">
            <v>26-Jul-2026 22:01:54</v>
          </cell>
          <cell r="X435" t="str">
            <v>Jumpol Sudjitjul</v>
          </cell>
          <cell r="Y435" t="str">
            <v>05-Aug-2026</v>
          </cell>
          <cell r="Z435" t="str">
            <v/>
          </cell>
          <cell r="AA435" t="str">
            <v>Akkarapat Suntornsuttiwat</v>
          </cell>
          <cell r="AB435" t="str">
            <v>07-Aug-2026</v>
          </cell>
          <cell r="AC435" t="str">
            <v>27-Jul-2026 16:05:10</v>
          </cell>
          <cell r="AD435" t="str">
            <v>Pornlert Wanaphattharaphan</v>
          </cell>
          <cell r="AE435" t="str">
            <v>10-Aug-2026</v>
          </cell>
          <cell r="AF435" t="str">
            <v>29-Jul-2026 09:08:03</v>
          </cell>
          <cell r="AG435" t="str">
            <v>APPR</v>
          </cell>
          <cell r="AH435" t="str">
            <v>Approved</v>
          </cell>
          <cell r="AI435" t="str">
            <v>Jumpol Sudjitjul</v>
          </cell>
          <cell r="AJ435" t="str">
            <v>11-Aug-2026</v>
          </cell>
          <cell r="AK435" t="str">
            <v>30-Jul-2026 09:42:02</v>
          </cell>
          <cell r="AL435" t="str">
            <v>30-Jul-2026 03:35:19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MM-ZTK-1F-IP22-PLR-DWG-9005</v>
          </cell>
          <cell r="C436" t="str">
            <v>IP22 PIPELINE PLATFORM APPROACH AT ZWP8</v>
          </cell>
          <cell r="D436" t="str">
            <v/>
          </cell>
          <cell r="E436" t="str">
            <v>C1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IP22</v>
          </cell>
          <cell r="J436" t="str">
            <v/>
          </cell>
          <cell r="K436" t="str">
            <v/>
          </cell>
          <cell r="L436" t="str">
            <v>PLR</v>
          </cell>
          <cell r="M436" t="str">
            <v>Pipeline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Submitted</v>
          </cell>
          <cell r="R436" t="str">
            <v>AFC</v>
          </cell>
          <cell r="S436" t="str">
            <v>Approved for Construction</v>
          </cell>
          <cell r="T436" t="str">
            <v/>
          </cell>
          <cell r="U436" t="str">
            <v>10-Jul-2026 12:20:39</v>
          </cell>
          <cell r="V436" t="str">
            <v>26002z1fdcc@thoresen-jutal.com</v>
          </cell>
          <cell r="W436" t="str">
            <v>10-Jul-2026 13:03:24</v>
          </cell>
          <cell r="X436" t="str">
            <v>Jumpol Sudjitjul</v>
          </cell>
          <cell r="Y436" t="str">
            <v>17-Jul-2026</v>
          </cell>
          <cell r="Z436" t="str">
            <v/>
          </cell>
          <cell r="AA436" t="str">
            <v>Akkarapat Suntornsuttiwat</v>
          </cell>
          <cell r="AB436" t="str">
            <v>21-Jul-2026</v>
          </cell>
          <cell r="AC436" t="str">
            <v>10-Jul-2026 15:21:36</v>
          </cell>
          <cell r="AD436" t="str">
            <v>Pornlert Wanaphattharaphan</v>
          </cell>
          <cell r="AE436" t="str">
            <v>22-Jul-2026</v>
          </cell>
          <cell r="AF436" t="str">
            <v>11-Jul-2026 10:00:16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23-Jul-2026</v>
          </cell>
          <cell r="AK436" t="str">
            <v>12-Jul-2026 11:40:27</v>
          </cell>
          <cell r="AL436" t="str">
            <v>12-Jul-2026 05:39:19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MM-ZTK-1F-IP22-PLR-DWG-9005</v>
          </cell>
          <cell r="C437" t="str">
            <v>IP22 PIPELINE PLATFORM APPROACH AT ZWP8</v>
          </cell>
          <cell r="D437" t="str">
            <v/>
          </cell>
          <cell r="E437" t="str">
            <v>C2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IP22</v>
          </cell>
          <cell r="J437" t="str">
            <v/>
          </cell>
          <cell r="K437" t="str">
            <v/>
          </cell>
          <cell r="L437" t="str">
            <v>PLR</v>
          </cell>
          <cell r="M437" t="str">
            <v>Pipeline</v>
          </cell>
          <cell r="N437" t="str">
            <v>DWG</v>
          </cell>
          <cell r="O437" t="str">
            <v>General Drawing</v>
          </cell>
          <cell r="P437" t="str">
            <v>0</v>
          </cell>
          <cell r="Q437" t="str">
            <v>Submitted</v>
          </cell>
          <cell r="R437" t="str">
            <v>AFC</v>
          </cell>
          <cell r="S437" t="str">
            <v>Approved for Construction</v>
          </cell>
          <cell r="T437" t="str">
            <v/>
          </cell>
          <cell r="U437" t="str">
            <v>24-Jul-2026 12:35:55</v>
          </cell>
          <cell r="V437" t="str">
            <v>26002z1fdcc@thoresen-jutal.com</v>
          </cell>
          <cell r="W437" t="str">
            <v>26-Jul-2026 22:02:00</v>
          </cell>
          <cell r="X437" t="str">
            <v>Jumpol Sudjitjul</v>
          </cell>
          <cell r="Y437" t="str">
            <v>05-Aug-2026</v>
          </cell>
          <cell r="Z437" t="str">
            <v/>
          </cell>
          <cell r="AA437" t="str">
            <v>Akkarapat Suntornsuttiwat</v>
          </cell>
          <cell r="AB437" t="str">
            <v>07-Aug-2026</v>
          </cell>
          <cell r="AC437" t="str">
            <v>27-Jul-2026 16:06:36</v>
          </cell>
          <cell r="AD437" t="str">
            <v>Pornlert Wanaphattharaphan</v>
          </cell>
          <cell r="AE437" t="str">
            <v>10-Aug-2026</v>
          </cell>
          <cell r="AF437" t="str">
            <v>29-Jul-2026 09:43:24</v>
          </cell>
          <cell r="AG437" t="str">
            <v>APPR</v>
          </cell>
          <cell r="AH437" t="str">
            <v>Approved</v>
          </cell>
          <cell r="AI437" t="str">
            <v>Jumpol Sudjitjul</v>
          </cell>
          <cell r="AJ437" t="str">
            <v>11-Aug-2026</v>
          </cell>
          <cell r="AK437" t="str">
            <v>30-Jul-2026 09:44:04</v>
          </cell>
          <cell r="AL437" t="str">
            <v>30-Jul-2026 03:36:38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MM-ZTK-1F-IP22-PLR-GA-9001</v>
          </cell>
          <cell r="C438" t="str">
            <v>RISER GA DRAWINGS AT ZWP22</v>
          </cell>
          <cell r="D438" t="str">
            <v/>
          </cell>
          <cell r="E438" t="str">
            <v>C1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IP22</v>
          </cell>
          <cell r="J438" t="str">
            <v/>
          </cell>
          <cell r="K438" t="str">
            <v/>
          </cell>
          <cell r="L438" t="str">
            <v>PLR</v>
          </cell>
          <cell r="M438" t="str">
            <v>Pipeline</v>
          </cell>
          <cell r="N438" t="str">
            <v>GA</v>
          </cell>
          <cell r="O438" t="str">
            <v>General Arrangement</v>
          </cell>
          <cell r="P438" t="str">
            <v>0</v>
          </cell>
          <cell r="Q438" t="str">
            <v>Submitted</v>
          </cell>
          <cell r="R438" t="str">
            <v>AFC</v>
          </cell>
          <cell r="S438" t="str">
            <v>Approved for Construction</v>
          </cell>
          <cell r="T438" t="str">
            <v/>
          </cell>
          <cell r="U438" t="str">
            <v>03-Aug-2026 11:03:04</v>
          </cell>
          <cell r="V438" t="str">
            <v>26002z1fdcc@thoresen-jutal.com</v>
          </cell>
          <cell r="W438" t="str">
            <v>03-Aug-2026 14:13:25</v>
          </cell>
          <cell r="X438" t="str">
            <v>Jumpol Sudjitjul</v>
          </cell>
          <cell r="Y438" t="str">
            <v>10-Aug-2026</v>
          </cell>
          <cell r="Z438" t="str">
            <v/>
          </cell>
          <cell r="AA438" t="str">
            <v>Akkarapat Suntornsuttiwat</v>
          </cell>
          <cell r="AB438" t="str">
            <v>13-Aug-2026</v>
          </cell>
          <cell r="AC438" t="str">
            <v>04-Aug-2026 10:26:18</v>
          </cell>
          <cell r="AD438" t="str">
            <v>Pornlert Wanaphattharaphan</v>
          </cell>
          <cell r="AE438" t="str">
            <v>14-Aug-2026</v>
          </cell>
          <cell r="AF438" t="str">
            <v>16-Aug-2026 22:51:07</v>
          </cell>
          <cell r="AG438" t="str">
            <v>APPR</v>
          </cell>
          <cell r="AH438" t="str">
            <v>Approved</v>
          </cell>
          <cell r="AI438" t="str">
            <v>Jumpol Sudjitjul</v>
          </cell>
          <cell r="AJ438" t="str">
            <v>17-Aug-2026</v>
          </cell>
          <cell r="AK438" t="str">
            <v>17-Aug-2026 14:13:28</v>
          </cell>
          <cell r="AL438" t="str">
            <v>17-Aug-2026 08:40:59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MM-ZTK-1F-IP22-PLR-GA-9002</v>
          </cell>
          <cell r="C439" t="str">
            <v>IP22 TIE-IN SPOOL GA DRAWING AT ZWP22</v>
          </cell>
          <cell r="D439" t="str">
            <v/>
          </cell>
          <cell r="E439" t="str">
            <v>C1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IP22</v>
          </cell>
          <cell r="J439" t="str">
            <v/>
          </cell>
          <cell r="K439" t="str">
            <v/>
          </cell>
          <cell r="L439" t="str">
            <v>PLR</v>
          </cell>
          <cell r="M439" t="str">
            <v>Pipeline</v>
          </cell>
          <cell r="N439" t="str">
            <v>GA</v>
          </cell>
          <cell r="O439" t="str">
            <v>General Arrangement</v>
          </cell>
          <cell r="P439" t="str">
            <v>0</v>
          </cell>
          <cell r="Q439" t="str">
            <v>Submitted</v>
          </cell>
          <cell r="R439" t="str">
            <v>AFC</v>
          </cell>
          <cell r="S439" t="str">
            <v>Approved for Construction</v>
          </cell>
          <cell r="T439" t="str">
            <v/>
          </cell>
          <cell r="U439" t="str">
            <v>29-Aug-2026 14:08:08</v>
          </cell>
          <cell r="V439" t="str">
            <v>26002z1fdcc@thoresen-jutal.com</v>
          </cell>
          <cell r="W439" t="str">
            <v>29-Aug-2026 14:14:26</v>
          </cell>
          <cell r="X439" t="str">
            <v>Jumpol Sudjitjul</v>
          </cell>
          <cell r="Y439" t="str">
            <v>04-Sep-2026</v>
          </cell>
          <cell r="Z439" t="str">
            <v>01-Sep-2026 10:35:03</v>
          </cell>
          <cell r="AA439" t="str">
            <v>Akkarapat Suntornsuttiwat</v>
          </cell>
          <cell r="AB439" t="str">
            <v>08-Sep-2026</v>
          </cell>
          <cell r="AC439" t="str">
            <v>03-Sep-2026 09:03:33</v>
          </cell>
          <cell r="AD439" t="str">
            <v>Pornlert Wanaphattharaphan</v>
          </cell>
          <cell r="AE439" t="str">
            <v>09-Sep-2026</v>
          </cell>
          <cell r="AF439" t="str">
            <v>07-Sep-2026 00:35:22</v>
          </cell>
          <cell r="AG439" t="str">
            <v>APPR</v>
          </cell>
          <cell r="AH439" t="str">
            <v>Approved</v>
          </cell>
          <cell r="AI439" t="str">
            <v>Jumpol Sudjitjul</v>
          </cell>
          <cell r="AJ439" t="str">
            <v>10-Sep-2026</v>
          </cell>
          <cell r="AK439" t="str">
            <v>07-Sep-2026 17:37:48</v>
          </cell>
          <cell r="AL439" t="str">
            <v>07-Sep-2026 11:14:07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MM-ZTK-1F-IP22-PLR-GA-9003</v>
          </cell>
          <cell r="C440" t="str">
            <v>IP22 TIE-IN SPOOL GA DRAWING AT ZWP8</v>
          </cell>
          <cell r="D440" t="str">
            <v/>
          </cell>
          <cell r="E440" t="str">
            <v>C1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IP22</v>
          </cell>
          <cell r="J440" t="str">
            <v/>
          </cell>
          <cell r="K440" t="str">
            <v/>
          </cell>
          <cell r="L440" t="str">
            <v>PLR</v>
          </cell>
          <cell r="M440" t="str">
            <v>Pipeline</v>
          </cell>
          <cell r="N440" t="str">
            <v>GA</v>
          </cell>
          <cell r="O440" t="str">
            <v>General Arrangement</v>
          </cell>
          <cell r="P440" t="str">
            <v>0</v>
          </cell>
          <cell r="Q440" t="str">
            <v>Submitted</v>
          </cell>
          <cell r="R440" t="str">
            <v>AFC</v>
          </cell>
          <cell r="S440" t="str">
            <v>Approved for Construction</v>
          </cell>
          <cell r="T440" t="str">
            <v/>
          </cell>
          <cell r="U440" t="str">
            <v>29-Aug-2026 14:08:34</v>
          </cell>
          <cell r="V440" t="str">
            <v>26002z1fdcc@thoresen-jutal.com</v>
          </cell>
          <cell r="W440" t="str">
            <v>29-Aug-2026 14:14:26</v>
          </cell>
          <cell r="X440" t="str">
            <v>Jumpol Sudjitjul</v>
          </cell>
          <cell r="Y440" t="str">
            <v>04-Sep-2026</v>
          </cell>
          <cell r="Z440" t="str">
            <v>01-Sep-2026 10:36:17</v>
          </cell>
          <cell r="AA440" t="str">
            <v>Akkarapat Suntornsuttiwat</v>
          </cell>
          <cell r="AB440" t="str">
            <v>08-Sep-2026</v>
          </cell>
          <cell r="AC440" t="str">
            <v>03-Sep-2026 09:03:55</v>
          </cell>
          <cell r="AD440" t="str">
            <v>Pornlert Wanaphattharaphan</v>
          </cell>
          <cell r="AE440" t="str">
            <v>09-Sep-2026</v>
          </cell>
          <cell r="AF440" t="str">
            <v>07-Sep-2026 00:35:41</v>
          </cell>
          <cell r="AG440" t="str">
            <v>APPR</v>
          </cell>
          <cell r="AH440" t="str">
            <v>Approved</v>
          </cell>
          <cell r="AI440" t="str">
            <v>Jumpol Sudjitjul</v>
          </cell>
          <cell r="AJ440" t="str">
            <v>10-Sep-2026</v>
          </cell>
          <cell r="AK440" t="str">
            <v>07-Sep-2026 17:39:23</v>
          </cell>
          <cell r="AL440" t="str">
            <v>07-Sep-2026 11:18:06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MM-ZTK-1F-IP22-PLR-ISO-9001</v>
          </cell>
          <cell r="C441" t="str">
            <v>IP22 RISER ISOMETRIC AT ZWP22</v>
          </cell>
          <cell r="D441" t="str">
            <v/>
          </cell>
          <cell r="E441" t="str">
            <v>C1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IP22</v>
          </cell>
          <cell r="J441" t="str">
            <v/>
          </cell>
          <cell r="K441" t="str">
            <v/>
          </cell>
          <cell r="L441" t="str">
            <v>PLR</v>
          </cell>
          <cell r="M441" t="str">
            <v>Pipeline</v>
          </cell>
          <cell r="N441" t="str">
            <v>ISO</v>
          </cell>
          <cell r="O441" t="str">
            <v>Piping, Pipeline Isometric Drawing</v>
          </cell>
          <cell r="P441" t="str">
            <v>0</v>
          </cell>
          <cell r="Q441" t="str">
            <v>In Approval</v>
          </cell>
          <cell r="R441" t="str">
            <v>AFC</v>
          </cell>
          <cell r="S441" t="str">
            <v>Approved for Construction</v>
          </cell>
          <cell r="T441" t="str">
            <v/>
          </cell>
          <cell r="U441" t="str">
            <v>07-Sep-2026 10:31:27</v>
          </cell>
          <cell r="V441" t="str">
            <v>26002z1fdcc@thoresen-jutal.com</v>
          </cell>
          <cell r="W441" t="str">
            <v>08-Sep-2026 09:19:29</v>
          </cell>
          <cell r="X441" t="str">
            <v>Jumpol Sudjitjul</v>
          </cell>
          <cell r="Y441" t="str">
            <v>15-Sep-2026</v>
          </cell>
          <cell r="Z441" t="str">
            <v/>
          </cell>
          <cell r="AA441" t="str">
            <v>Akkarapat Suntornsuttiwat</v>
          </cell>
          <cell r="AB441" t="str">
            <v>17-Sep-2026</v>
          </cell>
          <cell r="AC441" t="str">
            <v>08-Sep-2026 11:23:37</v>
          </cell>
          <cell r="AD441" t="str">
            <v>Pornlert Wanaphattharaphan</v>
          </cell>
          <cell r="AE441" t="str">
            <v>18-Sep-2026</v>
          </cell>
          <cell r="AF441" t="str">
            <v/>
          </cell>
          <cell r="AG441" t="str">
            <v>APPR</v>
          </cell>
          <cell r="AJ441" t="str">
            <v>21-Sep-2026</v>
          </cell>
          <cell r="AK441" t="str">
            <v/>
          </cell>
          <cell r="AL441" t="str">
            <v/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MM-ZTK-1F-IP22-PLR-ISO-9002</v>
          </cell>
          <cell r="C442" t="str">
            <v>IP22 TIE-IN SPOOL ISOMETRIC AT ZWP22</v>
          </cell>
          <cell r="D442" t="str">
            <v/>
          </cell>
          <cell r="E442" t="str">
            <v>C1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IP22</v>
          </cell>
          <cell r="J442" t="str">
            <v/>
          </cell>
          <cell r="K442" t="str">
            <v/>
          </cell>
          <cell r="L442" t="str">
            <v>PLR</v>
          </cell>
          <cell r="M442" t="str">
            <v>Pipeline</v>
          </cell>
          <cell r="N442" t="str">
            <v>ISO</v>
          </cell>
          <cell r="O442" t="str">
            <v>Piping, Pipeline Isometric Drawing</v>
          </cell>
          <cell r="P442" t="str">
            <v>0</v>
          </cell>
          <cell r="Q442" t="str">
            <v>Submitted</v>
          </cell>
          <cell r="R442" t="str">
            <v>AFC</v>
          </cell>
          <cell r="S442" t="str">
            <v>Approved for Construction</v>
          </cell>
          <cell r="T442" t="str">
            <v/>
          </cell>
          <cell r="U442" t="str">
            <v>28-Aug-2026 18:13:06</v>
          </cell>
          <cell r="V442" t="str">
            <v>26002z1fdcc@thoresen-jutal.com</v>
          </cell>
          <cell r="W442" t="str">
            <v>29-Aug-2026 13:27:49</v>
          </cell>
          <cell r="X442" t="str">
            <v>Jumpol Sudjitjul</v>
          </cell>
          <cell r="Y442" t="str">
            <v>04-Sep-2026</v>
          </cell>
          <cell r="Z442" t="str">
            <v>31-Aug-2026 16:32:57</v>
          </cell>
          <cell r="AA442" t="str">
            <v>Akkarapat Suntornsuttiwat</v>
          </cell>
          <cell r="AB442" t="str">
            <v>08-Sep-2026</v>
          </cell>
          <cell r="AC442" t="str">
            <v>03-Sep-2026 09:24:30</v>
          </cell>
          <cell r="AD442" t="str">
            <v>Pornlert Wanaphattharaphan</v>
          </cell>
          <cell r="AE442" t="str">
            <v>09-Sep-2026</v>
          </cell>
          <cell r="AF442" t="str">
            <v>07-Sep-2026 00:36:53</v>
          </cell>
          <cell r="AG442" t="str">
            <v>APPR</v>
          </cell>
          <cell r="AH442" t="str">
            <v>Approved</v>
          </cell>
          <cell r="AI442" t="str">
            <v>Jumpol Sudjitjul</v>
          </cell>
          <cell r="AJ442" t="str">
            <v>10-Sep-2026</v>
          </cell>
          <cell r="AK442" t="str">
            <v>07-Sep-2026 17:39:50</v>
          </cell>
          <cell r="AL442" t="str">
            <v>07-Sep-2026 11:40:24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MM-ZTK-1F-IP22-PLR-ISO-9003</v>
          </cell>
          <cell r="C443" t="str">
            <v>IP22 TIE-IN SPOOL ISOMETRIC AT ZWP8</v>
          </cell>
          <cell r="D443" t="str">
            <v/>
          </cell>
          <cell r="E443" t="str">
            <v>C1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IP22</v>
          </cell>
          <cell r="J443" t="str">
            <v/>
          </cell>
          <cell r="K443" t="str">
            <v/>
          </cell>
          <cell r="L443" t="str">
            <v>PLR</v>
          </cell>
          <cell r="M443" t="str">
            <v>Pipeline</v>
          </cell>
          <cell r="N443" t="str">
            <v>ISO</v>
          </cell>
          <cell r="O443" t="str">
            <v>Piping, Pipeline Isometric Drawing</v>
          </cell>
          <cell r="P443" t="str">
            <v>0</v>
          </cell>
          <cell r="Q443" t="str">
            <v>Submitted</v>
          </cell>
          <cell r="R443" t="str">
            <v>AFC</v>
          </cell>
          <cell r="S443" t="str">
            <v>Approved for Construction</v>
          </cell>
          <cell r="T443" t="str">
            <v/>
          </cell>
          <cell r="U443" t="str">
            <v>28-Aug-2026 18:13:31</v>
          </cell>
          <cell r="V443" t="str">
            <v>26002z1fdcc@thoresen-jutal.com</v>
          </cell>
          <cell r="W443" t="str">
            <v>29-Aug-2026 13:27:47</v>
          </cell>
          <cell r="X443" t="str">
            <v>Jumpol Sudjitjul</v>
          </cell>
          <cell r="Y443" t="str">
            <v>04-Sep-2026</v>
          </cell>
          <cell r="Z443" t="str">
            <v>31-Aug-2026 16:32:41</v>
          </cell>
          <cell r="AA443" t="str">
            <v>Akkarapat Suntornsuttiwat</v>
          </cell>
          <cell r="AB443" t="str">
            <v>08-Sep-2026</v>
          </cell>
          <cell r="AC443" t="str">
            <v>03-Sep-2026 09:25:10</v>
          </cell>
          <cell r="AD443" t="str">
            <v>Pornlert Wanaphattharaphan</v>
          </cell>
          <cell r="AE443" t="str">
            <v>09-Sep-2026</v>
          </cell>
          <cell r="AF443" t="str">
            <v>07-Sep-2026 00:37:48</v>
          </cell>
          <cell r="AG443" t="str">
            <v>APPR</v>
          </cell>
          <cell r="AH443" t="str">
            <v>Approved</v>
          </cell>
          <cell r="AI443" t="str">
            <v>Jumpol Sudjitjul</v>
          </cell>
          <cell r="AJ443" t="str">
            <v>10-Sep-2026</v>
          </cell>
          <cell r="AK443" t="str">
            <v>07-Sep-2026 17:40:51</v>
          </cell>
          <cell r="AL443" t="str">
            <v>07-Sep-2026 11:41:31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MM-ZTK-1F-IP22-PLR-RPT-9001</v>
          </cell>
          <cell r="C444" t="str">
            <v>IP22 PIPELINE ROUTING STUDY AND DESIGN</v>
          </cell>
          <cell r="D444" t="str">
            <v/>
          </cell>
          <cell r="E444" t="str">
            <v>C1</v>
          </cell>
          <cell r="F444" t="str">
            <v>Project Document</v>
          </cell>
          <cell r="G444" t="str">
            <v>Engineering Document</v>
          </cell>
          <cell r="H444" t="str">
            <v>Part B - Engineering Doc</v>
          </cell>
          <cell r="I444" t="str">
            <v>IP22</v>
          </cell>
          <cell r="J444" t="str">
            <v/>
          </cell>
          <cell r="K444" t="str">
            <v/>
          </cell>
          <cell r="L444" t="str">
            <v>PLR</v>
          </cell>
          <cell r="M444" t="str">
            <v>Pipeline</v>
          </cell>
          <cell r="N444" t="str">
            <v>RPT</v>
          </cell>
          <cell r="O444" t="str">
            <v>Report</v>
          </cell>
          <cell r="P444" t="str">
            <v>0</v>
          </cell>
          <cell r="Q444" t="str">
            <v>Submitted</v>
          </cell>
          <cell r="R444" t="str">
            <v>AFC</v>
          </cell>
          <cell r="S444" t="str">
            <v>Approved for Construction</v>
          </cell>
          <cell r="T444" t="str">
            <v/>
          </cell>
          <cell r="U444" t="str">
            <v>20-Aug-2026 09:40:31</v>
          </cell>
          <cell r="V444" t="str">
            <v>26002z1fdcc@thoresen-jutal.com</v>
          </cell>
          <cell r="W444" t="str">
            <v>20-Aug-2026 09:48:59</v>
          </cell>
          <cell r="X444" t="str">
            <v>Jumpol Sudjitjul</v>
          </cell>
          <cell r="Y444" t="str">
            <v>27-Aug-2026</v>
          </cell>
          <cell r="Z444" t="str">
            <v/>
          </cell>
          <cell r="AA444" t="str">
            <v>Akkarapat Suntornsuttiwat</v>
          </cell>
          <cell r="AB444" t="str">
            <v>31-Aug-2026</v>
          </cell>
          <cell r="AC444" t="str">
            <v>20-Aug-2026 10:04:36</v>
          </cell>
          <cell r="AD444" t="str">
            <v>Pornlert Wanaphattharaphan</v>
          </cell>
          <cell r="AE444" t="str">
            <v>01-Sep-2026</v>
          </cell>
          <cell r="AF444" t="str">
            <v>23-Aug-2026 23:44:23</v>
          </cell>
          <cell r="AG444" t="str">
            <v>APPR</v>
          </cell>
          <cell r="AH444" t="str">
            <v>Approved</v>
          </cell>
          <cell r="AI444" t="str">
            <v>Jumpol Sudjitjul</v>
          </cell>
          <cell r="AJ444" t="str">
            <v>02-Sep-2026</v>
          </cell>
          <cell r="AK444" t="str">
            <v>24-Aug-2026 19:29:36</v>
          </cell>
          <cell r="AL444" t="str">
            <v>24-Aug-2026 12:38:18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MM-ZTK-1F-IP22-PLR-RPT-9002</v>
          </cell>
          <cell r="C445" t="str">
            <v>IP22 PIPELINE ON-BOTTOM ROUGHNESS AND IN-PLACE STRESS ANALYSIS</v>
          </cell>
          <cell r="D445" t="str">
            <v/>
          </cell>
          <cell r="E445" t="str">
            <v>C1</v>
          </cell>
          <cell r="F445" t="str">
            <v>Project Document</v>
          </cell>
          <cell r="G445" t="str">
            <v>Engineering Document</v>
          </cell>
          <cell r="H445" t="str">
            <v>Part B - Engineering Doc</v>
          </cell>
          <cell r="I445" t="str">
            <v>IP22</v>
          </cell>
          <cell r="J445" t="str">
            <v/>
          </cell>
          <cell r="K445" t="str">
            <v/>
          </cell>
          <cell r="L445" t="str">
            <v>PLR</v>
          </cell>
          <cell r="M445" t="str">
            <v>Pipeline</v>
          </cell>
          <cell r="N445" t="str">
            <v>RPT</v>
          </cell>
          <cell r="O445" t="str">
            <v>Report</v>
          </cell>
          <cell r="P445" t="str">
            <v>0</v>
          </cell>
          <cell r="Q445" t="str">
            <v>Submitted</v>
          </cell>
          <cell r="R445" t="str">
            <v>AFC</v>
          </cell>
          <cell r="S445" t="str">
            <v>Approved for Construction</v>
          </cell>
          <cell r="T445" t="str">
            <v/>
          </cell>
          <cell r="U445" t="str">
            <v>28-Aug-2026 18:14:08</v>
          </cell>
          <cell r="V445" t="str">
            <v>26002z1fdcc@thoresen-jutal.com</v>
          </cell>
          <cell r="W445" t="str">
            <v>29-Aug-2026 13:29:50</v>
          </cell>
          <cell r="X445" t="str">
            <v>Jumpol Sudjitjul</v>
          </cell>
          <cell r="Y445" t="str">
            <v>04-Sep-2026</v>
          </cell>
          <cell r="Z445" t="str">
            <v/>
          </cell>
          <cell r="AA445" t="str">
            <v>Akkarapat Suntornsuttiwat</v>
          </cell>
          <cell r="AB445" t="str">
            <v>08-Sep-2026</v>
          </cell>
          <cell r="AC445" t="str">
            <v>03-Sep-2026 15:39:51</v>
          </cell>
          <cell r="AD445" t="str">
            <v>Pornlert Wanaphattharaphan</v>
          </cell>
          <cell r="AE445" t="str">
            <v>09-Sep-2026</v>
          </cell>
          <cell r="AF445" t="str">
            <v>07-Sep-2026 00:38:28</v>
          </cell>
          <cell r="AG445" t="str">
            <v>APPR</v>
          </cell>
          <cell r="AH445" t="str">
            <v>Approved</v>
          </cell>
          <cell r="AI445" t="str">
            <v>Jumpol Sudjitjul</v>
          </cell>
          <cell r="AJ445" t="str">
            <v>10-Sep-2026</v>
          </cell>
          <cell r="AK445" t="str">
            <v>07-Sep-2026 17:41:15</v>
          </cell>
          <cell r="AL445" t="str">
            <v>07-Sep-2026 11:42:51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MM-ZTK-1F-IP22-PLR-RPT-9003</v>
          </cell>
          <cell r="C446" t="str">
            <v>IP22 PIPELINE LATERAL BUCKLING ANALYSIS LEVEL 1</v>
          </cell>
          <cell r="D446" t="str">
            <v/>
          </cell>
          <cell r="E446" t="str">
            <v>C1</v>
          </cell>
          <cell r="F446" t="str">
            <v>Project Document</v>
          </cell>
          <cell r="G446" t="str">
            <v>Engineering Document</v>
          </cell>
          <cell r="H446" t="str">
            <v>Part B - Engineering Doc</v>
          </cell>
          <cell r="I446" t="str">
            <v>IP22</v>
          </cell>
          <cell r="J446" t="str">
            <v/>
          </cell>
          <cell r="K446" t="str">
            <v/>
          </cell>
          <cell r="L446" t="str">
            <v>PLR</v>
          </cell>
          <cell r="M446" t="str">
            <v>Pipeline</v>
          </cell>
          <cell r="N446" t="str">
            <v>RPT</v>
          </cell>
          <cell r="O446" t="str">
            <v>Report</v>
          </cell>
          <cell r="P446" t="str">
            <v>0</v>
          </cell>
          <cell r="Q446" t="str">
            <v>Submitted</v>
          </cell>
          <cell r="R446" t="str">
            <v>AFC</v>
          </cell>
          <cell r="S446" t="str">
            <v>Approved for Construction</v>
          </cell>
          <cell r="T446" t="str">
            <v/>
          </cell>
          <cell r="U446" t="str">
            <v>02-Sep-2026 18:25:27</v>
          </cell>
          <cell r="V446" t="str">
            <v>26002z1fdcc@thoresen-jutal.com</v>
          </cell>
          <cell r="W446" t="str">
            <v>03-Sep-2026 11:15:06</v>
          </cell>
          <cell r="X446" t="str">
            <v>Jumpol Sudjitjul</v>
          </cell>
          <cell r="Y446" t="str">
            <v>10-Sep-2026</v>
          </cell>
          <cell r="Z446" t="str">
            <v/>
          </cell>
          <cell r="AA446" t="str">
            <v>Akkarapat Suntornsuttiwat</v>
          </cell>
          <cell r="AB446" t="str">
            <v>14-Sep-2026</v>
          </cell>
          <cell r="AC446" t="str">
            <v>03-Sep-2026 13:35:40</v>
          </cell>
          <cell r="AD446" t="str">
            <v>Pornlert Wanaphattharaphan</v>
          </cell>
          <cell r="AE446" t="str">
            <v>15-Sep-2026</v>
          </cell>
          <cell r="AF446" t="str">
            <v>07-Sep-2026 00:39:14</v>
          </cell>
          <cell r="AG446" t="str">
            <v>APPR</v>
          </cell>
          <cell r="AH446" t="str">
            <v>Approved</v>
          </cell>
          <cell r="AI446" t="str">
            <v>Jumpol Sudjitjul</v>
          </cell>
          <cell r="AJ446" t="str">
            <v>16-Sep-2026</v>
          </cell>
          <cell r="AK446" t="str">
            <v>07-Sep-2026 17:41:39</v>
          </cell>
          <cell r="AL446" t="str">
            <v>07-Sep-2026 11:06:52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MM-ZTK-1F-IP22-PLR-RPT-9005</v>
          </cell>
          <cell r="C447" t="str">
            <v>IP22 AT ZWP22 : RISER AND TIE-IN SPOOL STRESS ANALYSIS</v>
          </cell>
          <cell r="D447" t="str">
            <v/>
          </cell>
          <cell r="E447" t="str">
            <v>C1</v>
          </cell>
          <cell r="F447" t="str">
            <v>Project Document</v>
          </cell>
          <cell r="G447" t="str">
            <v>Engineering Document</v>
          </cell>
          <cell r="H447" t="str">
            <v>Part B - Engineering Doc</v>
          </cell>
          <cell r="I447" t="str">
            <v>IP22</v>
          </cell>
          <cell r="J447" t="str">
            <v/>
          </cell>
          <cell r="K447" t="str">
            <v/>
          </cell>
          <cell r="L447" t="str">
            <v>PLR</v>
          </cell>
          <cell r="M447" t="str">
            <v>Pipeline</v>
          </cell>
          <cell r="N447" t="str">
            <v>RPT</v>
          </cell>
          <cell r="O447" t="str">
            <v>Report</v>
          </cell>
          <cell r="P447" t="str">
            <v>0</v>
          </cell>
          <cell r="Q447" t="str">
            <v>In Review</v>
          </cell>
          <cell r="R447" t="str">
            <v>AFC</v>
          </cell>
          <cell r="S447" t="str">
            <v>Approved for Construction</v>
          </cell>
          <cell r="T447" t="str">
            <v/>
          </cell>
          <cell r="U447" t="str">
            <v>09-Sep-2026 18:44:53</v>
          </cell>
          <cell r="V447" t="str">
            <v>26002z1fdcc@thoresen-jutal.com</v>
          </cell>
          <cell r="W447" t="str">
            <v>10-Sep-2026 10:34:23</v>
          </cell>
          <cell r="X447" t="str">
            <v>Jumpol Sudjitjul</v>
          </cell>
          <cell r="Y447" t="str">
            <v>17-Sep-2026</v>
          </cell>
          <cell r="Z447" t="str">
            <v/>
          </cell>
          <cell r="AA447" t="str">
            <v>Akkarapat Suntornsuttiwat</v>
          </cell>
          <cell r="AB447" t="str">
            <v>21-Sep-2026</v>
          </cell>
          <cell r="AC447" t="str">
            <v/>
          </cell>
          <cell r="AD447" t="str">
            <v>Pornlert Wanaphattharaphan</v>
          </cell>
          <cell r="AE447" t="str">
            <v>22-Sep-2026</v>
          </cell>
          <cell r="AF447" t="str">
            <v/>
          </cell>
          <cell r="AG447" t="str">
            <v/>
          </cell>
          <cell r="AJ447" t="str">
            <v>23-Sep-2026</v>
          </cell>
          <cell r="AK447" t="str">
            <v/>
          </cell>
          <cell r="AL447" t="str">
            <v/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MM-ZTK-1F-IP22-PLR-RPT-9006</v>
          </cell>
          <cell r="C448" t="str">
            <v>IP22 AT ZWP8 FOR RISER AND TIE-IN SPOOL STRESS ANALYSIS</v>
          </cell>
          <cell r="D448" t="str">
            <v/>
          </cell>
          <cell r="E448" t="str">
            <v>C1</v>
          </cell>
          <cell r="F448" t="str">
            <v>Project Document</v>
          </cell>
          <cell r="G448" t="str">
            <v>Engineering Document</v>
          </cell>
          <cell r="H448" t="str">
            <v>Part B - Engineering Doc</v>
          </cell>
          <cell r="I448" t="str">
            <v>IP22</v>
          </cell>
          <cell r="J448" t="str">
            <v/>
          </cell>
          <cell r="K448" t="str">
            <v/>
          </cell>
          <cell r="L448" t="str">
            <v>PLR</v>
          </cell>
          <cell r="M448" t="str">
            <v>Pipeline</v>
          </cell>
          <cell r="N448" t="str">
            <v>RPT</v>
          </cell>
          <cell r="O448" t="str">
            <v>Report</v>
          </cell>
          <cell r="P448" t="str">
            <v>0</v>
          </cell>
          <cell r="Q448" t="str">
            <v>In Approval</v>
          </cell>
          <cell r="R448" t="str">
            <v>AFC</v>
          </cell>
          <cell r="S448" t="str">
            <v>Approved for Construction</v>
          </cell>
          <cell r="T448" t="str">
            <v/>
          </cell>
          <cell r="U448" t="str">
            <v>07-Sep-2026 10:32:06</v>
          </cell>
          <cell r="V448" t="str">
            <v>26002z1fdcc@thoresen-jutal.com</v>
          </cell>
          <cell r="W448" t="str">
            <v>07-Sep-2026 17:09:48</v>
          </cell>
          <cell r="X448" t="str">
            <v>Jumpol Sudjitjul</v>
          </cell>
          <cell r="Y448" t="str">
            <v>15-Sep-2026</v>
          </cell>
          <cell r="Z448" t="str">
            <v/>
          </cell>
          <cell r="AA448" t="str">
            <v>Akkarapat Suntornsuttiwat</v>
          </cell>
          <cell r="AB448" t="str">
            <v>17-Sep-2026</v>
          </cell>
          <cell r="AC448" t="str">
            <v>08-Sep-2026 13:43:58</v>
          </cell>
          <cell r="AD448" t="str">
            <v>Pornlert Wanaphattharaphan</v>
          </cell>
          <cell r="AE448" t="str">
            <v>18-Sep-2026</v>
          </cell>
          <cell r="AF448" t="str">
            <v/>
          </cell>
          <cell r="AG448" t="str">
            <v>APPR</v>
          </cell>
          <cell r="AJ448" t="str">
            <v>21-Sep-2026</v>
          </cell>
          <cell r="AK448" t="str">
            <v/>
          </cell>
          <cell r="AL448" t="str">
            <v/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MM-ZTK-1F-IP22-PLR-RPT-9009</v>
          </cell>
          <cell r="C449" t="str">
            <v>IP22 PIPELINE ON-BOTTOM STABILITY AND STRESS ANALYSIS (SEISMIC)</v>
          </cell>
          <cell r="D449" t="str">
            <v/>
          </cell>
          <cell r="E449" t="str">
            <v>C1</v>
          </cell>
          <cell r="F449" t="str">
            <v>Project Document</v>
          </cell>
          <cell r="G449" t="str">
            <v>Engineering Document</v>
          </cell>
          <cell r="H449" t="str">
            <v>Part B - Engineering Doc</v>
          </cell>
          <cell r="I449" t="str">
            <v>IP22</v>
          </cell>
          <cell r="J449" t="str">
            <v/>
          </cell>
          <cell r="K449" t="str">
            <v/>
          </cell>
          <cell r="L449" t="str">
            <v>PLR</v>
          </cell>
          <cell r="M449" t="str">
            <v>Pipeline</v>
          </cell>
          <cell r="N449" t="str">
            <v>RPT</v>
          </cell>
          <cell r="O449" t="str">
            <v>Report</v>
          </cell>
          <cell r="P449" t="str">
            <v>0</v>
          </cell>
          <cell r="Q449" t="str">
            <v>Submitted</v>
          </cell>
          <cell r="R449" t="str">
            <v>AFC</v>
          </cell>
          <cell r="S449" t="str">
            <v>Approved for Construction</v>
          </cell>
          <cell r="T449" t="str">
            <v/>
          </cell>
          <cell r="U449" t="str">
            <v>29-Aug-2026 14:09:02</v>
          </cell>
          <cell r="V449" t="str">
            <v>26002z1fdcc@thoresen-jutal.com</v>
          </cell>
          <cell r="W449" t="str">
            <v>29-Aug-2026 14:15:39</v>
          </cell>
          <cell r="X449" t="str">
            <v>Jumpol Sudjitjul</v>
          </cell>
          <cell r="Y449" t="str">
            <v>04-Sep-2026</v>
          </cell>
          <cell r="Z449" t="str">
            <v/>
          </cell>
          <cell r="AA449" t="str">
            <v>Akkarapat Suntornsuttiwat</v>
          </cell>
          <cell r="AB449" t="str">
            <v>08-Sep-2026</v>
          </cell>
          <cell r="AC449" t="str">
            <v>03-Sep-2026 13:44:06</v>
          </cell>
          <cell r="AD449" t="str">
            <v>Pornlert Wanaphattharaphan</v>
          </cell>
          <cell r="AE449" t="str">
            <v>09-Sep-2026</v>
          </cell>
          <cell r="AF449" t="str">
            <v>07-Sep-2026 00:39:43</v>
          </cell>
          <cell r="AG449" t="str">
            <v>APPR</v>
          </cell>
          <cell r="AH449" t="str">
            <v>Approved</v>
          </cell>
          <cell r="AI449" t="str">
            <v>Jumpol Sudjitjul</v>
          </cell>
          <cell r="AJ449" t="str">
            <v>10-Sep-2026</v>
          </cell>
          <cell r="AK449" t="str">
            <v>07-Sep-2026 17:42:30</v>
          </cell>
          <cell r="AL449" t="str">
            <v>07-Sep-2026 11:19:12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MM-ZTK-1F-IP23-PLR-DWG-9001</v>
          </cell>
          <cell r="C450" t="str">
            <v>IP23 PIPELINE ROUTE DRAWING FROM ZWP23 TO PLEM7</v>
          </cell>
          <cell r="D450" t="str">
            <v/>
          </cell>
          <cell r="E450" t="str">
            <v>C1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IP23</v>
          </cell>
          <cell r="J450" t="str">
            <v/>
          </cell>
          <cell r="K450" t="str">
            <v/>
          </cell>
          <cell r="L450" t="str">
            <v>PLR</v>
          </cell>
          <cell r="M450" t="str">
            <v>Pipeline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Submitted</v>
          </cell>
          <cell r="R450" t="str">
            <v>AFC</v>
          </cell>
          <cell r="S450" t="str">
            <v>Approved for Construction</v>
          </cell>
          <cell r="T450" t="str">
            <v/>
          </cell>
          <cell r="U450" t="str">
            <v>24-Jul-2026 17:09:48</v>
          </cell>
          <cell r="V450" t="str">
            <v>26002z1fdcc@thoresen-jutal.com</v>
          </cell>
          <cell r="W450" t="str">
            <v>26-Jul-2026 22:01:54</v>
          </cell>
          <cell r="X450" t="str">
            <v>Jumpol Sudjitjul</v>
          </cell>
          <cell r="Y450" t="str">
            <v>05-Aug-2026</v>
          </cell>
          <cell r="Z450" t="str">
            <v/>
          </cell>
          <cell r="AA450" t="str">
            <v>Akkarapat Suntornsuttiwat</v>
          </cell>
          <cell r="AB450" t="str">
            <v>07-Aug-2026</v>
          </cell>
          <cell r="AC450" t="str">
            <v>27-Jul-2026 16:11:05</v>
          </cell>
          <cell r="AD450" t="str">
            <v>Pornlert Wanaphattharaphan</v>
          </cell>
          <cell r="AE450" t="str">
            <v>10-Aug-2026</v>
          </cell>
          <cell r="AF450" t="str">
            <v>29-Jul-2026 09:43:38</v>
          </cell>
          <cell r="AG450" t="str">
            <v>APPR</v>
          </cell>
          <cell r="AH450" t="str">
            <v>Approved</v>
          </cell>
          <cell r="AI450" t="str">
            <v>Jumpol Sudjitjul</v>
          </cell>
          <cell r="AJ450" t="str">
            <v>11-Aug-2026</v>
          </cell>
          <cell r="AK450" t="str">
            <v>30-Jul-2026 09:44:31</v>
          </cell>
          <cell r="AL450" t="str">
            <v>30-Jul-2026 03:54:32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MM-ZTK-1F-IP23-PLR-DWG-9004</v>
          </cell>
          <cell r="C451" t="str">
            <v>IP23 PIPELINE PLATFORM APPROACH AT ZWP23</v>
          </cell>
          <cell r="D451" t="str">
            <v/>
          </cell>
          <cell r="E451" t="str">
            <v>C1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IP23</v>
          </cell>
          <cell r="J451" t="str">
            <v/>
          </cell>
          <cell r="K451" t="str">
            <v/>
          </cell>
          <cell r="L451" t="str">
            <v>PLR</v>
          </cell>
          <cell r="M451" t="str">
            <v>Pipeline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Submitted</v>
          </cell>
          <cell r="R451" t="str">
            <v>AFC</v>
          </cell>
          <cell r="S451" t="str">
            <v>Approved for Construction</v>
          </cell>
          <cell r="T451" t="str">
            <v/>
          </cell>
          <cell r="U451" t="str">
            <v>24-Jul-2026 12:36:21</v>
          </cell>
          <cell r="V451" t="str">
            <v>26002z1fdcc@thoresen-jutal.com</v>
          </cell>
          <cell r="W451" t="str">
            <v>26-Jul-2026 22:02:00</v>
          </cell>
          <cell r="X451" t="str">
            <v>Jumpol Sudjitjul</v>
          </cell>
          <cell r="Y451" t="str">
            <v>05-Aug-2026</v>
          </cell>
          <cell r="Z451" t="str">
            <v/>
          </cell>
          <cell r="AA451" t="str">
            <v>Akkarapat Suntornsuttiwat</v>
          </cell>
          <cell r="AB451" t="str">
            <v>07-Aug-2026</v>
          </cell>
          <cell r="AC451" t="str">
            <v>27-Jul-2026 16:17:26</v>
          </cell>
          <cell r="AD451" t="str">
            <v>Pornlert Wanaphattharaphan</v>
          </cell>
          <cell r="AE451" t="str">
            <v>10-Aug-2026</v>
          </cell>
          <cell r="AF451" t="str">
            <v>29-Jul-2026 09:49:52</v>
          </cell>
          <cell r="AG451" t="str">
            <v>APPR</v>
          </cell>
          <cell r="AH451" t="str">
            <v>Approved</v>
          </cell>
          <cell r="AI451" t="str">
            <v>Jumpol Sudjitjul</v>
          </cell>
          <cell r="AJ451" t="str">
            <v>11-Aug-2026</v>
          </cell>
          <cell r="AK451" t="str">
            <v>30-Jul-2026 09:44:52</v>
          </cell>
          <cell r="AL451" t="str">
            <v>30-Jul-2026 03:37:49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MM-ZTK-1F-IP23-PLR-DWG-9005</v>
          </cell>
          <cell r="C452" t="str">
            <v>IP23 PIPELINE PLATFORM APPROACH AT PLEM7</v>
          </cell>
          <cell r="D452" t="str">
            <v/>
          </cell>
          <cell r="E452" t="str">
            <v>C1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IP23</v>
          </cell>
          <cell r="J452" t="str">
            <v/>
          </cell>
          <cell r="K452" t="str">
            <v/>
          </cell>
          <cell r="L452" t="str">
            <v>PLR</v>
          </cell>
          <cell r="M452" t="str">
            <v>Pipeline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Submitted</v>
          </cell>
          <cell r="R452" t="str">
            <v>AFC</v>
          </cell>
          <cell r="S452" t="str">
            <v>Approved for Construction</v>
          </cell>
          <cell r="T452" t="str">
            <v/>
          </cell>
          <cell r="U452" t="str">
            <v>24-Jul-2026 17:10:15</v>
          </cell>
          <cell r="V452" t="str">
            <v>26002z1fdcc@thoresen-jutal.com</v>
          </cell>
          <cell r="W452" t="str">
            <v>26-Jul-2026 22:02:00</v>
          </cell>
          <cell r="X452" t="str">
            <v>Jumpol Sudjitjul</v>
          </cell>
          <cell r="Y452" t="str">
            <v>05-Aug-2026</v>
          </cell>
          <cell r="Z452" t="str">
            <v/>
          </cell>
          <cell r="AA452" t="str">
            <v>Akkarapat Suntornsuttiwat</v>
          </cell>
          <cell r="AB452" t="str">
            <v>07-Aug-2026</v>
          </cell>
          <cell r="AC452" t="str">
            <v>27-Jul-2026 16:15:35</v>
          </cell>
          <cell r="AD452" t="str">
            <v>Pornlert Wanaphattharaphan</v>
          </cell>
          <cell r="AE452" t="str">
            <v>10-Aug-2026</v>
          </cell>
          <cell r="AF452" t="str">
            <v>30-Jul-2026 18:17:12</v>
          </cell>
          <cell r="AG452" t="str">
            <v>APPR</v>
          </cell>
          <cell r="AH452" t="str">
            <v>Approved</v>
          </cell>
          <cell r="AI452" t="str">
            <v>Jumpol Sudjitjul</v>
          </cell>
          <cell r="AJ452" t="str">
            <v>11-Aug-2026</v>
          </cell>
          <cell r="AK452" t="str">
            <v>30-Jul-2026 19:16:13</v>
          </cell>
          <cell r="AL452" t="str">
            <v>30-Jul-2026 12:27:16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MM-ZTK-1F-IP23-PLR-GA-9001</v>
          </cell>
          <cell r="C453" t="str">
            <v>RISER GA DRAWING AT ZWP23</v>
          </cell>
          <cell r="D453" t="str">
            <v/>
          </cell>
          <cell r="E453" t="str">
            <v>C1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IP23</v>
          </cell>
          <cell r="J453" t="str">
            <v/>
          </cell>
          <cell r="K453" t="str">
            <v/>
          </cell>
          <cell r="L453" t="str">
            <v>PLR</v>
          </cell>
          <cell r="M453" t="str">
            <v>Pipeline</v>
          </cell>
          <cell r="N453" t="str">
            <v>GA</v>
          </cell>
          <cell r="O453" t="str">
            <v>General Arrangement</v>
          </cell>
          <cell r="P453" t="str">
            <v>0</v>
          </cell>
          <cell r="Q453" t="str">
            <v>Submitted</v>
          </cell>
          <cell r="R453" t="str">
            <v>AFC</v>
          </cell>
          <cell r="S453" t="str">
            <v>Approved for Construction</v>
          </cell>
          <cell r="T453" t="str">
            <v/>
          </cell>
          <cell r="U453" t="str">
            <v>10-Aug-2026 12:03:25</v>
          </cell>
          <cell r="V453" t="str">
            <v>26002z1fdcc@thoresen-jutal.com</v>
          </cell>
          <cell r="W453" t="str">
            <v>10-Aug-2026 15:08:40</v>
          </cell>
          <cell r="X453" t="str">
            <v>Jumpol Sudjitjul</v>
          </cell>
          <cell r="Y453" t="str">
            <v>18-Aug-2026</v>
          </cell>
          <cell r="Z453" t="str">
            <v/>
          </cell>
          <cell r="AA453" t="str">
            <v>Akkarapat Suntornsuttiwat</v>
          </cell>
          <cell r="AB453" t="str">
            <v>20-Aug-2026</v>
          </cell>
          <cell r="AC453" t="str">
            <v>10-Aug-2026 15:31:41</v>
          </cell>
          <cell r="AD453" t="str">
            <v>Pornlert Wanaphattharaphan</v>
          </cell>
          <cell r="AE453" t="str">
            <v>21-Aug-2026</v>
          </cell>
          <cell r="AF453" t="str">
            <v>21-Aug-2026 17:02:32</v>
          </cell>
          <cell r="AG453" t="str">
            <v>APPR</v>
          </cell>
          <cell r="AH453" t="str">
            <v>Approved</v>
          </cell>
          <cell r="AI453" t="str">
            <v>Jumpol Sudjitjul</v>
          </cell>
          <cell r="AJ453" t="str">
            <v>24-Aug-2026</v>
          </cell>
          <cell r="AK453" t="str">
            <v>24-Aug-2026 19:32:38</v>
          </cell>
          <cell r="AL453" t="str">
            <v>24-Aug-2026 13:12:46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MM-ZTK-1F-IP23-PLR-GA-9002</v>
          </cell>
          <cell r="C454" t="str">
            <v>IP23 TIE-IN SPOOL GA DRAWING AT ZWP23</v>
          </cell>
          <cell r="D454" t="str">
            <v/>
          </cell>
          <cell r="E454" t="str">
            <v>C1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IP23</v>
          </cell>
          <cell r="J454" t="str">
            <v/>
          </cell>
          <cell r="K454" t="str">
            <v/>
          </cell>
          <cell r="L454" t="str">
            <v>PLR</v>
          </cell>
          <cell r="M454" t="str">
            <v>Pipeline</v>
          </cell>
          <cell r="N454" t="str">
            <v>GA</v>
          </cell>
          <cell r="O454" t="str">
            <v>General Arrangement</v>
          </cell>
          <cell r="P454" t="str">
            <v>0</v>
          </cell>
          <cell r="Q454" t="str">
            <v>Submitted</v>
          </cell>
          <cell r="R454" t="str">
            <v>AFC</v>
          </cell>
          <cell r="S454" t="str">
            <v>Approved for Construction</v>
          </cell>
          <cell r="T454" t="str">
            <v/>
          </cell>
          <cell r="U454" t="str">
            <v>29-Aug-2026 14:09:28</v>
          </cell>
          <cell r="V454" t="str">
            <v>26002z1fdcc@thoresen-jutal.com</v>
          </cell>
          <cell r="W454" t="str">
            <v>29-Aug-2026 14:14:23</v>
          </cell>
          <cell r="X454" t="str">
            <v>Jumpol Sudjitjul</v>
          </cell>
          <cell r="Y454" t="str">
            <v>04-Sep-2026</v>
          </cell>
          <cell r="Z454" t="str">
            <v>01-Sep-2026 09:02:24</v>
          </cell>
          <cell r="AA454" t="str">
            <v>Akkarapat Suntornsuttiwat</v>
          </cell>
          <cell r="AB454" t="str">
            <v>08-Sep-2026</v>
          </cell>
          <cell r="AC454" t="str">
            <v>03-Sep-2026 09:04:22</v>
          </cell>
          <cell r="AD454" t="str">
            <v>Pornlert Wanaphattharaphan</v>
          </cell>
          <cell r="AE454" t="str">
            <v>09-Sep-2026</v>
          </cell>
          <cell r="AF454" t="str">
            <v>07-Sep-2026 00:40:14</v>
          </cell>
          <cell r="AG454" t="str">
            <v>APPR</v>
          </cell>
          <cell r="AH454" t="str">
            <v>Approved</v>
          </cell>
          <cell r="AI454" t="str">
            <v>Jumpol Sudjitjul</v>
          </cell>
          <cell r="AJ454" t="str">
            <v>10-Sep-2026</v>
          </cell>
          <cell r="AK454" t="str">
            <v>07-Sep-2026 17:43:01</v>
          </cell>
          <cell r="AL454" t="str">
            <v>07-Sep-2026 11:20:21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MM-ZTK-1F-IP23-PLR-GA-9003</v>
          </cell>
          <cell r="C455" t="str">
            <v>IP23 TIE-IN SPOOL GA DRAWING AT PLEM7</v>
          </cell>
          <cell r="D455" t="str">
            <v/>
          </cell>
          <cell r="E455" t="str">
            <v>C1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IP23</v>
          </cell>
          <cell r="J455" t="str">
            <v/>
          </cell>
          <cell r="K455" t="str">
            <v/>
          </cell>
          <cell r="L455" t="str">
            <v>PLR</v>
          </cell>
          <cell r="M455" t="str">
            <v>Pipeline</v>
          </cell>
          <cell r="N455" t="str">
            <v>GA</v>
          </cell>
          <cell r="O455" t="str">
            <v>General Arrangement</v>
          </cell>
          <cell r="P455" t="str">
            <v>0</v>
          </cell>
          <cell r="Q455" t="str">
            <v>Submitted</v>
          </cell>
          <cell r="R455" t="str">
            <v>AFC</v>
          </cell>
          <cell r="S455" t="str">
            <v>Approved for Construction</v>
          </cell>
          <cell r="T455" t="str">
            <v/>
          </cell>
          <cell r="U455" t="str">
            <v>29-Aug-2026 14:09:55</v>
          </cell>
          <cell r="V455" t="str">
            <v>26002z1fdcc@thoresen-jutal.com</v>
          </cell>
          <cell r="W455" t="str">
            <v>29-Aug-2026 14:14:25</v>
          </cell>
          <cell r="X455" t="str">
            <v>Jumpol Sudjitjul</v>
          </cell>
          <cell r="Y455" t="str">
            <v>04-Sep-2026</v>
          </cell>
          <cell r="Z455" t="str">
            <v>01-Sep-2026 10:33:44</v>
          </cell>
          <cell r="AA455" t="str">
            <v>Akkarapat Suntornsuttiwat</v>
          </cell>
          <cell r="AB455" t="str">
            <v>08-Sep-2026</v>
          </cell>
          <cell r="AC455" t="str">
            <v>03-Sep-2026 09:04:40</v>
          </cell>
          <cell r="AD455" t="str">
            <v>Pornlert Wanaphattharaphan</v>
          </cell>
          <cell r="AE455" t="str">
            <v>09-Sep-2026</v>
          </cell>
          <cell r="AF455" t="str">
            <v>07-Sep-2026 00:40:37</v>
          </cell>
          <cell r="AG455" t="str">
            <v>APPR</v>
          </cell>
          <cell r="AH455" t="str">
            <v>Approved</v>
          </cell>
          <cell r="AI455" t="str">
            <v>Jumpol Sudjitjul</v>
          </cell>
          <cell r="AJ455" t="str">
            <v>10-Sep-2026</v>
          </cell>
          <cell r="AK455" t="str">
            <v>07-Sep-2026 17:43:34</v>
          </cell>
          <cell r="AL455" t="str">
            <v>07-Sep-2026 11:21:27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MM-ZTK-1F-IP23-PLR-ISO-9001</v>
          </cell>
          <cell r="C456" t="str">
            <v>IP23 RISER ISOMETRIC AT ZWP23</v>
          </cell>
          <cell r="D456" t="str">
            <v/>
          </cell>
          <cell r="E456" t="str">
            <v>C1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IP23</v>
          </cell>
          <cell r="J456" t="str">
            <v/>
          </cell>
          <cell r="K456" t="str">
            <v/>
          </cell>
          <cell r="L456" t="str">
            <v>PLR</v>
          </cell>
          <cell r="M456" t="str">
            <v>Pipeline</v>
          </cell>
          <cell r="N456" t="str">
            <v>ISO</v>
          </cell>
          <cell r="O456" t="str">
            <v>Piping, Pipeline Isometric Drawing</v>
          </cell>
          <cell r="P456" t="str">
            <v>0</v>
          </cell>
          <cell r="Q456" t="str">
            <v>Submitted</v>
          </cell>
          <cell r="R456" t="str">
            <v>AFC</v>
          </cell>
          <cell r="S456" t="str">
            <v>Approved for Construction</v>
          </cell>
          <cell r="T456" t="str">
            <v/>
          </cell>
          <cell r="U456" t="str">
            <v>24-Aug-2026 17:16:57</v>
          </cell>
          <cell r="V456" t="str">
            <v>26002z1fdcc@thoresen-jutal.com</v>
          </cell>
          <cell r="W456" t="str">
            <v>25-Aug-2026 14:45:19</v>
          </cell>
          <cell r="X456" t="str">
            <v>Jumpol Sudjitjul</v>
          </cell>
          <cell r="Y456" t="str">
            <v>01-Sep-2026</v>
          </cell>
          <cell r="Z456" t="str">
            <v/>
          </cell>
          <cell r="AA456" t="str">
            <v>Akkarapat Suntornsuttiwat</v>
          </cell>
          <cell r="AB456" t="str">
            <v>03-Sep-2026</v>
          </cell>
          <cell r="AC456" t="str">
            <v>26-Aug-2026 14:34:17</v>
          </cell>
          <cell r="AD456" t="str">
            <v>Pornlert Wanaphattharaphan</v>
          </cell>
          <cell r="AE456" t="str">
            <v>04-Sep-2026</v>
          </cell>
          <cell r="AF456" t="str">
            <v>31-Aug-2026 00:10:05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07-Sep-2026</v>
          </cell>
          <cell r="AK456" t="str">
            <v>31-Aug-2026 15:59:12</v>
          </cell>
          <cell r="AL456" t="str">
            <v>31-Aug-2026 10:43:34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MM-ZTK-1F-IP23-PLR-ISO-9001</v>
          </cell>
          <cell r="C457" t="str">
            <v>IP23 RISER ISOMETRIC AT ZWP23</v>
          </cell>
          <cell r="D457" t="str">
            <v/>
          </cell>
          <cell r="E457" t="str">
            <v>C2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IP23</v>
          </cell>
          <cell r="J457" t="str">
            <v/>
          </cell>
          <cell r="K457" t="str">
            <v/>
          </cell>
          <cell r="L457" t="str">
            <v>PLR</v>
          </cell>
          <cell r="M457" t="str">
            <v>Pipeline</v>
          </cell>
          <cell r="N457" t="str">
            <v>ISO</v>
          </cell>
          <cell r="O457" t="str">
            <v>Piping, Pipeline Isometric Drawing</v>
          </cell>
          <cell r="P457" t="str">
            <v>0</v>
          </cell>
          <cell r="Q457" t="str">
            <v>In Approval</v>
          </cell>
          <cell r="R457" t="str">
            <v>AFC</v>
          </cell>
          <cell r="S457" t="str">
            <v>Approved for Construction</v>
          </cell>
          <cell r="T457" t="str">
            <v/>
          </cell>
          <cell r="U457" t="str">
            <v>07-Sep-2026 10:32:42</v>
          </cell>
          <cell r="V457" t="str">
            <v>26002z1fdcc@thoresen-jutal.com</v>
          </cell>
          <cell r="W457" t="str">
            <v>08-Sep-2026 09:20:03</v>
          </cell>
          <cell r="X457" t="str">
            <v>Jumpol Sudjitjul</v>
          </cell>
          <cell r="Y457" t="str">
            <v>15-Sep-2026</v>
          </cell>
          <cell r="Z457" t="str">
            <v/>
          </cell>
          <cell r="AA457" t="str">
            <v>Akkarapat Suntornsuttiwat</v>
          </cell>
          <cell r="AB457" t="str">
            <v>17-Sep-2026</v>
          </cell>
          <cell r="AC457" t="str">
            <v>08-Sep-2026 11:25:25</v>
          </cell>
          <cell r="AD457" t="str">
            <v>Pornlert Wanaphattharaphan</v>
          </cell>
          <cell r="AE457" t="str">
            <v>18-Sep-2026</v>
          </cell>
          <cell r="AF457" t="str">
            <v/>
          </cell>
          <cell r="AG457" t="str">
            <v>APPR</v>
          </cell>
          <cell r="AJ457" t="str">
            <v>21-Sep-2026</v>
          </cell>
          <cell r="AK457" t="str">
            <v/>
          </cell>
          <cell r="AL457" t="str">
            <v/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MM-ZTK-1F-IP23-PLR-ISO-9002</v>
          </cell>
          <cell r="C458" t="str">
            <v>IP23 TIE-IN SPOOL ISOMETRIC AT ZWP23</v>
          </cell>
          <cell r="D458" t="str">
            <v/>
          </cell>
          <cell r="E458" t="str">
            <v>C1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IP23</v>
          </cell>
          <cell r="J458" t="str">
            <v/>
          </cell>
          <cell r="K458" t="str">
            <v/>
          </cell>
          <cell r="L458" t="str">
            <v>PLR</v>
          </cell>
          <cell r="M458" t="str">
            <v>Pipeline</v>
          </cell>
          <cell r="N458" t="str">
            <v>ISO</v>
          </cell>
          <cell r="O458" t="str">
            <v>Piping, Pipeline Isometric Drawing</v>
          </cell>
          <cell r="P458" t="str">
            <v>0</v>
          </cell>
          <cell r="Q458" t="str">
            <v>Submitted</v>
          </cell>
          <cell r="R458" t="str">
            <v>AFC</v>
          </cell>
          <cell r="S458" t="str">
            <v>Approved for Construction</v>
          </cell>
          <cell r="T458" t="str">
            <v/>
          </cell>
          <cell r="U458" t="str">
            <v>28-Aug-2026 18:14:34</v>
          </cell>
          <cell r="V458" t="str">
            <v>26002z1fdcc@thoresen-jutal.com</v>
          </cell>
          <cell r="W458" t="str">
            <v>29-Aug-2026 13:27:50</v>
          </cell>
          <cell r="X458" t="str">
            <v>Jumpol Sudjitjul</v>
          </cell>
          <cell r="Y458" t="str">
            <v>04-Sep-2026</v>
          </cell>
          <cell r="Z458" t="str">
            <v>31-Aug-2026 16:31:08</v>
          </cell>
          <cell r="AA458" t="str">
            <v>Akkarapat Suntornsuttiwat</v>
          </cell>
          <cell r="AB458" t="str">
            <v>08-Sep-2026</v>
          </cell>
          <cell r="AC458" t="str">
            <v>03-Sep-2026 09:25:55</v>
          </cell>
          <cell r="AD458" t="str">
            <v>Pornlert Wanaphattharaphan</v>
          </cell>
          <cell r="AE458" t="str">
            <v>09-Sep-2026</v>
          </cell>
          <cell r="AF458" t="str">
            <v>07-Sep-2026 00:41:12</v>
          </cell>
          <cell r="AG458" t="str">
            <v>APPR</v>
          </cell>
          <cell r="AH458" t="str">
            <v>Approved</v>
          </cell>
          <cell r="AI458" t="str">
            <v>Jumpol Sudjitjul</v>
          </cell>
          <cell r="AJ458" t="str">
            <v>10-Sep-2026</v>
          </cell>
          <cell r="AK458" t="str">
            <v>07-Sep-2026 17:44:06</v>
          </cell>
          <cell r="AL458" t="str">
            <v>07-Sep-2026 11:43:57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MM-ZTK-1F-IP23-PLR-ISO-9003</v>
          </cell>
          <cell r="C459" t="str">
            <v>IP23 TIE-IN SPOOL ISOMETRIC AT PLEM7</v>
          </cell>
          <cell r="D459" t="str">
            <v/>
          </cell>
          <cell r="E459" t="str">
            <v>C1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IP23</v>
          </cell>
          <cell r="J459" t="str">
            <v/>
          </cell>
          <cell r="K459" t="str">
            <v/>
          </cell>
          <cell r="L459" t="str">
            <v>PLR</v>
          </cell>
          <cell r="M459" t="str">
            <v>Pipeline</v>
          </cell>
          <cell r="N459" t="str">
            <v>ISO</v>
          </cell>
          <cell r="O459" t="str">
            <v>Piping, Pipeline Isometric Drawing</v>
          </cell>
          <cell r="P459" t="str">
            <v>0</v>
          </cell>
          <cell r="Q459" t="str">
            <v>Submitted</v>
          </cell>
          <cell r="R459" t="str">
            <v>AFC</v>
          </cell>
          <cell r="S459" t="str">
            <v>Approved for Construction</v>
          </cell>
          <cell r="T459" t="str">
            <v/>
          </cell>
          <cell r="U459" t="str">
            <v>28-Aug-2026 18:14:59</v>
          </cell>
          <cell r="V459" t="str">
            <v>26002z1fdcc@thoresen-jutal.com</v>
          </cell>
          <cell r="W459" t="str">
            <v>29-Aug-2026 13:27:48</v>
          </cell>
          <cell r="X459" t="str">
            <v>Jumpol Sudjitjul</v>
          </cell>
          <cell r="Y459" t="str">
            <v>04-Sep-2026</v>
          </cell>
          <cell r="Z459" t="str">
            <v>31-Aug-2026 16:32:25</v>
          </cell>
          <cell r="AA459" t="str">
            <v>Akkarapat Suntornsuttiwat</v>
          </cell>
          <cell r="AB459" t="str">
            <v>08-Sep-2026</v>
          </cell>
          <cell r="AC459" t="str">
            <v>03-Sep-2026 09:26:34</v>
          </cell>
          <cell r="AD459" t="str">
            <v>Pornlert Wanaphattharaphan</v>
          </cell>
          <cell r="AE459" t="str">
            <v>09-Sep-2026</v>
          </cell>
          <cell r="AF459" t="str">
            <v>07-Sep-2026 00:41:34</v>
          </cell>
          <cell r="AG459" t="str">
            <v>APPR</v>
          </cell>
          <cell r="AH459" t="str">
            <v>Approved</v>
          </cell>
          <cell r="AI459" t="str">
            <v>Jumpol Sudjitjul</v>
          </cell>
          <cell r="AJ459" t="str">
            <v>10-Sep-2026</v>
          </cell>
          <cell r="AK459" t="str">
            <v>07-Sep-2026 17:44:31</v>
          </cell>
          <cell r="AL459" t="str">
            <v>07-Sep-2026 11:45:05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MM-ZTK-1F-IP23-PLR-RPT-9001</v>
          </cell>
          <cell r="C460" t="str">
            <v>IP23 PIPELINE ROUTING STUDY AND DESIGN</v>
          </cell>
          <cell r="D460" t="str">
            <v/>
          </cell>
          <cell r="E460" t="str">
            <v>C1</v>
          </cell>
          <cell r="F460" t="str">
            <v>Project Document</v>
          </cell>
          <cell r="G460" t="str">
            <v>Engineering Document</v>
          </cell>
          <cell r="H460" t="str">
            <v>Part B - Engineering Doc</v>
          </cell>
          <cell r="I460" t="str">
            <v>IP23</v>
          </cell>
          <cell r="J460" t="str">
            <v/>
          </cell>
          <cell r="K460" t="str">
            <v/>
          </cell>
          <cell r="L460" t="str">
            <v>PLR</v>
          </cell>
          <cell r="M460" t="str">
            <v>Pipeline</v>
          </cell>
          <cell r="N460" t="str">
            <v>RPT</v>
          </cell>
          <cell r="O460" t="str">
            <v>Report</v>
          </cell>
          <cell r="P460" t="str">
            <v>0</v>
          </cell>
          <cell r="Q460" t="str">
            <v>Submitted</v>
          </cell>
          <cell r="R460" t="str">
            <v>AFC</v>
          </cell>
          <cell r="S460" t="str">
            <v>Approved for Construction</v>
          </cell>
          <cell r="T460" t="str">
            <v/>
          </cell>
          <cell r="U460" t="str">
            <v>20-Aug-2026 07:54:41</v>
          </cell>
          <cell r="V460" t="str">
            <v>26002z1fdcc@thoresen-jutal.com</v>
          </cell>
          <cell r="W460" t="str">
            <v>20-Aug-2026 09:17:22</v>
          </cell>
          <cell r="X460" t="str">
            <v>Jumpol Sudjitjul</v>
          </cell>
          <cell r="Y460" t="str">
            <v>27-Aug-2026</v>
          </cell>
          <cell r="Z460" t="str">
            <v/>
          </cell>
          <cell r="AA460" t="str">
            <v>Akkarapat Suntornsuttiwat</v>
          </cell>
          <cell r="AB460" t="str">
            <v>31-Aug-2026</v>
          </cell>
          <cell r="AC460" t="str">
            <v>20-Aug-2026 10:05:08</v>
          </cell>
          <cell r="AD460" t="str">
            <v>Pornlert Wanaphattharaphan</v>
          </cell>
          <cell r="AE460" t="str">
            <v>01-Sep-2026</v>
          </cell>
          <cell r="AF460" t="str">
            <v>23-Aug-2026 23:45:20</v>
          </cell>
          <cell r="AG460" t="str">
            <v>APPR</v>
          </cell>
          <cell r="AH460" t="str">
            <v>Approved</v>
          </cell>
          <cell r="AI460" t="str">
            <v>Jumpol Sudjitjul</v>
          </cell>
          <cell r="AJ460" t="str">
            <v>02-Sep-2026</v>
          </cell>
          <cell r="AK460" t="str">
            <v>24-Aug-2026 19:30:06</v>
          </cell>
          <cell r="AL460" t="str">
            <v>24-Aug-2026 13:08:01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MM-ZTK-1F-IP23-PLR-RPT-9002</v>
          </cell>
          <cell r="C461" t="str">
            <v>IP23 PIPELINE ON-BOTTOM ROUGHNESS AND IN-PLACE STRESS ANALYSIS</v>
          </cell>
          <cell r="D461" t="str">
            <v/>
          </cell>
          <cell r="E461" t="str">
            <v>C1</v>
          </cell>
          <cell r="F461" t="str">
            <v>Project Document</v>
          </cell>
          <cell r="G461" t="str">
            <v>Engineering Document</v>
          </cell>
          <cell r="H461" t="str">
            <v>Part B - Engineering Doc</v>
          </cell>
          <cell r="I461" t="str">
            <v>IP23</v>
          </cell>
          <cell r="J461" t="str">
            <v/>
          </cell>
          <cell r="K461" t="str">
            <v/>
          </cell>
          <cell r="L461" t="str">
            <v>PLR</v>
          </cell>
          <cell r="M461" t="str">
            <v>Pipeline</v>
          </cell>
          <cell r="N461" t="str">
            <v>RPT</v>
          </cell>
          <cell r="O461" t="str">
            <v>Report</v>
          </cell>
          <cell r="P461" t="str">
            <v>0</v>
          </cell>
          <cell r="Q461" t="str">
            <v>In Review</v>
          </cell>
          <cell r="R461" t="str">
            <v>AFC</v>
          </cell>
          <cell r="S461" t="str">
            <v>Approved for Construction</v>
          </cell>
          <cell r="T461" t="str">
            <v/>
          </cell>
          <cell r="U461" t="str">
            <v>11-Sep-2026 12:48:20</v>
          </cell>
          <cell r="V461" t="str">
            <v>26002z1fdcc@thoresen-jutal.com</v>
          </cell>
          <cell r="W461" t="str">
            <v>11-Sep-2026 19:22:11</v>
          </cell>
          <cell r="X461" t="str">
            <v>Jumpol Sudjitjul</v>
          </cell>
          <cell r="Y461" t="str">
            <v>21-Sep-2026</v>
          </cell>
          <cell r="Z461" t="str">
            <v/>
          </cell>
          <cell r="AA461" t="str">
            <v>Akkarapat Suntornsuttiwat</v>
          </cell>
          <cell r="AB461" t="str">
            <v>23-Sep-2026</v>
          </cell>
          <cell r="AC461" t="str">
            <v/>
          </cell>
          <cell r="AD461" t="str">
            <v>Pornlert Wanaphattharaphan</v>
          </cell>
          <cell r="AE461" t="str">
            <v>24-Sep-2026</v>
          </cell>
          <cell r="AF461" t="str">
            <v/>
          </cell>
          <cell r="AG461" t="str">
            <v/>
          </cell>
          <cell r="AJ461" t="str">
            <v>25-Sep-2026</v>
          </cell>
          <cell r="AK461" t="str">
            <v/>
          </cell>
          <cell r="AL461" t="str">
            <v/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MM-ZTK-1F-IP23-PLR-RPT-9003</v>
          </cell>
          <cell r="C462" t="str">
            <v>IP23 PIPELINE LATERAL BUCKLING ANALYSIS LEVEL 1</v>
          </cell>
          <cell r="D462" t="str">
            <v/>
          </cell>
          <cell r="E462" t="str">
            <v>C1</v>
          </cell>
          <cell r="F462" t="str">
            <v>Project Document</v>
          </cell>
          <cell r="G462" t="str">
            <v>Engineering Document</v>
          </cell>
          <cell r="H462" t="str">
            <v>Part B - Engineering Doc</v>
          </cell>
          <cell r="I462" t="str">
            <v>IP23</v>
          </cell>
          <cell r="J462" t="str">
            <v/>
          </cell>
          <cell r="K462" t="str">
            <v/>
          </cell>
          <cell r="L462" t="str">
            <v>PLR</v>
          </cell>
          <cell r="M462" t="str">
            <v>Pipeline</v>
          </cell>
          <cell r="N462" t="str">
            <v>RPT</v>
          </cell>
          <cell r="O462" t="str">
            <v>Report</v>
          </cell>
          <cell r="P462" t="str">
            <v>0</v>
          </cell>
          <cell r="Q462" t="str">
            <v>Submitted</v>
          </cell>
          <cell r="R462" t="str">
            <v>AFC</v>
          </cell>
          <cell r="S462" t="str">
            <v>Approved for Construction</v>
          </cell>
          <cell r="T462" t="str">
            <v/>
          </cell>
          <cell r="U462" t="str">
            <v>02-Sep-2026 18:26:01</v>
          </cell>
          <cell r="V462" t="str">
            <v>26002z1fdcc@thoresen-jutal.com</v>
          </cell>
          <cell r="W462" t="str">
            <v>03-Sep-2026 11:15:28</v>
          </cell>
          <cell r="X462" t="str">
            <v>Jumpol Sudjitjul</v>
          </cell>
          <cell r="Y462" t="str">
            <v>10-Sep-2026</v>
          </cell>
          <cell r="Z462" t="str">
            <v/>
          </cell>
          <cell r="AA462" t="str">
            <v>Akkarapat Suntornsuttiwat</v>
          </cell>
          <cell r="AB462" t="str">
            <v>14-Sep-2026</v>
          </cell>
          <cell r="AC462" t="str">
            <v>03-Sep-2026 13:36:25</v>
          </cell>
          <cell r="AD462" t="str">
            <v>Pornlert Wanaphattharaphan</v>
          </cell>
          <cell r="AE462" t="str">
            <v>15-Sep-2026</v>
          </cell>
          <cell r="AF462" t="str">
            <v>07-Sep-2026 00:42:49</v>
          </cell>
          <cell r="AG462" t="str">
            <v>APPR</v>
          </cell>
          <cell r="AH462" t="str">
            <v>Approved</v>
          </cell>
          <cell r="AI462" t="str">
            <v>Jumpol Sudjitjul</v>
          </cell>
          <cell r="AJ462" t="str">
            <v>16-Sep-2026</v>
          </cell>
          <cell r="AK462" t="str">
            <v>07-Sep-2026 17:45:00</v>
          </cell>
          <cell r="AL462" t="str">
            <v>07-Sep-2026 11:08:01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MM-ZTK-1F-IP23-PLR-RPT-9009</v>
          </cell>
          <cell r="C463" t="str">
            <v>IP23 PIPELINE ON-BOTTOM STABILITY AND STRESS ANALYSIS (SEISMIC)</v>
          </cell>
          <cell r="D463" t="str">
            <v/>
          </cell>
          <cell r="E463" t="str">
            <v>C1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IP23</v>
          </cell>
          <cell r="J463" t="str">
            <v/>
          </cell>
          <cell r="K463" t="str">
            <v/>
          </cell>
          <cell r="L463" t="str">
            <v>PLR</v>
          </cell>
          <cell r="M463" t="str">
            <v>Pipeline</v>
          </cell>
          <cell r="N463" t="str">
            <v>RPT</v>
          </cell>
          <cell r="O463" t="str">
            <v>Report</v>
          </cell>
          <cell r="P463" t="str">
            <v>0</v>
          </cell>
          <cell r="Q463" t="str">
            <v>Submitted</v>
          </cell>
          <cell r="R463" t="str">
            <v>AFC</v>
          </cell>
          <cell r="S463" t="str">
            <v>Approved for Construction</v>
          </cell>
          <cell r="T463" t="str">
            <v/>
          </cell>
          <cell r="U463" t="str">
            <v>03-Sep-2026 16:50:53</v>
          </cell>
          <cell r="V463" t="str">
            <v>26002z1fdcc@thoresen-jutal.com</v>
          </cell>
          <cell r="W463" t="str">
            <v>04-Sep-2026 08:08:32</v>
          </cell>
          <cell r="X463" t="str">
            <v>Jumpol Sudjitjul</v>
          </cell>
          <cell r="Y463" t="str">
            <v>11-Sep-2026</v>
          </cell>
          <cell r="Z463" t="str">
            <v/>
          </cell>
          <cell r="AA463" t="str">
            <v>Akkarapat Suntornsuttiwat</v>
          </cell>
          <cell r="AB463" t="str">
            <v>15-Sep-2026</v>
          </cell>
          <cell r="AC463" t="str">
            <v>04-Sep-2026 14:09:45</v>
          </cell>
          <cell r="AD463" t="str">
            <v>Pornlert Wanaphattharaphan</v>
          </cell>
          <cell r="AE463" t="str">
            <v>16-Sep-2026</v>
          </cell>
          <cell r="AF463" t="str">
            <v>07-Sep-2026 00:43:38</v>
          </cell>
          <cell r="AG463" t="str">
            <v>APPR</v>
          </cell>
          <cell r="AH463" t="str">
            <v>Approved</v>
          </cell>
          <cell r="AI463" t="str">
            <v>Jumpol Sudjitjul</v>
          </cell>
          <cell r="AJ463" t="str">
            <v>17-Sep-2026</v>
          </cell>
          <cell r="AK463" t="str">
            <v>07-Sep-2026 17:45:36</v>
          </cell>
          <cell r="AL463" t="str">
            <v>07-Sep-2026 11:24:59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MM-ZTK-1F-IPX-PLR-BOD-9001</v>
          </cell>
          <cell r="C464" t="str">
            <v>PIPELINE AND RISER DESIGN BASIS AND DESIGN CRITERIA</v>
          </cell>
          <cell r="D464" t="str">
            <v/>
          </cell>
          <cell r="E464" t="str">
            <v>C1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IPX</v>
          </cell>
          <cell r="J464" t="str">
            <v/>
          </cell>
          <cell r="K464" t="str">
            <v/>
          </cell>
          <cell r="L464" t="str">
            <v>PLR</v>
          </cell>
          <cell r="M464" t="str">
            <v>Pipeline</v>
          </cell>
          <cell r="N464" t="str">
            <v>BOD</v>
          </cell>
          <cell r="O464" t="str">
            <v>Basis of Design</v>
          </cell>
          <cell r="P464" t="str">
            <v>0</v>
          </cell>
          <cell r="Q464" t="str">
            <v>Submitted</v>
          </cell>
          <cell r="R464" t="str">
            <v>AFC</v>
          </cell>
          <cell r="S464" t="str">
            <v>Approved for Construction</v>
          </cell>
          <cell r="T464" t="str">
            <v/>
          </cell>
          <cell r="U464" t="str">
            <v>20-Jul-2026 12:12:38</v>
          </cell>
          <cell r="V464" t="str">
            <v>26002z1fdcc@thoresen-jutal.com</v>
          </cell>
          <cell r="W464" t="str">
            <v>20-Jul-2026 15:05:25</v>
          </cell>
          <cell r="X464" t="str">
            <v>Jumpol Sudjitjul</v>
          </cell>
          <cell r="Y464" t="str">
            <v>27-Jul-2026</v>
          </cell>
          <cell r="Z464" t="str">
            <v/>
          </cell>
          <cell r="AA464" t="str">
            <v>Akkarapat Suntornsuttiwat</v>
          </cell>
          <cell r="AB464" t="str">
            <v>31-Jul-2026</v>
          </cell>
          <cell r="AC464" t="str">
            <v>21-Jul-2026 13:10:12</v>
          </cell>
          <cell r="AD464" t="str">
            <v>Pornlert Wanaphattharaphan</v>
          </cell>
          <cell r="AE464" t="str">
            <v>03-Aug-2026</v>
          </cell>
          <cell r="AF464" t="str">
            <v>26-Jul-2026 12:26:16</v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>04-Aug-2026</v>
          </cell>
          <cell r="AK464" t="str">
            <v>27-Jul-2026 14:59:36</v>
          </cell>
          <cell r="AL464" t="str">
            <v>27-Jul-2026 08:57:39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MM-ZTK-1F-IPX-PLR-BOD-9001</v>
          </cell>
          <cell r="C465" t="str">
            <v>PIPELINE AND RISER DESIGN BASIS AND DESIGN CRITERIA</v>
          </cell>
          <cell r="D465" t="str">
            <v/>
          </cell>
          <cell r="E465" t="str">
            <v>C2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IPX</v>
          </cell>
          <cell r="J465" t="str">
            <v/>
          </cell>
          <cell r="K465" t="str">
            <v/>
          </cell>
          <cell r="L465" t="str">
            <v>PLR</v>
          </cell>
          <cell r="M465" t="str">
            <v>Pipeline</v>
          </cell>
          <cell r="N465" t="str">
            <v>BOD</v>
          </cell>
          <cell r="O465" t="str">
            <v>Basis of Design</v>
          </cell>
          <cell r="P465" t="str">
            <v>0</v>
          </cell>
          <cell r="Q465" t="str">
            <v>Submitted</v>
          </cell>
          <cell r="R465" t="str">
            <v>AFC</v>
          </cell>
          <cell r="S465" t="str">
            <v>Approved for Construction</v>
          </cell>
          <cell r="T465" t="str">
            <v/>
          </cell>
          <cell r="U465" t="str">
            <v>28-Aug-2026 16:52:27</v>
          </cell>
          <cell r="V465" t="str">
            <v>26002z1fdcc@thoresen-jutal.com</v>
          </cell>
          <cell r="W465" t="str">
            <v>28-Aug-2026 17:51:16</v>
          </cell>
          <cell r="X465" t="str">
            <v>Jumpol Sudjitjul</v>
          </cell>
          <cell r="Y465" t="str">
            <v>07-Sep-2026</v>
          </cell>
          <cell r="Z465" t="str">
            <v/>
          </cell>
          <cell r="AA465" t="str">
            <v>Akkarapat Suntornsuttiwat</v>
          </cell>
          <cell r="AB465" t="str">
            <v>09-Sep-2026</v>
          </cell>
          <cell r="AC465" t="str">
            <v>03-Sep-2026 10:33:00</v>
          </cell>
          <cell r="AD465" t="str">
            <v>Pornlert Wanaphattharaphan</v>
          </cell>
          <cell r="AE465" t="str">
            <v>10-Sep-2026</v>
          </cell>
          <cell r="AF465" t="str">
            <v>07-Sep-2026 00:44:53</v>
          </cell>
          <cell r="AG465" t="str">
            <v>APPR</v>
          </cell>
          <cell r="AH465" t="str">
            <v>Approved</v>
          </cell>
          <cell r="AI465" t="str">
            <v>Jumpol Sudjitjul</v>
          </cell>
          <cell r="AJ465" t="str">
            <v>11-Sep-2026</v>
          </cell>
          <cell r="AK465" t="str">
            <v>07-Sep-2026 17:46:49</v>
          </cell>
          <cell r="AL465" t="str">
            <v>07-Sep-2026 11:34:27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MM-ZTK-1F-IPX-PLR-BOD-9002</v>
          </cell>
          <cell r="C466" t="str">
            <v>SEISMIC CONSIDERATION FOR SUBSEA PIPELINE IN SEISMIC HAZARDOUS AREA</v>
          </cell>
          <cell r="D466" t="str">
            <v/>
          </cell>
          <cell r="E466" t="str">
            <v>C1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IPX</v>
          </cell>
          <cell r="J466" t="str">
            <v/>
          </cell>
          <cell r="K466" t="str">
            <v/>
          </cell>
          <cell r="L466" t="str">
            <v>PLR</v>
          </cell>
          <cell r="M466" t="str">
            <v>Pipeline</v>
          </cell>
          <cell r="N466" t="str">
            <v>BOD</v>
          </cell>
          <cell r="O466" t="str">
            <v>Basis of Design</v>
          </cell>
          <cell r="P466" t="str">
            <v>0</v>
          </cell>
          <cell r="Q466" t="str">
            <v>Submitted</v>
          </cell>
          <cell r="R466" t="str">
            <v>AFC</v>
          </cell>
          <cell r="S466" t="str">
            <v>Approved for Construction</v>
          </cell>
          <cell r="T466" t="str">
            <v/>
          </cell>
          <cell r="U466" t="str">
            <v>23-Jul-2026 09:33:12</v>
          </cell>
          <cell r="V466" t="str">
            <v>26002z1fdcc@thoresen-jutal.com</v>
          </cell>
          <cell r="W466" t="str">
            <v>23-Jul-2026 10:06:29</v>
          </cell>
          <cell r="X466" t="str">
            <v>Jumpol Sudjitjul</v>
          </cell>
          <cell r="Y466" t="str">
            <v>03-Aug-2026</v>
          </cell>
          <cell r="Z466" t="str">
            <v/>
          </cell>
          <cell r="AA466" t="str">
            <v>Akkarapat Suntornsuttiwat</v>
          </cell>
          <cell r="AB466" t="str">
            <v>05-Aug-2026</v>
          </cell>
          <cell r="AC466" t="str">
            <v>23-Jul-2026 14:32:32</v>
          </cell>
          <cell r="AD466" t="str">
            <v>Pornlert Wanaphattharaphan</v>
          </cell>
          <cell r="AE466" t="str">
            <v>06-Aug-2026</v>
          </cell>
          <cell r="AF466" t="str">
            <v>29-Jul-2026 09:03:16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>07-Aug-2026</v>
          </cell>
          <cell r="AK466" t="str">
            <v>30-Jul-2026 09:37:03</v>
          </cell>
          <cell r="AL466" t="str">
            <v>30-Jul-2026 03:44:21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MM-ZTK-1F-IPX-PLR-BOD-9002</v>
          </cell>
          <cell r="C467" t="str">
            <v>SEISMIC CONSIDERATION FOR SUBSEA PIPELINE IN SEISMIC HAZARDOUS AREA</v>
          </cell>
          <cell r="D467" t="str">
            <v/>
          </cell>
          <cell r="E467" t="str">
            <v>C2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IPX</v>
          </cell>
          <cell r="J467" t="str">
            <v/>
          </cell>
          <cell r="K467" t="str">
            <v/>
          </cell>
          <cell r="L467" t="str">
            <v>PLR</v>
          </cell>
          <cell r="M467" t="str">
            <v>Pipeline</v>
          </cell>
          <cell r="N467" t="str">
            <v>BOD</v>
          </cell>
          <cell r="O467" t="str">
            <v>Basis of Design</v>
          </cell>
          <cell r="P467" t="str">
            <v>0</v>
          </cell>
          <cell r="Q467" t="str">
            <v>Submitted</v>
          </cell>
          <cell r="R467" t="str">
            <v>AFC</v>
          </cell>
          <cell r="S467" t="str">
            <v>Approved for Construction</v>
          </cell>
          <cell r="T467" t="str">
            <v/>
          </cell>
          <cell r="U467" t="str">
            <v>03-Sep-2026 15:19:40</v>
          </cell>
          <cell r="V467" t="str">
            <v>26002z1fdcc@thoresen-jutal.com</v>
          </cell>
          <cell r="W467" t="str">
            <v>04-Sep-2026 11:42:08</v>
          </cell>
          <cell r="X467" t="str">
            <v>Jumpol Sudjitjul</v>
          </cell>
          <cell r="Y467" t="str">
            <v>11-Sep-2026</v>
          </cell>
          <cell r="Z467" t="str">
            <v/>
          </cell>
          <cell r="AA467" t="str">
            <v>Akkarapat Suntornsuttiwat</v>
          </cell>
          <cell r="AB467" t="str">
            <v>15-Sep-2026</v>
          </cell>
          <cell r="AC467" t="str">
            <v>04-Sep-2026 15:19:03</v>
          </cell>
          <cell r="AD467" t="str">
            <v>Pornlert Wanaphattharaphan</v>
          </cell>
          <cell r="AE467" t="str">
            <v>16-Sep-2026</v>
          </cell>
          <cell r="AF467" t="str">
            <v>07-Sep-2026 00:45:27</v>
          </cell>
          <cell r="AG467" t="str">
            <v>APPR</v>
          </cell>
          <cell r="AH467" t="str">
            <v>Approved</v>
          </cell>
          <cell r="AI467" t="str">
            <v>Jumpol Sudjitjul</v>
          </cell>
          <cell r="AJ467" t="str">
            <v>17-Sep-2026</v>
          </cell>
          <cell r="AK467" t="str">
            <v>07-Sep-2026 17:38:12</v>
          </cell>
          <cell r="AL467" t="str">
            <v>07-Sep-2026 11:39:16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MM-ZTK-1F-IPX-PLR-DWG-9000</v>
          </cell>
          <cell r="C468" t="str">
            <v>PIPELINE DRAWING INDEX</v>
          </cell>
          <cell r="D468" t="str">
            <v/>
          </cell>
          <cell r="E468" t="str">
            <v>C1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IPX</v>
          </cell>
          <cell r="J468" t="str">
            <v/>
          </cell>
          <cell r="K468" t="str">
            <v/>
          </cell>
          <cell r="L468" t="str">
            <v>PLR</v>
          </cell>
          <cell r="M468" t="str">
            <v>Pipeline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Submitted</v>
          </cell>
          <cell r="R468" t="str">
            <v>AFC</v>
          </cell>
          <cell r="S468" t="str">
            <v>Approved for Construction</v>
          </cell>
          <cell r="T468" t="str">
            <v/>
          </cell>
          <cell r="U468" t="str">
            <v>10-Aug-2026 12:03:58</v>
          </cell>
          <cell r="V468" t="str">
            <v>26002z1fdcc@thoresen-jutal.com</v>
          </cell>
          <cell r="W468" t="str">
            <v>10-Aug-2026 15:04:49</v>
          </cell>
          <cell r="X468" t="str">
            <v>Jumpol Sudjitjul</v>
          </cell>
          <cell r="Y468" t="str">
            <v>18-Aug-2026</v>
          </cell>
          <cell r="Z468" t="str">
            <v/>
          </cell>
          <cell r="AA468" t="str">
            <v>Akkarapat Suntornsuttiwat</v>
          </cell>
          <cell r="AB468" t="str">
            <v>20-Aug-2026</v>
          </cell>
          <cell r="AC468" t="str">
            <v>10-Aug-2026 15:25:11</v>
          </cell>
          <cell r="AD468" t="str">
            <v>Pornlert Wanaphattharaphan</v>
          </cell>
          <cell r="AE468" t="str">
            <v>21-Aug-2026</v>
          </cell>
          <cell r="AF468" t="str">
            <v>21-Aug-2026 17:01:25</v>
          </cell>
          <cell r="AG468" t="str">
            <v>APPR</v>
          </cell>
          <cell r="AH468" t="str">
            <v>Approved</v>
          </cell>
          <cell r="AI468" t="str">
            <v>Jumpol Sudjitjul</v>
          </cell>
          <cell r="AJ468" t="str">
            <v>24-Aug-2026</v>
          </cell>
          <cell r="AK468" t="str">
            <v>24-Aug-2026 19:28:35</v>
          </cell>
          <cell r="AL468" t="str">
            <v>24-Aug-2026 13:03:56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MM-ZTK-1F-IPX-PLR-DWG-9001</v>
          </cell>
          <cell r="C469" t="str">
            <v>OVERALL FIELD LAYOUT</v>
          </cell>
          <cell r="D469" t="str">
            <v/>
          </cell>
          <cell r="E469" t="str">
            <v>C1</v>
          </cell>
          <cell r="F469" t="str">
            <v>Project Document</v>
          </cell>
          <cell r="G469" t="str">
            <v>Engineering Document</v>
          </cell>
          <cell r="H469" t="str">
            <v>Part C - Engineering Dwg</v>
          </cell>
          <cell r="I469" t="str">
            <v>IPX</v>
          </cell>
          <cell r="J469" t="str">
            <v/>
          </cell>
          <cell r="K469" t="str">
            <v/>
          </cell>
          <cell r="L469" t="str">
            <v>PLR</v>
          </cell>
          <cell r="M469" t="str">
            <v>Pipeline</v>
          </cell>
          <cell r="N469" t="str">
            <v>DWG</v>
          </cell>
          <cell r="O469" t="str">
            <v>General Drawing</v>
          </cell>
          <cell r="P469" t="str">
            <v>0</v>
          </cell>
          <cell r="Q469" t="str">
            <v>Submitted</v>
          </cell>
          <cell r="R469" t="str">
            <v>AFC</v>
          </cell>
          <cell r="S469" t="str">
            <v>Approved for Construction</v>
          </cell>
          <cell r="T469" t="str">
            <v/>
          </cell>
          <cell r="U469" t="str">
            <v>17-Jul-2026 20:47:32</v>
          </cell>
          <cell r="V469" t="str">
            <v>26002z1fdcc@thoresen-jutal.com</v>
          </cell>
          <cell r="W469" t="str">
            <v>17-Jul-2026 22:18:19</v>
          </cell>
          <cell r="X469" t="str">
            <v>Jumpol Sudjitjul</v>
          </cell>
          <cell r="Y469" t="str">
            <v>27-Jul-2026</v>
          </cell>
          <cell r="Z469" t="str">
            <v/>
          </cell>
          <cell r="AA469" t="str">
            <v>Akkarapat Suntornsuttiwat</v>
          </cell>
          <cell r="AB469" t="str">
            <v>31-Jul-2026</v>
          </cell>
          <cell r="AC469" t="str">
            <v>20-Jul-2026 09:02:55</v>
          </cell>
          <cell r="AD469" t="str">
            <v>Pornlert Wanaphattharaphan</v>
          </cell>
          <cell r="AE469" t="str">
            <v>03-Aug-2026</v>
          </cell>
          <cell r="AF469" t="str">
            <v>26-Jul-2026 11:28:08</v>
          </cell>
          <cell r="AG469" t="str">
            <v>APPR</v>
          </cell>
          <cell r="AH469" t="str">
            <v>Approved</v>
          </cell>
          <cell r="AI469" t="str">
            <v>Jumpol Sudjitjul</v>
          </cell>
          <cell r="AJ469" t="str">
            <v>04-Aug-2026</v>
          </cell>
          <cell r="AK469" t="str">
            <v>27-Jul-2026 15:01:19</v>
          </cell>
          <cell r="AL469" t="str">
            <v>27-Jul-2026 10:07:08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MM-ZTK-1F-IPX-PLR-DWG-9002</v>
          </cell>
          <cell r="C470" t="str">
            <v>PIPELINE FIELD JOINT COATING DETAILS DRAWING</v>
          </cell>
          <cell r="D470" t="str">
            <v/>
          </cell>
          <cell r="E470" t="str">
            <v>C1</v>
          </cell>
          <cell r="F470" t="str">
            <v>Project Document</v>
          </cell>
          <cell r="G470" t="str">
            <v>Engineering Document</v>
          </cell>
          <cell r="H470" t="str">
            <v>Part C - Engineering Dwg</v>
          </cell>
          <cell r="I470" t="str">
            <v>IPX</v>
          </cell>
          <cell r="J470" t="str">
            <v/>
          </cell>
          <cell r="K470" t="str">
            <v/>
          </cell>
          <cell r="L470" t="str">
            <v>PLR</v>
          </cell>
          <cell r="M470" t="str">
            <v>Pipeline</v>
          </cell>
          <cell r="N470" t="str">
            <v>DWG</v>
          </cell>
          <cell r="O470" t="str">
            <v>General Drawing</v>
          </cell>
          <cell r="P470" t="str">
            <v>0</v>
          </cell>
          <cell r="Q470" t="str">
            <v>Submitted</v>
          </cell>
          <cell r="R470" t="str">
            <v>AFC</v>
          </cell>
          <cell r="S470" t="str">
            <v>Approved for Construction</v>
          </cell>
          <cell r="T470" t="str">
            <v/>
          </cell>
          <cell r="U470" t="str">
            <v>10-Aug-2026 12:04:29</v>
          </cell>
          <cell r="V470" t="str">
            <v>26002z1fdcc@thoresen-jutal.com</v>
          </cell>
          <cell r="W470" t="str">
            <v>10-Aug-2026 15:05:19</v>
          </cell>
          <cell r="X470" t="str">
            <v>Jumpol Sudjitjul</v>
          </cell>
          <cell r="Y470" t="str">
            <v>18-Aug-2026</v>
          </cell>
          <cell r="Z470" t="str">
            <v/>
          </cell>
          <cell r="AA470" t="str">
            <v>Akkarapat Suntornsuttiwat</v>
          </cell>
          <cell r="AB470" t="str">
            <v>20-Aug-2026</v>
          </cell>
          <cell r="AC470" t="str">
            <v>10-Aug-2026 15:28:14</v>
          </cell>
          <cell r="AD470" t="str">
            <v>Pornlert Wanaphattharaphan</v>
          </cell>
          <cell r="AE470" t="str">
            <v>21-Aug-2026</v>
          </cell>
          <cell r="AF470" t="str">
            <v>21-Aug-2026 17:01:57</v>
          </cell>
          <cell r="AG470" t="str">
            <v>APPR</v>
          </cell>
          <cell r="AH470" t="str">
            <v>Approved</v>
          </cell>
          <cell r="AI470" t="str">
            <v>Jumpol Sudjitjul</v>
          </cell>
          <cell r="AJ470" t="str">
            <v>24-Aug-2026</v>
          </cell>
          <cell r="AK470" t="str">
            <v>24-Aug-2026 19:28:12</v>
          </cell>
          <cell r="AL470" t="str">
            <v>24-Aug-2026 13:02:47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MM-ZTK-1F-IPX-PLR-DWG-9003</v>
          </cell>
          <cell r="C471" t="str">
            <v>PIPELINE BODY DETAILS DRAWING</v>
          </cell>
          <cell r="D471" t="str">
            <v/>
          </cell>
          <cell r="E471" t="str">
            <v>C1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IPX</v>
          </cell>
          <cell r="J471" t="str">
            <v/>
          </cell>
          <cell r="K471" t="str">
            <v/>
          </cell>
          <cell r="L471" t="str">
            <v>PLR</v>
          </cell>
          <cell r="M471" t="str">
            <v>Pipeline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Submitted</v>
          </cell>
          <cell r="R471" t="str">
            <v>AFC</v>
          </cell>
          <cell r="S471" t="str">
            <v>Approved for Construction</v>
          </cell>
          <cell r="T471" t="str">
            <v/>
          </cell>
          <cell r="U471" t="str">
            <v>08-Jul-2026 17:27:39</v>
          </cell>
          <cell r="V471" t="str">
            <v>26002z1fdcc@thoresen-jutal.com</v>
          </cell>
          <cell r="W471" t="str">
            <v>09-Jul-2026 10:29:37</v>
          </cell>
          <cell r="X471" t="str">
            <v>Jumpol Sudjitjul</v>
          </cell>
          <cell r="Y471" t="str">
            <v>16-Jul-2026</v>
          </cell>
          <cell r="Z471" t="str">
            <v/>
          </cell>
          <cell r="AA471" t="str">
            <v>Akkarapat Suntornsuttiwat</v>
          </cell>
          <cell r="AB471" t="str">
            <v>20-Jul-2026</v>
          </cell>
          <cell r="AC471" t="str">
            <v>09-Jul-2026 15:28:15</v>
          </cell>
          <cell r="AD471" t="str">
            <v>Pornlert Wanaphattharaphan</v>
          </cell>
          <cell r="AE471" t="str">
            <v>21-Jul-2026</v>
          </cell>
          <cell r="AF471" t="str">
            <v>20-Jul-2026 03:00:08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22-Jul-2026</v>
          </cell>
          <cell r="AK471" t="str">
            <v>20-Jul-2026 08:59:26</v>
          </cell>
          <cell r="AL471" t="str">
            <v>20-Jul-2026 02:46:59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MM-ZTK-1F-IPX-PLR-DWG-9003</v>
          </cell>
          <cell r="C472" t="str">
            <v>PIPELINE BODY DETAILS DRAWING</v>
          </cell>
          <cell r="D472" t="str">
            <v/>
          </cell>
          <cell r="E472" t="str">
            <v>C2</v>
          </cell>
          <cell r="F472" t="str">
            <v>Project Document</v>
          </cell>
          <cell r="G472" t="str">
            <v>Engineering Document</v>
          </cell>
          <cell r="H472" t="str">
            <v>Part C - Engineering Dwg</v>
          </cell>
          <cell r="I472" t="str">
            <v>IPX</v>
          </cell>
          <cell r="J472" t="str">
            <v/>
          </cell>
          <cell r="K472" t="str">
            <v/>
          </cell>
          <cell r="L472" t="str">
            <v>PLR</v>
          </cell>
          <cell r="M472" t="str">
            <v>Pipeline</v>
          </cell>
          <cell r="N472" t="str">
            <v>DWG</v>
          </cell>
          <cell r="O472" t="str">
            <v>General Drawing</v>
          </cell>
          <cell r="P472" t="str">
            <v>0</v>
          </cell>
          <cell r="Q472" t="str">
            <v>Submitted</v>
          </cell>
          <cell r="R472" t="str">
            <v>AFC</v>
          </cell>
          <cell r="S472" t="str">
            <v>Approved for Construction</v>
          </cell>
          <cell r="T472" t="str">
            <v/>
          </cell>
          <cell r="U472" t="str">
            <v>03-Aug-2026 11:04:24</v>
          </cell>
          <cell r="V472" t="str">
            <v>26002z1fdcc@thoresen-jutal.com</v>
          </cell>
          <cell r="W472" t="str">
            <v>03-Aug-2026 14:11:10</v>
          </cell>
          <cell r="X472" t="str">
            <v>Jumpol Sudjitjul</v>
          </cell>
          <cell r="Y472" t="str">
            <v>10-Aug-2026</v>
          </cell>
          <cell r="Z472" t="str">
            <v/>
          </cell>
          <cell r="AA472" t="str">
            <v>Akkarapat Suntornsuttiwat</v>
          </cell>
          <cell r="AB472" t="str">
            <v>13-Aug-2026</v>
          </cell>
          <cell r="AC472" t="str">
            <v>03-Aug-2026 16:28:15</v>
          </cell>
          <cell r="AD472" t="str">
            <v>Pornlert Wanaphattharaphan</v>
          </cell>
          <cell r="AE472" t="str">
            <v>14-Aug-2026</v>
          </cell>
          <cell r="AF472" t="str">
            <v>16-Aug-2026 22:48:19</v>
          </cell>
          <cell r="AG472" t="str">
            <v>APPR</v>
          </cell>
          <cell r="AH472" t="str">
            <v>Approved</v>
          </cell>
          <cell r="AI472" t="str">
            <v>Jumpol Sudjitjul</v>
          </cell>
          <cell r="AJ472" t="str">
            <v>17-Aug-2026</v>
          </cell>
          <cell r="AK472" t="str">
            <v>17-Aug-2026 14:09:18</v>
          </cell>
          <cell r="AL472" t="str">
            <v>17-Aug-2026 08:35:30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MM-ZTK-1F-IPX-PLR-DWG-9004</v>
          </cell>
          <cell r="C473" t="str">
            <v>PIPELINE HOT INDUCTION BEND DETAILS DRAWING</v>
          </cell>
          <cell r="D473" t="str">
            <v/>
          </cell>
          <cell r="E473" t="str">
            <v>C1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IPX</v>
          </cell>
          <cell r="J473" t="str">
            <v/>
          </cell>
          <cell r="K473" t="str">
            <v/>
          </cell>
          <cell r="L473" t="str">
            <v>PLR</v>
          </cell>
          <cell r="M473" t="str">
            <v>Pipeline</v>
          </cell>
          <cell r="N473" t="str">
            <v>DWG</v>
          </cell>
          <cell r="O473" t="str">
            <v>General Drawing</v>
          </cell>
          <cell r="P473" t="str">
            <v>0</v>
          </cell>
          <cell r="Q473" t="str">
            <v>Submitted</v>
          </cell>
          <cell r="R473" t="str">
            <v>AFC</v>
          </cell>
          <cell r="S473" t="str">
            <v>Approved for Construction</v>
          </cell>
          <cell r="T473" t="str">
            <v/>
          </cell>
          <cell r="U473" t="str">
            <v>08-Jul-2026 17:28:14</v>
          </cell>
          <cell r="V473" t="str">
            <v>26002z1fdcc@thoresen-jutal.com</v>
          </cell>
          <cell r="W473" t="str">
            <v>09-Jul-2026 10:30:01</v>
          </cell>
          <cell r="X473" t="str">
            <v>Jumpol Sudjitjul</v>
          </cell>
          <cell r="Y473" t="str">
            <v>16-Jul-2026</v>
          </cell>
          <cell r="Z473" t="str">
            <v/>
          </cell>
          <cell r="AA473" t="str">
            <v>Akkarapat Suntornsuttiwat</v>
          </cell>
          <cell r="AB473" t="str">
            <v>20-Jul-2026</v>
          </cell>
          <cell r="AC473" t="str">
            <v>09-Jul-2026 15:42:48</v>
          </cell>
          <cell r="AD473" t="str">
            <v>Pornlert Wanaphattharaphan</v>
          </cell>
          <cell r="AE473" t="str">
            <v>21-Jul-2026</v>
          </cell>
          <cell r="AF473" t="str">
            <v>20-Jul-2026 02:57:09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22-Jul-2026</v>
          </cell>
          <cell r="AK473" t="str">
            <v>20-Jul-2026 08:58:51</v>
          </cell>
          <cell r="AL473" t="str">
            <v>20-Jul-2026 02:45:43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MM-ZTK-1F-IPX-PLR-DWG-9004</v>
          </cell>
          <cell r="C474" t="str">
            <v>PIPELINE HOT INDUCTION BEND DETAILS DRAWING</v>
          </cell>
          <cell r="D474" t="str">
            <v/>
          </cell>
          <cell r="E474" t="str">
            <v>C2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IPX</v>
          </cell>
          <cell r="J474" t="str">
            <v/>
          </cell>
          <cell r="K474" t="str">
            <v/>
          </cell>
          <cell r="L474" t="str">
            <v>PLR</v>
          </cell>
          <cell r="M474" t="str">
            <v>Pipeline</v>
          </cell>
          <cell r="N474" t="str">
            <v>DWG</v>
          </cell>
          <cell r="O474" t="str">
            <v>General Drawing</v>
          </cell>
          <cell r="P474" t="str">
            <v>0</v>
          </cell>
          <cell r="Q474" t="str">
            <v>Submitted</v>
          </cell>
          <cell r="R474" t="str">
            <v>AFC</v>
          </cell>
          <cell r="S474" t="str">
            <v>Approved for Construction</v>
          </cell>
          <cell r="T474" t="str">
            <v/>
          </cell>
          <cell r="U474" t="str">
            <v>28-Jul-2026 09:15:55</v>
          </cell>
          <cell r="V474" t="str">
            <v>26002z1fdcc@thoresen-jutal.com</v>
          </cell>
          <cell r="W474" t="str">
            <v>28-Jul-2026 20:32:56</v>
          </cell>
          <cell r="X474" t="str">
            <v>Jumpol Sudjitjul</v>
          </cell>
          <cell r="Y474" t="str">
            <v>06-Aug-2026</v>
          </cell>
          <cell r="Z474" t="str">
            <v/>
          </cell>
          <cell r="AA474" t="str">
            <v>Akkarapat Suntornsuttiwat</v>
          </cell>
          <cell r="AB474" t="str">
            <v>10-Aug-2026</v>
          </cell>
          <cell r="AC474" t="str">
            <v>30-Jul-2026 15:28:02</v>
          </cell>
          <cell r="AD474" t="str">
            <v>Pornlert Wanaphattharaphan</v>
          </cell>
          <cell r="AE474" t="str">
            <v>11-Aug-2026</v>
          </cell>
          <cell r="AF474" t="str">
            <v>12-Aug-2026 09:15:59</v>
          </cell>
          <cell r="AG474" t="str">
            <v>APPR</v>
          </cell>
          <cell r="AH474" t="str">
            <v>Approved</v>
          </cell>
          <cell r="AI474" t="str">
            <v>Jumpol Sudjitjul</v>
          </cell>
          <cell r="AJ474" t="str">
            <v>13-Aug-2026</v>
          </cell>
          <cell r="AK474" t="str">
            <v>13-Aug-2026 11:34:02</v>
          </cell>
          <cell r="AL474" t="str">
            <v>13-Aug-2026 05:29:45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MM-ZTK-1F-IPX-PLR-DWG-9005</v>
          </cell>
          <cell r="C475" t="str">
            <v>PIPELINE ANODE DETAILS DRAWING</v>
          </cell>
          <cell r="D475" t="str">
            <v/>
          </cell>
          <cell r="E475" t="str">
            <v>C1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IPX</v>
          </cell>
          <cell r="J475" t="str">
            <v/>
          </cell>
          <cell r="K475" t="str">
            <v/>
          </cell>
          <cell r="L475" t="str">
            <v>PLR</v>
          </cell>
          <cell r="M475" t="str">
            <v>Pipeline</v>
          </cell>
          <cell r="N475" t="str">
            <v>DWG</v>
          </cell>
          <cell r="O475" t="str">
            <v>General Drawing</v>
          </cell>
          <cell r="P475" t="str">
            <v>0</v>
          </cell>
          <cell r="Q475" t="str">
            <v>Submitted</v>
          </cell>
          <cell r="R475" t="str">
            <v>AFC</v>
          </cell>
          <cell r="S475" t="str">
            <v>Approved for Construction</v>
          </cell>
          <cell r="T475" t="str">
            <v/>
          </cell>
          <cell r="U475" t="str">
            <v>24-Jul-2026 12:07:28</v>
          </cell>
          <cell r="V475" t="str">
            <v>26002z1fdcc@thoresen-jutal.com</v>
          </cell>
          <cell r="W475" t="str">
            <v>26-Jul-2026 22:02:00</v>
          </cell>
          <cell r="X475" t="str">
            <v>Jumpol Sudjitjul</v>
          </cell>
          <cell r="Y475" t="str">
            <v>05-Aug-2026</v>
          </cell>
          <cell r="Z475" t="str">
            <v/>
          </cell>
          <cell r="AA475" t="str">
            <v>Akkarapat Suntornsuttiwat</v>
          </cell>
          <cell r="AB475" t="str">
            <v>07-Aug-2026</v>
          </cell>
          <cell r="AC475" t="str">
            <v>27-Jul-2026 16:26:19</v>
          </cell>
          <cell r="AD475" t="str">
            <v>Pornlert Wanaphattharaphan</v>
          </cell>
          <cell r="AE475" t="str">
            <v>10-Aug-2026</v>
          </cell>
          <cell r="AF475" t="str">
            <v>29-Jul-2026 09:37:59</v>
          </cell>
          <cell r="AG475" t="str">
            <v>APPR</v>
          </cell>
          <cell r="AH475" t="str">
            <v>Approved</v>
          </cell>
          <cell r="AI475" t="str">
            <v>Jumpol Sudjitjul</v>
          </cell>
          <cell r="AJ475" t="str">
            <v>11-Aug-2026</v>
          </cell>
          <cell r="AK475" t="str">
            <v>30-Jul-2026 09:46:16</v>
          </cell>
          <cell r="AL475" t="str">
            <v>30-Jul-2026 03:39:05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MM-ZTK-1F-IPX-PLR-DWG-9006</v>
          </cell>
          <cell r="C476" t="str">
            <v>RISER HANGER FLANGE DRAWING (NPS18)</v>
          </cell>
          <cell r="D476" t="str">
            <v/>
          </cell>
          <cell r="E476" t="str">
            <v>C1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IPX</v>
          </cell>
          <cell r="J476" t="str">
            <v/>
          </cell>
          <cell r="K476" t="str">
            <v/>
          </cell>
          <cell r="L476" t="str">
            <v>PLR</v>
          </cell>
          <cell r="M476" t="str">
            <v>Pipeline</v>
          </cell>
          <cell r="N476" t="str">
            <v>DWG</v>
          </cell>
          <cell r="O476" t="str">
            <v>General Drawing</v>
          </cell>
          <cell r="P476" t="str">
            <v>0</v>
          </cell>
          <cell r="Q476" t="str">
            <v>Submitted</v>
          </cell>
          <cell r="R476" t="str">
            <v>AFC</v>
          </cell>
          <cell r="S476" t="str">
            <v>Approved for Construction</v>
          </cell>
          <cell r="T476" t="str">
            <v/>
          </cell>
          <cell r="U476" t="str">
            <v>28-Aug-2026 18:15:26</v>
          </cell>
          <cell r="V476" t="str">
            <v>26002z1fdcc@thoresen-jutal.com</v>
          </cell>
          <cell r="W476" t="str">
            <v>29-Aug-2026 13:28:27</v>
          </cell>
          <cell r="X476" t="str">
            <v>Jumpol Sudjitjul</v>
          </cell>
          <cell r="Y476" t="str">
            <v>04-Sep-2026</v>
          </cell>
          <cell r="Z476" t="str">
            <v/>
          </cell>
          <cell r="AA476" t="str">
            <v>Akkarapat Suntornsuttiwat</v>
          </cell>
          <cell r="AB476" t="str">
            <v>08-Sep-2026</v>
          </cell>
          <cell r="AC476" t="str">
            <v>03-Sep-2026 09:33:47</v>
          </cell>
          <cell r="AD476" t="str">
            <v>Pornlert Wanaphattharaphan</v>
          </cell>
          <cell r="AE476" t="str">
            <v>09-Sep-2026</v>
          </cell>
          <cell r="AF476" t="str">
            <v>07-Sep-2026 00:45:48</v>
          </cell>
          <cell r="AG476" t="str">
            <v>APPR</v>
          </cell>
          <cell r="AH476" t="str">
            <v>Approved</v>
          </cell>
          <cell r="AI476" t="str">
            <v>Jumpol Sudjitjul</v>
          </cell>
          <cell r="AJ476" t="str">
            <v>10-Sep-2026</v>
          </cell>
          <cell r="AK476" t="str">
            <v>07-Sep-2026 17:50:54</v>
          </cell>
          <cell r="AL476" t="str">
            <v>07-Sep-2026 11:47:17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MM-ZTK-1F-IPX-PLR-DWG-9007</v>
          </cell>
          <cell r="C477" t="str">
            <v>RISER HANGER FLANGE DRAWING (NPS10)</v>
          </cell>
          <cell r="D477" t="str">
            <v/>
          </cell>
          <cell r="E477" t="str">
            <v>C1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IPX</v>
          </cell>
          <cell r="J477" t="str">
            <v/>
          </cell>
          <cell r="K477" t="str">
            <v/>
          </cell>
          <cell r="L477" t="str">
            <v>PLR</v>
          </cell>
          <cell r="M477" t="str">
            <v>Pipeline</v>
          </cell>
          <cell r="N477" t="str">
            <v>DWG</v>
          </cell>
          <cell r="O477" t="str">
            <v>General Drawing</v>
          </cell>
          <cell r="P477" t="str">
            <v>0</v>
          </cell>
          <cell r="Q477" t="str">
            <v>Submitted</v>
          </cell>
          <cell r="R477" t="str">
            <v>AFC</v>
          </cell>
          <cell r="S477" t="str">
            <v>Approved for Construction</v>
          </cell>
          <cell r="T477" t="str">
            <v/>
          </cell>
          <cell r="U477" t="str">
            <v>28-Aug-2026 18:15:52</v>
          </cell>
          <cell r="V477" t="str">
            <v>26002z1fdcc@thoresen-jutal.com</v>
          </cell>
          <cell r="W477" t="str">
            <v>29-Aug-2026 13:28:48</v>
          </cell>
          <cell r="X477" t="str">
            <v>Jumpol Sudjitjul</v>
          </cell>
          <cell r="Y477" t="str">
            <v>04-Sep-2026</v>
          </cell>
          <cell r="Z477" t="str">
            <v/>
          </cell>
          <cell r="AA477" t="str">
            <v>Akkarapat Suntornsuttiwat</v>
          </cell>
          <cell r="AB477" t="str">
            <v>08-Sep-2026</v>
          </cell>
          <cell r="AC477" t="str">
            <v>03-Sep-2026 09:34:49</v>
          </cell>
          <cell r="AD477" t="str">
            <v>Pornlert Wanaphattharaphan</v>
          </cell>
          <cell r="AE477" t="str">
            <v>09-Sep-2026</v>
          </cell>
          <cell r="AF477" t="str">
            <v>07-Sep-2026 00:46:09</v>
          </cell>
          <cell r="AG477" t="str">
            <v>APPR</v>
          </cell>
          <cell r="AH477" t="str">
            <v>Approved</v>
          </cell>
          <cell r="AI477" t="str">
            <v>Jumpol Sudjitjul</v>
          </cell>
          <cell r="AJ477" t="str">
            <v>10-Sep-2026</v>
          </cell>
          <cell r="AK477" t="str">
            <v>07-Sep-2026 17:49:32</v>
          </cell>
          <cell r="AL477" t="str">
            <v>07-Sep-2026 11:46:11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MM-ZTK-1F-IPX-PLR-MR-9001</v>
          </cell>
          <cell r="C478" t="str">
            <v>MATERIAL REQUISITION FOR 18" LSAW LINE PIPE, BEND MOTHER PIPE AND HOT INDUCTION BEND</v>
          </cell>
          <cell r="D478" t="str">
            <v/>
          </cell>
          <cell r="E478" t="str">
            <v>C1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IPX</v>
          </cell>
          <cell r="J478" t="str">
            <v/>
          </cell>
          <cell r="K478" t="str">
            <v/>
          </cell>
          <cell r="L478" t="str">
            <v>PLR</v>
          </cell>
          <cell r="M478" t="str">
            <v>Pipeline</v>
          </cell>
          <cell r="N478" t="str">
            <v>MR</v>
          </cell>
          <cell r="O478" t="str">
            <v>Material Requisition</v>
          </cell>
          <cell r="P478" t="str">
            <v>0</v>
          </cell>
          <cell r="Q478" t="str">
            <v>Submitted</v>
          </cell>
          <cell r="R478" t="str">
            <v>AFC</v>
          </cell>
          <cell r="S478" t="str">
            <v>Approved for Construction</v>
          </cell>
          <cell r="T478" t="str">
            <v/>
          </cell>
          <cell r="U478" t="str">
            <v>12-Jul-2026 11:45:51</v>
          </cell>
          <cell r="V478" t="str">
            <v>26002z1fdcc@thoresen-jutal.com</v>
          </cell>
          <cell r="W478" t="str">
            <v>12-Jul-2026 12:16:23</v>
          </cell>
          <cell r="X478" t="str">
            <v>Jumpol Sudjitjul</v>
          </cell>
          <cell r="Y478" t="str">
            <v>17-Jul-2026</v>
          </cell>
          <cell r="Z478" t="str">
            <v>15-Jul-2026 10:44:01</v>
          </cell>
          <cell r="AA478" t="str">
            <v>Akkarapat Suntornsuttiwat</v>
          </cell>
          <cell r="AB478" t="str">
            <v>21-Jul-2026</v>
          </cell>
          <cell r="AC478" t="str">
            <v>15-Jul-2026 14:16:43</v>
          </cell>
          <cell r="AD478" t="str">
            <v>Pornlert Wanaphattharaphan</v>
          </cell>
          <cell r="AE478" t="str">
            <v>22-Jul-2026</v>
          </cell>
          <cell r="AF478" t="str">
            <v>17-Jul-2026 00:18:16</v>
          </cell>
          <cell r="AG478" t="str">
            <v>APPR</v>
          </cell>
          <cell r="AH478" t="str">
            <v>Approved</v>
          </cell>
          <cell r="AI478" t="str">
            <v>Jumpol Sudjitjul</v>
          </cell>
          <cell r="AJ478" t="str">
            <v>23-Jul-2026</v>
          </cell>
          <cell r="AK478" t="str">
            <v>17-Jul-2026 09:28:01</v>
          </cell>
          <cell r="AL478" t="str">
            <v>17-Jul-2026 03:26:18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MM-ZTK-1F-IPX-PLR-MR-9001</v>
          </cell>
          <cell r="C479" t="str">
            <v>MATERIAL REQUISITION FOR 18" LSAW LINE PIPE, BEND MOTHER PIPE AND HOT INDUCTION BEND</v>
          </cell>
          <cell r="D479" t="str">
            <v/>
          </cell>
          <cell r="E479" t="str">
            <v>C2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IPX</v>
          </cell>
          <cell r="J479" t="str">
            <v/>
          </cell>
          <cell r="K479" t="str">
            <v/>
          </cell>
          <cell r="L479" t="str">
            <v>PLR</v>
          </cell>
          <cell r="M479" t="str">
            <v>Pipeline</v>
          </cell>
          <cell r="N479" t="str">
            <v>MR</v>
          </cell>
          <cell r="O479" t="str">
            <v>Material Requisition</v>
          </cell>
          <cell r="P479" t="str">
            <v>0</v>
          </cell>
          <cell r="Q479" t="str">
            <v>In Approval</v>
          </cell>
          <cell r="R479" t="str">
            <v>AFC</v>
          </cell>
          <cell r="S479" t="str">
            <v>Approved for Construction</v>
          </cell>
          <cell r="T479" t="str">
            <v/>
          </cell>
          <cell r="U479" t="str">
            <v>09-Sep-2026 17:33:10</v>
          </cell>
          <cell r="V479" t="str">
            <v>26002z1fdcc@thoresen-jutal.com</v>
          </cell>
          <cell r="W479" t="str">
            <v>09-Sep-2026 17:46:28</v>
          </cell>
          <cell r="X479" t="str">
            <v>Jumpol Sudjitjul</v>
          </cell>
          <cell r="Y479" t="str">
            <v>17-Sep-2026</v>
          </cell>
          <cell r="Z479" t="str">
            <v/>
          </cell>
          <cell r="AA479" t="str">
            <v>Akkarapat Suntornsuttiwat</v>
          </cell>
          <cell r="AB479" t="str">
            <v>21-Sep-2026</v>
          </cell>
          <cell r="AC479" t="str">
            <v>10-Sep-2026 10:46:28</v>
          </cell>
          <cell r="AD479" t="str">
            <v>Pornlert Wanaphattharaphan</v>
          </cell>
          <cell r="AE479" t="str">
            <v>22-Sep-2026</v>
          </cell>
          <cell r="AF479" t="str">
            <v/>
          </cell>
          <cell r="AG479" t="str">
            <v>APPR</v>
          </cell>
          <cell r="AJ479" t="str">
            <v>23-Sep-2026</v>
          </cell>
          <cell r="AK479" t="str">
            <v/>
          </cell>
          <cell r="AL479" t="str">
            <v/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MM-ZTK-1F-IPX-PLR-MR-9002</v>
          </cell>
          <cell r="C480" t="str">
            <v>MATERIAL REQUISITION FOR 10” SMLS LINE PIPE, BEND MOTHER PIPE AND HOT INDUCTION BEND</v>
          </cell>
          <cell r="D480" t="str">
            <v/>
          </cell>
          <cell r="E480" t="str">
            <v>C1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IPX</v>
          </cell>
          <cell r="J480" t="str">
            <v/>
          </cell>
          <cell r="K480" t="str">
            <v/>
          </cell>
          <cell r="L480" t="str">
            <v>PLR</v>
          </cell>
          <cell r="M480" t="str">
            <v>Pipeline</v>
          </cell>
          <cell r="N480" t="str">
            <v>MR</v>
          </cell>
          <cell r="O480" t="str">
            <v>Material Requisition</v>
          </cell>
          <cell r="P480" t="str">
            <v>0</v>
          </cell>
          <cell r="Q480" t="str">
            <v>Submitted</v>
          </cell>
          <cell r="R480" t="str">
            <v>AFC</v>
          </cell>
          <cell r="S480" t="str">
            <v>Approved for Construction</v>
          </cell>
          <cell r="T480" t="str">
            <v/>
          </cell>
          <cell r="U480" t="str">
            <v>12-Jul-2026 11:46:27</v>
          </cell>
          <cell r="V480" t="str">
            <v>26002z1fdcc@thoresen-jutal.com</v>
          </cell>
          <cell r="W480" t="str">
            <v>12-Jul-2026 12:16:38</v>
          </cell>
          <cell r="X480" t="str">
            <v>Jumpol Sudjitjul</v>
          </cell>
          <cell r="Y480" t="str">
            <v>17-Jul-2026</v>
          </cell>
          <cell r="Z480" t="str">
            <v/>
          </cell>
          <cell r="AA480" t="str">
            <v>Akkarapat Suntornsuttiwat</v>
          </cell>
          <cell r="AB480" t="str">
            <v>21-Jul-2026</v>
          </cell>
          <cell r="AC480" t="str">
            <v>15-Jul-2026 14:18:57</v>
          </cell>
          <cell r="AD480" t="str">
            <v>Pornlert Wanaphattharaphan</v>
          </cell>
          <cell r="AE480" t="str">
            <v>22-Jul-2026</v>
          </cell>
          <cell r="AF480" t="str">
            <v>19-Jul-2026 17:07:03</v>
          </cell>
          <cell r="AG480" t="str">
            <v>APPR</v>
          </cell>
          <cell r="AH480" t="str">
            <v>Approved</v>
          </cell>
          <cell r="AI480" t="str">
            <v>Jumpol Sudjitjul</v>
          </cell>
          <cell r="AJ480" t="str">
            <v>23-Jul-2026</v>
          </cell>
          <cell r="AK480" t="str">
            <v>20-Jul-2026 08:58:19</v>
          </cell>
          <cell r="AL480" t="str">
            <v>20-Jul-2026 03:05:26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MM-ZTK-1F-IPX-PLR-MR-9002</v>
          </cell>
          <cell r="C481" t="str">
            <v>MATERIAL REQUISITION FOR 10” SMLS LINE PIPE, BEND MOTHER PIPE AND HOT INDUCTION BEND</v>
          </cell>
          <cell r="D481" t="str">
            <v/>
          </cell>
          <cell r="E481" t="str">
            <v>C2</v>
          </cell>
          <cell r="F481" t="str">
            <v>Project Document</v>
          </cell>
          <cell r="G481" t="str">
            <v>Engineering Document</v>
          </cell>
          <cell r="H481" t="str">
            <v>Part B - Engineering Doc</v>
          </cell>
          <cell r="I481" t="str">
            <v>IPX</v>
          </cell>
          <cell r="J481" t="str">
            <v/>
          </cell>
          <cell r="K481" t="str">
            <v/>
          </cell>
          <cell r="L481" t="str">
            <v>PLR</v>
          </cell>
          <cell r="M481" t="str">
            <v>Pipeline</v>
          </cell>
          <cell r="N481" t="str">
            <v>MR</v>
          </cell>
          <cell r="O481" t="str">
            <v>Material Requisition</v>
          </cell>
          <cell r="P481" t="str">
            <v>0</v>
          </cell>
          <cell r="Q481" t="str">
            <v>In Approval</v>
          </cell>
          <cell r="R481" t="str">
            <v>AFC</v>
          </cell>
          <cell r="S481" t="str">
            <v>Approved for Construction</v>
          </cell>
          <cell r="T481" t="str">
            <v/>
          </cell>
          <cell r="U481" t="str">
            <v>09-Sep-2026 15:27:17</v>
          </cell>
          <cell r="V481" t="str">
            <v>26002z1fdcc@thoresen-jutal.com</v>
          </cell>
          <cell r="W481" t="str">
            <v>09-Sep-2026 16:44:49</v>
          </cell>
          <cell r="X481" t="str">
            <v>Jumpol Sudjitjul</v>
          </cell>
          <cell r="Y481" t="str">
            <v>16-Sep-2026</v>
          </cell>
          <cell r="Z481" t="str">
            <v/>
          </cell>
          <cell r="AA481" t="str">
            <v>Akkarapat Suntornsuttiwat</v>
          </cell>
          <cell r="AB481" t="str">
            <v>18-Sep-2026</v>
          </cell>
          <cell r="AC481" t="str">
            <v>10-Sep-2026 10:46:43</v>
          </cell>
          <cell r="AD481" t="str">
            <v>Pornlert Wanaphattharaphan</v>
          </cell>
          <cell r="AE481" t="str">
            <v>21-Sep-2026</v>
          </cell>
          <cell r="AF481" t="str">
            <v/>
          </cell>
          <cell r="AG481" t="str">
            <v>APPR</v>
          </cell>
          <cell r="AJ481" t="str">
            <v>22-Sep-2026</v>
          </cell>
          <cell r="AK481" t="str">
            <v/>
          </cell>
          <cell r="AL481" t="str">
            <v/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MM-ZTK-1F-IPX-PLR-MR-9003</v>
          </cell>
          <cell r="C482" t="str">
            <v>MATERIAL REQUISITION FOR PIPELINE EXTERNAL ANTICORROSION COATING &amp; CONCRETE WEIGHT COATING, BEND EXTERNAL ANTICORROSION COATING, AND RISER/SPOOL EXTERNAL ANTICORROSION COATING</v>
          </cell>
          <cell r="D482" t="str">
            <v/>
          </cell>
          <cell r="E482" t="str">
            <v>C1</v>
          </cell>
          <cell r="F482" t="str">
            <v>Project Document</v>
          </cell>
          <cell r="G482" t="str">
            <v>Engineering Document</v>
          </cell>
          <cell r="H482" t="str">
            <v>Part B - Engineering Doc</v>
          </cell>
          <cell r="I482" t="str">
            <v>IPX</v>
          </cell>
          <cell r="J482" t="str">
            <v/>
          </cell>
          <cell r="K482" t="str">
            <v/>
          </cell>
          <cell r="L482" t="str">
            <v>PLR</v>
          </cell>
          <cell r="M482" t="str">
            <v>Pipeline</v>
          </cell>
          <cell r="N482" t="str">
            <v>MR</v>
          </cell>
          <cell r="O482" t="str">
            <v>Material Requisition</v>
          </cell>
          <cell r="P482" t="str">
            <v>0</v>
          </cell>
          <cell r="Q482" t="str">
            <v>Submitted</v>
          </cell>
          <cell r="R482" t="str">
            <v>AFC</v>
          </cell>
          <cell r="S482" t="str">
            <v>Approved for Construction</v>
          </cell>
          <cell r="T482" t="str">
            <v/>
          </cell>
          <cell r="U482" t="str">
            <v>24-Jul-2026 09:59:37</v>
          </cell>
          <cell r="V482" t="str">
            <v>26002z1fdcc@thoresen-jutal.com</v>
          </cell>
          <cell r="W482" t="str">
            <v>24-Jul-2026 11:17:49</v>
          </cell>
          <cell r="X482" t="str">
            <v>Jumpol Sudjitjul</v>
          </cell>
          <cell r="Y482" t="str">
            <v>04-Aug-2026</v>
          </cell>
          <cell r="Z482" t="str">
            <v>25-Jul-2026 07:53:06</v>
          </cell>
          <cell r="AA482" t="str">
            <v>Akkarapat Suntornsuttiwat</v>
          </cell>
          <cell r="AB482" t="str">
            <v>06-Aug-2026</v>
          </cell>
          <cell r="AC482" t="str">
            <v>31-Jul-2026 16:24:12</v>
          </cell>
          <cell r="AD482" t="str">
            <v>Pornlert Wanaphattharaphan</v>
          </cell>
          <cell r="AE482" t="str">
            <v>07-Aug-2026</v>
          </cell>
          <cell r="AF482" t="str">
            <v>03-Aug-2026 00:18:17</v>
          </cell>
          <cell r="AG482" t="str">
            <v>APPR</v>
          </cell>
          <cell r="AH482" t="str">
            <v>Approved</v>
          </cell>
          <cell r="AI482" t="str">
            <v>Jumpol Sudjitjul</v>
          </cell>
          <cell r="AJ482" t="str">
            <v>10-Aug-2026</v>
          </cell>
          <cell r="AK482" t="str">
            <v>03-Aug-2026 09:02:47</v>
          </cell>
          <cell r="AL482" t="str">
            <v>03-Aug-2026 02:18:39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MM-ZTK-1F-IPX-PLR-MR-9004</v>
          </cell>
          <cell r="C483" t="str">
            <v>MATERIAL REQUISITION FOR NEOPRENE COATING FOR RISER SPLASH ZONE</v>
          </cell>
          <cell r="D483" t="str">
            <v/>
          </cell>
          <cell r="E483" t="str">
            <v>C1</v>
          </cell>
          <cell r="F483" t="str">
            <v>Project Document</v>
          </cell>
          <cell r="G483" t="str">
            <v>Engineering Document</v>
          </cell>
          <cell r="H483" t="str">
            <v>Part B - Engineering Doc</v>
          </cell>
          <cell r="I483" t="str">
            <v>IPX</v>
          </cell>
          <cell r="J483" t="str">
            <v/>
          </cell>
          <cell r="K483" t="str">
            <v/>
          </cell>
          <cell r="L483" t="str">
            <v>PLR</v>
          </cell>
          <cell r="M483" t="str">
            <v>Pipeline</v>
          </cell>
          <cell r="N483" t="str">
            <v>MR</v>
          </cell>
          <cell r="O483" t="str">
            <v>Material Requisition</v>
          </cell>
          <cell r="P483" t="str">
            <v>0</v>
          </cell>
          <cell r="Q483" t="str">
            <v>Submitted</v>
          </cell>
          <cell r="R483" t="str">
            <v>AFC</v>
          </cell>
          <cell r="S483" t="str">
            <v>Approved for Construction</v>
          </cell>
          <cell r="T483" t="str">
            <v/>
          </cell>
          <cell r="U483" t="str">
            <v>25-Jul-2026 09:17:17</v>
          </cell>
          <cell r="V483" t="str">
            <v>26002z1fdcc@thoresen-jutal.com</v>
          </cell>
          <cell r="W483" t="str">
            <v>26-Jul-2026 23:52:01</v>
          </cell>
          <cell r="X483" t="str">
            <v>Jumpol Sudjitjul</v>
          </cell>
          <cell r="Y483" t="str">
            <v>05-Aug-2026</v>
          </cell>
          <cell r="Z483" t="str">
            <v/>
          </cell>
          <cell r="AA483" t="str">
            <v>Akkarapat Suntornsuttiwat</v>
          </cell>
          <cell r="AB483" t="str">
            <v>07-Aug-2026</v>
          </cell>
          <cell r="AC483" t="str">
            <v>31-Jul-2026 16:32:08</v>
          </cell>
          <cell r="AD483" t="str">
            <v>Pornlert Wanaphattharaphan</v>
          </cell>
          <cell r="AE483" t="str">
            <v>10-Aug-2026</v>
          </cell>
          <cell r="AF483" t="str">
            <v>03-Aug-2026 00:17:52</v>
          </cell>
          <cell r="AG483" t="str">
            <v>APPR</v>
          </cell>
          <cell r="AH483" t="str">
            <v>Approved</v>
          </cell>
          <cell r="AI483" t="str">
            <v>Jumpol Sudjitjul</v>
          </cell>
          <cell r="AJ483" t="str">
            <v>11-Aug-2026</v>
          </cell>
          <cell r="AK483" t="str">
            <v>03-Aug-2026 09:00:24</v>
          </cell>
          <cell r="AL483" t="str">
            <v>03-Aug-2026 02:16:09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MM-ZTK-1F-IPX-PLR-MR-9005</v>
          </cell>
          <cell r="C484" t="str">
            <v>MATERIAL REQUISITION FOR SACRIFICIAL BRACELET ANODES</v>
          </cell>
          <cell r="D484" t="str">
            <v/>
          </cell>
          <cell r="E484" t="str">
            <v>C1</v>
          </cell>
          <cell r="F484" t="str">
            <v>Project Document</v>
          </cell>
          <cell r="G484" t="str">
            <v>Engineering Document</v>
          </cell>
          <cell r="H484" t="str">
            <v>Part B - Engineering Doc</v>
          </cell>
          <cell r="I484" t="str">
            <v>IPX</v>
          </cell>
          <cell r="J484" t="str">
            <v/>
          </cell>
          <cell r="K484" t="str">
            <v/>
          </cell>
          <cell r="L484" t="str">
            <v>PLR</v>
          </cell>
          <cell r="M484" t="str">
            <v>Pipeline</v>
          </cell>
          <cell r="N484" t="str">
            <v>MR</v>
          </cell>
          <cell r="O484" t="str">
            <v/>
          </cell>
          <cell r="P484" t="str">
            <v>0</v>
          </cell>
          <cell r="Q484" t="str">
            <v>Submitted</v>
          </cell>
          <cell r="R484" t="str">
            <v>AFC</v>
          </cell>
          <cell r="S484" t="str">
            <v>Approved for Construction</v>
          </cell>
          <cell r="T484" t="str">
            <v/>
          </cell>
          <cell r="U484" t="str">
            <v>24-Jul-2026 17:38:38</v>
          </cell>
          <cell r="V484" t="str">
            <v>26002z1fdcc@thoresen-jutal.com</v>
          </cell>
          <cell r="W484" t="str">
            <v>26-Jul-2026 23:51:46</v>
          </cell>
          <cell r="X484" t="str">
            <v>Jumpol Sudjitjul</v>
          </cell>
          <cell r="Y484" t="str">
            <v>05-Aug-2026</v>
          </cell>
          <cell r="Z484" t="str">
            <v>28-Jul-2026 07:08:52</v>
          </cell>
          <cell r="AA484" t="str">
            <v>Akkarapat Suntornsuttiwat</v>
          </cell>
          <cell r="AB484" t="str">
            <v>07-Aug-2026</v>
          </cell>
          <cell r="AC484" t="str">
            <v>31-Jul-2026 16:39:26</v>
          </cell>
          <cell r="AD484" t="str">
            <v>Pornlert Wanaphattharaphan</v>
          </cell>
          <cell r="AE484" t="str">
            <v>10-Aug-2026</v>
          </cell>
          <cell r="AF484" t="str">
            <v>03-Aug-2026 00:18:43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11-Aug-2026</v>
          </cell>
          <cell r="AK484" t="str">
            <v>03-Aug-2026 08:59:52</v>
          </cell>
          <cell r="AL484" t="str">
            <v>03-Aug-2026 02:14:54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MM-ZTK-1F-IPX-PLR-MR-9005</v>
          </cell>
          <cell r="C485" t="str">
            <v>MATERIAL REQUISITION FOR SACRIFICIAL BRACELET ANODES</v>
          </cell>
          <cell r="D485" t="str">
            <v/>
          </cell>
          <cell r="E485" t="str">
            <v>C2</v>
          </cell>
          <cell r="F485" t="str">
            <v>Project Document</v>
          </cell>
          <cell r="G485" t="str">
            <v>Engineering Document</v>
          </cell>
          <cell r="H485" t="str">
            <v>Part B - Engineering Doc</v>
          </cell>
          <cell r="I485" t="str">
            <v>IPX</v>
          </cell>
          <cell r="J485" t="str">
            <v/>
          </cell>
          <cell r="K485" t="str">
            <v/>
          </cell>
          <cell r="L485" t="str">
            <v>PLR</v>
          </cell>
          <cell r="M485" t="str">
            <v>Pipeline</v>
          </cell>
          <cell r="N485" t="str">
            <v>MR</v>
          </cell>
          <cell r="O485" t="str">
            <v/>
          </cell>
          <cell r="P485" t="str">
            <v>0</v>
          </cell>
          <cell r="Q485" t="str">
            <v>Submitted</v>
          </cell>
          <cell r="R485" t="str">
            <v>AFC</v>
          </cell>
          <cell r="S485" t="str">
            <v>Approved for Construction</v>
          </cell>
          <cell r="T485" t="str">
            <v/>
          </cell>
          <cell r="U485" t="str">
            <v>28-Aug-2026 10:33:25</v>
          </cell>
          <cell r="V485" t="str">
            <v>26002z1fdcc@thoresen-jutal.com</v>
          </cell>
          <cell r="W485" t="str">
            <v>28-Aug-2026 14:03:19</v>
          </cell>
          <cell r="X485" t="str">
            <v>Jumpol Sudjitjul</v>
          </cell>
          <cell r="Y485" t="str">
            <v>04-Sep-2026</v>
          </cell>
          <cell r="Z485" t="str">
            <v>31-Aug-2026 15:54:45</v>
          </cell>
          <cell r="AA485" t="str">
            <v>Akkarapat Suntornsuttiwat</v>
          </cell>
          <cell r="AB485" t="str">
            <v>08-Sep-2026</v>
          </cell>
          <cell r="AC485" t="str">
            <v>03-Sep-2026 09:46:02</v>
          </cell>
          <cell r="AD485" t="str">
            <v>Pornlert Wanaphattharaphan</v>
          </cell>
          <cell r="AE485" t="str">
            <v>09-Sep-2026</v>
          </cell>
          <cell r="AF485" t="str">
            <v>07-Sep-2026 01:14:46</v>
          </cell>
          <cell r="AG485" t="str">
            <v>APPR</v>
          </cell>
          <cell r="AH485" t="str">
            <v>Approved</v>
          </cell>
          <cell r="AI485" t="str">
            <v>Jumpol Sudjitjul</v>
          </cell>
          <cell r="AJ485" t="str">
            <v>10-Sep-2026</v>
          </cell>
          <cell r="AK485" t="str">
            <v>07-Sep-2026 17:48:39</v>
          </cell>
          <cell r="AL485" t="str">
            <v>07-Sep-2026 11:09:13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MM-ZTK-1F-IPX-PLR-MR-9006</v>
          </cell>
          <cell r="C486" t="str">
            <v>MATERIAL REQUISITION FOR FLANGES</v>
          </cell>
          <cell r="D486" t="str">
            <v/>
          </cell>
          <cell r="E486" t="str">
            <v>C1</v>
          </cell>
          <cell r="F486" t="str">
            <v>Project Document</v>
          </cell>
          <cell r="G486" t="str">
            <v>Engineering Document</v>
          </cell>
          <cell r="H486" t="str">
            <v>Part B - Engineering Doc</v>
          </cell>
          <cell r="I486" t="str">
            <v>IPX</v>
          </cell>
          <cell r="J486" t="str">
            <v/>
          </cell>
          <cell r="K486" t="str">
            <v/>
          </cell>
          <cell r="L486" t="str">
            <v>PLR</v>
          </cell>
          <cell r="M486" t="str">
            <v>Pipeline</v>
          </cell>
          <cell r="N486" t="str">
            <v>MR</v>
          </cell>
          <cell r="O486" t="str">
            <v/>
          </cell>
          <cell r="P486" t="str">
            <v>0</v>
          </cell>
          <cell r="Q486" t="str">
            <v>Submitted</v>
          </cell>
          <cell r="R486" t="str">
            <v>AFC</v>
          </cell>
          <cell r="S486" t="str">
            <v>Approved for Construction</v>
          </cell>
          <cell r="T486" t="str">
            <v/>
          </cell>
          <cell r="U486" t="str">
            <v>07-Aug-2026 17:33:47</v>
          </cell>
          <cell r="V486" t="str">
            <v>26002z1fdcc@thoresen-jutal.com</v>
          </cell>
          <cell r="W486" t="str">
            <v>07-Aug-2026 17:37:59</v>
          </cell>
          <cell r="X486" t="str">
            <v>Jumpol Sudjitjul</v>
          </cell>
          <cell r="Y486" t="str">
            <v>18-Aug-2026</v>
          </cell>
          <cell r="Z486" t="str">
            <v>08-Aug-2026 07:13:07</v>
          </cell>
          <cell r="AA486" t="str">
            <v>Akkarapat Suntornsuttiwat</v>
          </cell>
          <cell r="AB486" t="str">
            <v>20-Aug-2026</v>
          </cell>
          <cell r="AC486" t="str">
            <v>10-Aug-2026 13:11:12</v>
          </cell>
          <cell r="AD486" t="str">
            <v>Pornlert Wanaphattharaphan</v>
          </cell>
          <cell r="AE486" t="str">
            <v>21-Aug-2026</v>
          </cell>
          <cell r="AF486" t="str">
            <v>16-Aug-2026 23:58:20</v>
          </cell>
          <cell r="AG486" t="str">
            <v>APPR</v>
          </cell>
          <cell r="AH486" t="str">
            <v>Approved</v>
          </cell>
          <cell r="AI486" t="str">
            <v>Jumpol Sudjitjul</v>
          </cell>
          <cell r="AJ486" t="str">
            <v>24-Aug-2026</v>
          </cell>
          <cell r="AK486" t="str">
            <v>17-Aug-2026 14:16:05</v>
          </cell>
          <cell r="AL486" t="str">
            <v>17-Aug-2026 08:59:58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MM-ZTK-1F-IPX-PLR-MR-9007</v>
          </cell>
          <cell r="C487" t="str">
            <v>MATERIAL REQUISITION FOR FITTINGS</v>
          </cell>
          <cell r="D487" t="str">
            <v/>
          </cell>
          <cell r="E487" t="str">
            <v>C1</v>
          </cell>
          <cell r="F487" t="str">
            <v>Project Document</v>
          </cell>
          <cell r="G487" t="str">
            <v>Engineering Document</v>
          </cell>
          <cell r="H487" t="str">
            <v>Part B - Engineering Doc</v>
          </cell>
          <cell r="I487" t="str">
            <v>IPX</v>
          </cell>
          <cell r="J487" t="str">
            <v/>
          </cell>
          <cell r="K487" t="str">
            <v/>
          </cell>
          <cell r="L487" t="str">
            <v>PLR</v>
          </cell>
          <cell r="M487" t="str">
            <v>Pipeline</v>
          </cell>
          <cell r="N487" t="str">
            <v>MR</v>
          </cell>
          <cell r="O487" t="str">
            <v>Material Requisition</v>
          </cell>
          <cell r="P487" t="str">
            <v>0</v>
          </cell>
          <cell r="Q487" t="str">
            <v>Submitted</v>
          </cell>
          <cell r="R487" t="str">
            <v>AFC</v>
          </cell>
          <cell r="S487" t="str">
            <v>Approved for Construction</v>
          </cell>
          <cell r="T487" t="str">
            <v/>
          </cell>
          <cell r="U487" t="str">
            <v>07-Aug-2026 17:34:25</v>
          </cell>
          <cell r="V487" t="str">
            <v>26002z1fdcc@thoresen-jutal.com</v>
          </cell>
          <cell r="W487" t="str">
            <v>07-Aug-2026 17:38:20</v>
          </cell>
          <cell r="X487" t="str">
            <v>Jumpol Sudjitjul</v>
          </cell>
          <cell r="Y487" t="str">
            <v>18-Aug-2026</v>
          </cell>
          <cell r="Z487" t="str">
            <v>12-Aug-2026 08:13:46</v>
          </cell>
          <cell r="AA487" t="str">
            <v>Akkarapat Suntornsuttiwat</v>
          </cell>
          <cell r="AB487" t="str">
            <v>20-Aug-2026</v>
          </cell>
          <cell r="AC487" t="str">
            <v>18-Aug-2026 09:21:19</v>
          </cell>
          <cell r="AD487" t="str">
            <v>Pornlert Wanaphattharaphan</v>
          </cell>
          <cell r="AE487" t="str">
            <v>21-Aug-2026</v>
          </cell>
          <cell r="AF487" t="str">
            <v>21-Aug-2026 19:24:22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24-Aug-2026</v>
          </cell>
          <cell r="AK487" t="str">
            <v>24-Aug-2026 19:26:28</v>
          </cell>
          <cell r="AL487" t="str">
            <v>24-Aug-2026 12:37:05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MM-ZTK-1F-IPX-PLR-MR-9008</v>
          </cell>
          <cell r="C488" t="str">
            <v>MATERIAL REQUISITION FOR GASKETS</v>
          </cell>
          <cell r="D488" t="str">
            <v/>
          </cell>
          <cell r="E488" t="str">
            <v>C1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IPX</v>
          </cell>
          <cell r="J488" t="str">
            <v/>
          </cell>
          <cell r="K488" t="str">
            <v/>
          </cell>
          <cell r="L488" t="str">
            <v>PLR</v>
          </cell>
          <cell r="M488" t="str">
            <v>Pipeline</v>
          </cell>
          <cell r="N488" t="str">
            <v>MR</v>
          </cell>
          <cell r="O488" t="str">
            <v>Material Requisition</v>
          </cell>
          <cell r="P488" t="str">
            <v>0</v>
          </cell>
          <cell r="Q488" t="str">
            <v>Submitted</v>
          </cell>
          <cell r="R488" t="str">
            <v>AFC</v>
          </cell>
          <cell r="S488" t="str">
            <v>Approved for Construction</v>
          </cell>
          <cell r="T488" t="str">
            <v/>
          </cell>
          <cell r="U488" t="str">
            <v>13-Aug-2026 12:37:16</v>
          </cell>
          <cell r="V488" t="str">
            <v>26002z1fdcc@thoresen-jutal.com</v>
          </cell>
          <cell r="W488" t="str">
            <v>13-Aug-2026 16:33:10</v>
          </cell>
          <cell r="X488" t="str">
            <v>Jumpol Sudjitjul</v>
          </cell>
          <cell r="Y488" t="str">
            <v>20-Aug-2026</v>
          </cell>
          <cell r="Z488" t="str">
            <v/>
          </cell>
          <cell r="AA488" t="str">
            <v>Akkarapat Suntornsuttiwat</v>
          </cell>
          <cell r="AB488" t="str">
            <v>24-Aug-2026</v>
          </cell>
          <cell r="AC488" t="str">
            <v>14-Aug-2026 14:03:24</v>
          </cell>
          <cell r="AD488" t="str">
            <v>Pornlert Wanaphattharaphan</v>
          </cell>
          <cell r="AE488" t="str">
            <v>25-Aug-2026</v>
          </cell>
          <cell r="AF488" t="str">
            <v>16-Aug-2026 23:58:42</v>
          </cell>
          <cell r="AG488" t="str">
            <v>APPR</v>
          </cell>
          <cell r="AH488" t="str">
            <v>Approved</v>
          </cell>
          <cell r="AI488" t="str">
            <v>Jumpol Sudjitjul</v>
          </cell>
          <cell r="AJ488" t="str">
            <v>26-Aug-2026</v>
          </cell>
          <cell r="AK488" t="str">
            <v>17-Aug-2026 14:17:21</v>
          </cell>
          <cell r="AL488" t="str">
            <v>17-Aug-2026 08:45:09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MM-ZTK-1F-IPX-PLR-MR-9009</v>
          </cell>
          <cell r="C489" t="str">
            <v>MATERIAL REQUISITION FOR FASTENERS</v>
          </cell>
          <cell r="D489" t="str">
            <v/>
          </cell>
          <cell r="E489" t="str">
            <v>C1</v>
          </cell>
          <cell r="F489" t="str">
            <v>Project Document</v>
          </cell>
          <cell r="G489" t="str">
            <v>Engineering Document</v>
          </cell>
          <cell r="H489" t="str">
            <v>Part B - Engineering Doc</v>
          </cell>
          <cell r="I489" t="str">
            <v>IPX</v>
          </cell>
          <cell r="J489" t="str">
            <v/>
          </cell>
          <cell r="K489" t="str">
            <v/>
          </cell>
          <cell r="L489" t="str">
            <v>PLR</v>
          </cell>
          <cell r="M489" t="str">
            <v>Pipeline</v>
          </cell>
          <cell r="N489" t="str">
            <v>MR</v>
          </cell>
          <cell r="O489" t="str">
            <v>Material Requisition</v>
          </cell>
          <cell r="P489" t="str">
            <v>0</v>
          </cell>
          <cell r="Q489" t="str">
            <v>Submitted</v>
          </cell>
          <cell r="R489" t="str">
            <v>AFC</v>
          </cell>
          <cell r="S489" t="str">
            <v>Approved for Construction</v>
          </cell>
          <cell r="T489" t="str">
            <v/>
          </cell>
          <cell r="U489" t="str">
            <v>07-Aug-2026 17:35:33</v>
          </cell>
          <cell r="V489" t="str">
            <v>26002z1fdcc@thoresen-jutal.com</v>
          </cell>
          <cell r="W489" t="str">
            <v>07-Aug-2026 17:38:51</v>
          </cell>
          <cell r="X489" t="str">
            <v>Jumpol Sudjitjul</v>
          </cell>
          <cell r="Y489" t="str">
            <v>18-Aug-2026</v>
          </cell>
          <cell r="Z489" t="str">
            <v/>
          </cell>
          <cell r="AA489" t="str">
            <v>Akkarapat Suntornsuttiwat</v>
          </cell>
          <cell r="AB489" t="str">
            <v>20-Aug-2026</v>
          </cell>
          <cell r="AC489" t="str">
            <v>10-Aug-2026 09:21:33</v>
          </cell>
          <cell r="AD489" t="str">
            <v>Pornlert Wanaphattharaphan</v>
          </cell>
          <cell r="AE489" t="str">
            <v>21-Aug-2026</v>
          </cell>
          <cell r="AF489" t="str">
            <v>16-Aug-2026 23:57:52</v>
          </cell>
          <cell r="AG489" t="str">
            <v>APPR</v>
          </cell>
          <cell r="AH489" t="str">
            <v>Approved</v>
          </cell>
          <cell r="AI489" t="str">
            <v>Jumpol Sudjitjul</v>
          </cell>
          <cell r="AJ489" t="str">
            <v>24-Aug-2026</v>
          </cell>
          <cell r="AK489" t="str">
            <v>17-Aug-2026 14:10:13</v>
          </cell>
          <cell r="AL489" t="str">
            <v>17-Aug-2026 08:55:01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MM-ZTK-1F-IPX-PLR-MR-9010</v>
          </cell>
          <cell r="C490" t="str">
            <v>MATERIAL REQUISITION FOR FIELD JOINT COATING</v>
          </cell>
          <cell r="D490" t="str">
            <v/>
          </cell>
          <cell r="E490" t="str">
            <v>C1</v>
          </cell>
          <cell r="F490" t="str">
            <v>Project Document</v>
          </cell>
          <cell r="G490" t="str">
            <v>Engineering Document</v>
          </cell>
          <cell r="H490" t="str">
            <v>Part B - Engineering Doc</v>
          </cell>
          <cell r="I490" t="str">
            <v>IPX</v>
          </cell>
          <cell r="J490" t="str">
            <v/>
          </cell>
          <cell r="K490" t="str">
            <v/>
          </cell>
          <cell r="L490" t="str">
            <v>PLR</v>
          </cell>
          <cell r="M490" t="str">
            <v>Pipeline</v>
          </cell>
          <cell r="N490" t="str">
            <v>MR</v>
          </cell>
          <cell r="O490" t="str">
            <v>Material Requisition</v>
          </cell>
          <cell r="P490" t="str">
            <v>0</v>
          </cell>
          <cell r="Q490" t="str">
            <v>Submitted</v>
          </cell>
          <cell r="R490" t="str">
            <v>AFC</v>
          </cell>
          <cell r="S490" t="str">
            <v>Approved for Construction</v>
          </cell>
          <cell r="T490" t="str">
            <v/>
          </cell>
          <cell r="U490" t="str">
            <v>03-Aug-2026 16:54:50</v>
          </cell>
          <cell r="V490" t="str">
            <v>26002z1fdcc@thoresen-jutal.com</v>
          </cell>
          <cell r="W490" t="str">
            <v>04-Aug-2026 08:23:59</v>
          </cell>
          <cell r="X490" t="str">
            <v>Jumpol Sudjitjul</v>
          </cell>
          <cell r="Y490" t="str">
            <v>11-Aug-2026</v>
          </cell>
          <cell r="Z490" t="str">
            <v/>
          </cell>
          <cell r="AA490" t="str">
            <v>Akkarapat Suntornsuttiwat</v>
          </cell>
          <cell r="AB490" t="str">
            <v>14-Aug-2026</v>
          </cell>
          <cell r="AC490" t="str">
            <v>05-Aug-2026 14:08:34</v>
          </cell>
          <cell r="AD490" t="str">
            <v>Pornlert Wanaphattharaphan</v>
          </cell>
          <cell r="AE490" t="str">
            <v>17-Aug-2026</v>
          </cell>
          <cell r="AF490" t="str">
            <v>12-Aug-2026 21:13:07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18-Aug-2026</v>
          </cell>
          <cell r="AK490" t="str">
            <v>13-Aug-2026 11:34:59</v>
          </cell>
          <cell r="AL490" t="str">
            <v>13-Aug-2026 05:40:25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MM-ZTK-1F-IPX-PLR-MTO-9001</v>
          </cell>
          <cell r="C491" t="str">
            <v>MATERIAL TAKE OFF FOR 18" LSAW LINE PIPE AND BEND MOTHER-PIPE</v>
          </cell>
          <cell r="D491" t="str">
            <v/>
          </cell>
          <cell r="E491" t="str">
            <v>C1</v>
          </cell>
          <cell r="F491" t="str">
            <v>Project Document</v>
          </cell>
          <cell r="G491" t="str">
            <v>Engineering Document</v>
          </cell>
          <cell r="H491" t="str">
            <v>Part B - Engineering Doc</v>
          </cell>
          <cell r="I491" t="str">
            <v>IPX</v>
          </cell>
          <cell r="J491" t="str">
            <v/>
          </cell>
          <cell r="K491" t="str">
            <v/>
          </cell>
          <cell r="L491" t="str">
            <v>PLR</v>
          </cell>
          <cell r="M491" t="str">
            <v>Pipeline</v>
          </cell>
          <cell r="N491" t="str">
            <v>MTO</v>
          </cell>
          <cell r="O491" t="str">
            <v>Material Take Off</v>
          </cell>
          <cell r="P491" t="str">
            <v>0</v>
          </cell>
          <cell r="Q491" t="str">
            <v>Submitted</v>
          </cell>
          <cell r="R491" t="str">
            <v>AFC</v>
          </cell>
          <cell r="S491" t="str">
            <v>Approved for Construction</v>
          </cell>
          <cell r="T491" t="str">
            <v/>
          </cell>
          <cell r="U491" t="str">
            <v>13-Jul-2026 13:24:22</v>
          </cell>
          <cell r="V491" t="str">
            <v>26002z1fdcc@thoresen-jutal.com</v>
          </cell>
          <cell r="W491" t="str">
            <v>13-Jul-2026 14:51:12</v>
          </cell>
          <cell r="X491" t="str">
            <v>Jumpol Sudjitjul</v>
          </cell>
          <cell r="Y491" t="str">
            <v>20-Jul-2026</v>
          </cell>
          <cell r="Z491" t="str">
            <v>14-Jul-2026 10:15:59</v>
          </cell>
          <cell r="AA491" t="str">
            <v>Akkarapat Suntornsuttiwat</v>
          </cell>
          <cell r="AB491" t="str">
            <v>22-Jul-2026</v>
          </cell>
          <cell r="AC491" t="str">
            <v>14-Jul-2026 16:21:02</v>
          </cell>
          <cell r="AD491" t="str">
            <v>Pornlert Wanaphattharaphan</v>
          </cell>
          <cell r="AE491" t="str">
            <v>23-Jul-2026</v>
          </cell>
          <cell r="AF491" t="str">
            <v>20-Jul-2026 02:47:52</v>
          </cell>
          <cell r="AG491" t="str">
            <v>APPR</v>
          </cell>
          <cell r="AH491" t="str">
            <v>Approved</v>
          </cell>
          <cell r="AI491" t="str">
            <v>Jumpol Sudjitjul</v>
          </cell>
          <cell r="AJ491" t="str">
            <v>24-Jul-2026</v>
          </cell>
          <cell r="AK491" t="str">
            <v>20-Jul-2026 08:57:49</v>
          </cell>
          <cell r="AL491" t="str">
            <v>20-Jul-2026 02:06:07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MM-ZTK-1F-IPX-PLR-MTO-9001</v>
          </cell>
          <cell r="C492" t="str">
            <v>MATERIAL TAKE OFF FOR 18" LSAW LINE PIPE AND BEND MOTHER-PIPE</v>
          </cell>
          <cell r="D492" t="str">
            <v/>
          </cell>
          <cell r="E492" t="str">
            <v>C2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IPX</v>
          </cell>
          <cell r="J492" t="str">
            <v/>
          </cell>
          <cell r="K492" t="str">
            <v/>
          </cell>
          <cell r="L492" t="str">
            <v>PLR</v>
          </cell>
          <cell r="M492" t="str">
            <v>Pipeline</v>
          </cell>
          <cell r="N492" t="str">
            <v>MTO</v>
          </cell>
          <cell r="O492" t="str">
            <v>Material Take Off</v>
          </cell>
          <cell r="P492" t="str">
            <v>0</v>
          </cell>
          <cell r="Q492" t="str">
            <v>Submitted</v>
          </cell>
          <cell r="R492" t="str">
            <v>AFC</v>
          </cell>
          <cell r="S492" t="str">
            <v>Approved for Construction</v>
          </cell>
          <cell r="T492" t="str">
            <v/>
          </cell>
          <cell r="U492" t="str">
            <v>21-Aug-2026 18:45:35</v>
          </cell>
          <cell r="V492" t="str">
            <v>26002z1fdcc@thoresen-jutal.com</v>
          </cell>
          <cell r="W492" t="str">
            <v>24-Aug-2026 18:40:43</v>
          </cell>
          <cell r="X492" t="str">
            <v>Jumpol Sudjitjul</v>
          </cell>
          <cell r="Y492" t="str">
            <v>01-Sep-2026</v>
          </cell>
          <cell r="Z492" t="str">
            <v>25-Aug-2026 08:39:32</v>
          </cell>
          <cell r="AA492" t="str">
            <v>Akkarapat Suntornsuttiwat</v>
          </cell>
          <cell r="AB492" t="str">
            <v>03-Sep-2026</v>
          </cell>
          <cell r="AC492" t="str">
            <v>25-Aug-2026 09:57:08</v>
          </cell>
          <cell r="AD492" t="str">
            <v>Pornlert Wanaphattharaphan</v>
          </cell>
          <cell r="AE492" t="str">
            <v>04-Sep-2026</v>
          </cell>
          <cell r="AF492" t="str">
            <v>30-Aug-2026 15:39:43</v>
          </cell>
          <cell r="AG492" t="str">
            <v>APPR</v>
          </cell>
          <cell r="AH492" t="str">
            <v>Approved</v>
          </cell>
          <cell r="AI492" t="str">
            <v>Jumpol Sudjitjul</v>
          </cell>
          <cell r="AJ492" t="str">
            <v>07-Sep-2026</v>
          </cell>
          <cell r="AK492" t="str">
            <v>30-Aug-2026 16:46:27</v>
          </cell>
          <cell r="AL492" t="str">
            <v>30-Aug-2026 10:32:15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MM-ZTK-1F-IPX-PLR-MTO-9002</v>
          </cell>
          <cell r="C493" t="str">
            <v>MATERIAL TAKE OFF FOR 10" SEAMLESS LINE PIPE AND BEND MOTHER-PIPE</v>
          </cell>
          <cell r="D493" t="str">
            <v/>
          </cell>
          <cell r="E493" t="str">
            <v>C1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IPX</v>
          </cell>
          <cell r="J493" t="str">
            <v/>
          </cell>
          <cell r="K493" t="str">
            <v/>
          </cell>
          <cell r="L493" t="str">
            <v>PLR</v>
          </cell>
          <cell r="M493" t="str">
            <v>Pipeline</v>
          </cell>
          <cell r="N493" t="str">
            <v>MTO</v>
          </cell>
          <cell r="O493" t="str">
            <v>Material Take Off</v>
          </cell>
          <cell r="P493" t="str">
            <v>0</v>
          </cell>
          <cell r="Q493" t="str">
            <v>Submitted</v>
          </cell>
          <cell r="R493" t="str">
            <v>AFC</v>
          </cell>
          <cell r="S493" t="str">
            <v>Approved for Construction</v>
          </cell>
          <cell r="T493" t="str">
            <v/>
          </cell>
          <cell r="U493" t="str">
            <v>13-Jul-2026 13:24:52</v>
          </cell>
          <cell r="V493" t="str">
            <v>26002z1fdcc@thoresen-jutal.com</v>
          </cell>
          <cell r="W493" t="str">
            <v>13-Jul-2026 14:51:33</v>
          </cell>
          <cell r="X493" t="str">
            <v>Jumpol Sudjitjul</v>
          </cell>
          <cell r="Y493" t="str">
            <v>20-Jul-2026</v>
          </cell>
          <cell r="Z493" t="str">
            <v/>
          </cell>
          <cell r="AA493" t="str">
            <v>Akkarapat Suntornsuttiwat</v>
          </cell>
          <cell r="AB493" t="str">
            <v>22-Jul-2026</v>
          </cell>
          <cell r="AC493" t="str">
            <v>14-Jul-2026 16:24:04</v>
          </cell>
          <cell r="AD493" t="str">
            <v>Pornlert Wanaphattharaphan</v>
          </cell>
          <cell r="AE493" t="str">
            <v>23-Jul-2026</v>
          </cell>
          <cell r="AF493" t="str">
            <v>20-Jul-2026 02:47:33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24-Jul-2026</v>
          </cell>
          <cell r="AK493" t="str">
            <v>20-Jul-2026 08:57:13</v>
          </cell>
          <cell r="AL493" t="str">
            <v>20-Jul-2026 02:04:51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MM-ZTK-1F-IPX-PLR-MTO-9002</v>
          </cell>
          <cell r="C494" t="str">
            <v>MATERIAL TAKE OFF FOR 10" SEAMLESS LINE PIPE AND BEND MOTHER-PIPE</v>
          </cell>
          <cell r="D494" t="str">
            <v/>
          </cell>
          <cell r="E494" t="str">
            <v>C2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IPX</v>
          </cell>
          <cell r="J494" t="str">
            <v/>
          </cell>
          <cell r="K494" t="str">
            <v/>
          </cell>
          <cell r="L494" t="str">
            <v>PLR</v>
          </cell>
          <cell r="M494" t="str">
            <v>Pipeline</v>
          </cell>
          <cell r="N494" t="str">
            <v>MTO</v>
          </cell>
          <cell r="O494" t="str">
            <v>Material Take Off</v>
          </cell>
          <cell r="P494" t="str">
            <v>0</v>
          </cell>
          <cell r="Q494" t="str">
            <v>Submitted</v>
          </cell>
          <cell r="R494" t="str">
            <v>AFC</v>
          </cell>
          <cell r="S494" t="str">
            <v>Approved for Construction</v>
          </cell>
          <cell r="T494" t="str">
            <v/>
          </cell>
          <cell r="U494" t="str">
            <v>17-Aug-2026 14:50:10</v>
          </cell>
          <cell r="V494" t="str">
            <v>26002z1fdcc@thoresen-jutal.com</v>
          </cell>
          <cell r="W494" t="str">
            <v>17-Aug-2026 15:41:22</v>
          </cell>
          <cell r="X494" t="str">
            <v>Jumpol Sudjitjul</v>
          </cell>
          <cell r="Y494" t="str">
            <v>24-Aug-2026</v>
          </cell>
          <cell r="Z494" t="str">
            <v/>
          </cell>
          <cell r="AA494" t="str">
            <v>Akkarapat Suntornsuttiwat</v>
          </cell>
          <cell r="AB494" t="str">
            <v>26-Aug-2026</v>
          </cell>
          <cell r="AC494" t="str">
            <v>19-Aug-2026 15:10:19</v>
          </cell>
          <cell r="AD494" t="str">
            <v>Pornlert Wanaphattharaphan</v>
          </cell>
          <cell r="AE494" t="str">
            <v>27-Aug-2026</v>
          </cell>
          <cell r="AF494" t="str">
            <v>23-Aug-2026 23:09:05</v>
          </cell>
          <cell r="AG494" t="str">
            <v>APPR</v>
          </cell>
          <cell r="AH494" t="str">
            <v>Approved</v>
          </cell>
          <cell r="AI494" t="str">
            <v>Jumpol Sudjitjul</v>
          </cell>
          <cell r="AJ494" t="str">
            <v>28-Aug-2026</v>
          </cell>
          <cell r="AK494" t="str">
            <v>24-Aug-2026 19:25:53</v>
          </cell>
          <cell r="AL494" t="str">
            <v>24-Aug-2026 13:01:34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MM-ZTK-1F-IPX-PLR-MTO-9003</v>
          </cell>
          <cell r="C495" t="str">
            <v>MATERIAL TAKE OFF FOR CONCRETE WEIGHT COATING</v>
          </cell>
          <cell r="D495" t="str">
            <v/>
          </cell>
          <cell r="E495" t="str">
            <v>C1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IPX</v>
          </cell>
          <cell r="J495" t="str">
            <v/>
          </cell>
          <cell r="K495" t="str">
            <v/>
          </cell>
          <cell r="L495" t="str">
            <v>PLR</v>
          </cell>
          <cell r="M495" t="str">
            <v>Pipeline</v>
          </cell>
          <cell r="N495" t="str">
            <v>MTO</v>
          </cell>
          <cell r="O495" t="str">
            <v>Material Take Off</v>
          </cell>
          <cell r="P495" t="str">
            <v>0</v>
          </cell>
          <cell r="Q495" t="str">
            <v>Submitted</v>
          </cell>
          <cell r="R495" t="str">
            <v>AFC</v>
          </cell>
          <cell r="S495" t="str">
            <v>Approved for Construction</v>
          </cell>
          <cell r="T495" t="str">
            <v/>
          </cell>
          <cell r="U495" t="str">
            <v>17-Jul-2026 17:58:17</v>
          </cell>
          <cell r="V495" t="str">
            <v>26002z1fdcc@thoresen-jutal.com</v>
          </cell>
          <cell r="W495" t="str">
            <v>17-Jul-2026 20:13:30</v>
          </cell>
          <cell r="X495" t="str">
            <v>Jumpol Sudjitjul</v>
          </cell>
          <cell r="Y495" t="str">
            <v>27-Jul-2026</v>
          </cell>
          <cell r="Z495" t="str">
            <v>18-Jul-2026 08:45:10</v>
          </cell>
          <cell r="AA495" t="str">
            <v>Akkarapat Suntornsuttiwat</v>
          </cell>
          <cell r="AB495" t="str">
            <v>31-Jul-2026</v>
          </cell>
          <cell r="AC495" t="str">
            <v>20-Jul-2026 09:19:29</v>
          </cell>
          <cell r="AD495" t="str">
            <v>Pornlert Wanaphattharaphan</v>
          </cell>
          <cell r="AE495" t="str">
            <v>03-Aug-2026</v>
          </cell>
          <cell r="AF495" t="str">
            <v>26-Jul-2026 11:35:18</v>
          </cell>
          <cell r="AG495" t="str">
            <v>APPR</v>
          </cell>
          <cell r="AH495" t="str">
            <v>Approved</v>
          </cell>
          <cell r="AI495" t="str">
            <v>Jumpol Sudjitjul</v>
          </cell>
          <cell r="AJ495" t="str">
            <v>04-Aug-2026</v>
          </cell>
          <cell r="AK495" t="str">
            <v>27-Jul-2026 15:02:05</v>
          </cell>
          <cell r="AL495" t="str">
            <v>27-Jul-2026 09:33:27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MM-ZTK-1F-IPX-PLR-MTO-9003</v>
          </cell>
          <cell r="C496" t="str">
            <v>MATERIAL TAKE OFF FOR CONCRETE WEIGHT COATING</v>
          </cell>
          <cell r="D496" t="str">
            <v/>
          </cell>
          <cell r="E496" t="str">
            <v>C2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IPX</v>
          </cell>
          <cell r="J496" t="str">
            <v/>
          </cell>
          <cell r="K496" t="str">
            <v/>
          </cell>
          <cell r="L496" t="str">
            <v>PLR</v>
          </cell>
          <cell r="M496" t="str">
            <v>Pipeline</v>
          </cell>
          <cell r="N496" t="str">
            <v>MTO</v>
          </cell>
          <cell r="O496" t="str">
            <v>Material Take Off</v>
          </cell>
          <cell r="P496" t="str">
            <v>0</v>
          </cell>
          <cell r="Q496" t="str">
            <v>Submitted</v>
          </cell>
          <cell r="R496" t="str">
            <v>AFC</v>
          </cell>
          <cell r="S496" t="str">
            <v>Approved for Construction</v>
          </cell>
          <cell r="T496" t="str">
            <v/>
          </cell>
          <cell r="U496" t="str">
            <v>27-Aug-2026 12:03:46</v>
          </cell>
          <cell r="V496" t="str">
            <v>26002z1fdcc@thoresen-jutal.com</v>
          </cell>
          <cell r="W496" t="str">
            <v>27-Aug-2026 13:10:00</v>
          </cell>
          <cell r="X496" t="str">
            <v>Jumpol Sudjitjul</v>
          </cell>
          <cell r="Y496" t="str">
            <v>03-Sep-2026</v>
          </cell>
          <cell r="Z496" t="str">
            <v>28-Aug-2026 10:15:29</v>
          </cell>
          <cell r="AA496" t="str">
            <v>Akkarapat Suntornsuttiwat</v>
          </cell>
          <cell r="AB496" t="str">
            <v>07-Sep-2026</v>
          </cell>
          <cell r="AC496" t="str">
            <v>03-Sep-2026 09:50:19</v>
          </cell>
          <cell r="AD496" t="str">
            <v>Pornlert Wanaphattharaphan</v>
          </cell>
          <cell r="AE496" t="str">
            <v>08-Sep-2026</v>
          </cell>
          <cell r="AF496" t="str">
            <v>07-Sep-2026 01:09:53</v>
          </cell>
          <cell r="AG496" t="str">
            <v>APPR</v>
          </cell>
          <cell r="AH496" t="str">
            <v>Approved</v>
          </cell>
          <cell r="AI496" t="str">
            <v>Jumpol Sudjitjul</v>
          </cell>
          <cell r="AJ496" t="str">
            <v>09-Sep-2026</v>
          </cell>
          <cell r="AK496" t="str">
            <v>07-Sep-2026 17:50:21</v>
          </cell>
          <cell r="AL496" t="str">
            <v>07-Sep-2026 11:26:08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MM-ZTK-1F-IPX-PLR-MTO-9004</v>
          </cell>
          <cell r="C497" t="str">
            <v>MATERIAL TAKE OFF FOR HOT INDUCTION BENDS</v>
          </cell>
          <cell r="D497" t="str">
            <v/>
          </cell>
          <cell r="E497" t="str">
            <v>C1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IPX</v>
          </cell>
          <cell r="J497" t="str">
            <v/>
          </cell>
          <cell r="K497" t="str">
            <v/>
          </cell>
          <cell r="L497" t="str">
            <v>PLR</v>
          </cell>
          <cell r="M497" t="str">
            <v>Pipeline</v>
          </cell>
          <cell r="N497" t="str">
            <v>MTO</v>
          </cell>
          <cell r="O497" t="str">
            <v>Material Take Off</v>
          </cell>
          <cell r="P497" t="str">
            <v>0</v>
          </cell>
          <cell r="Q497" t="str">
            <v>Submitted</v>
          </cell>
          <cell r="R497" t="str">
            <v>AFC</v>
          </cell>
          <cell r="S497" t="str">
            <v>Approved for Construction</v>
          </cell>
          <cell r="T497" t="str">
            <v/>
          </cell>
          <cell r="U497" t="str">
            <v>25-Jul-2026 09:17:43</v>
          </cell>
          <cell r="V497" t="str">
            <v>26002z1fdcc@thoresen-jutal.com</v>
          </cell>
          <cell r="W497" t="str">
            <v>26-Jul-2026 23:53:12</v>
          </cell>
          <cell r="X497" t="str">
            <v>Jumpol Sudjitjul</v>
          </cell>
          <cell r="Y497" t="str">
            <v>05-Aug-2026</v>
          </cell>
          <cell r="Z497" t="str">
            <v/>
          </cell>
          <cell r="AA497" t="str">
            <v>Akkarapat Suntornsuttiwat</v>
          </cell>
          <cell r="AB497" t="str">
            <v>07-Aug-2026</v>
          </cell>
          <cell r="AC497" t="str">
            <v>27-Jul-2026 16:35:52</v>
          </cell>
          <cell r="AD497" t="str">
            <v>Pornlert Wanaphattharaphan</v>
          </cell>
          <cell r="AE497" t="str">
            <v>10-Aug-2026</v>
          </cell>
          <cell r="AF497" t="str">
            <v>30-Jul-2026 10:43:34</v>
          </cell>
          <cell r="AG497" t="str">
            <v>APPR</v>
          </cell>
          <cell r="AH497" t="str">
            <v>Approved</v>
          </cell>
          <cell r="AI497" t="str">
            <v>Jumpol Sudjitjul</v>
          </cell>
          <cell r="AJ497" t="str">
            <v>11-Aug-2026</v>
          </cell>
          <cell r="AK497" t="str">
            <v>30-Jul-2026 10:49:57</v>
          </cell>
          <cell r="AL497" t="str">
            <v>30-Jul-2026 04:33:09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MM-ZTK-1F-IPX-PLR-MTO-9005</v>
          </cell>
          <cell r="C498" t="str">
            <v>MATERIAL TAKE OFF FOR PIPELINE /RISER EXTERNAL ANTI-CORROSION COATING</v>
          </cell>
          <cell r="D498" t="str">
            <v/>
          </cell>
          <cell r="E498" t="str">
            <v>C1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IPX</v>
          </cell>
          <cell r="J498" t="str">
            <v/>
          </cell>
          <cell r="K498" t="str">
            <v/>
          </cell>
          <cell r="L498" t="str">
            <v>PLR</v>
          </cell>
          <cell r="M498" t="str">
            <v>Pipeline</v>
          </cell>
          <cell r="N498" t="str">
            <v>MTO</v>
          </cell>
          <cell r="O498" t="str">
            <v>Material Take Off</v>
          </cell>
          <cell r="P498" t="str">
            <v>0</v>
          </cell>
          <cell r="Q498" t="str">
            <v>Submitted</v>
          </cell>
          <cell r="R498" t="str">
            <v>AFC</v>
          </cell>
          <cell r="S498" t="str">
            <v>Approved for Construction</v>
          </cell>
          <cell r="T498" t="str">
            <v/>
          </cell>
          <cell r="U498" t="str">
            <v>20-Aug-2026 14:25:40</v>
          </cell>
          <cell r="V498" t="str">
            <v>26002z1fdcc@thoresen-jutal.com</v>
          </cell>
          <cell r="W498" t="str">
            <v>20-Aug-2026 14:39:15</v>
          </cell>
          <cell r="X498" t="str">
            <v>Jumpol Sudjitjul</v>
          </cell>
          <cell r="Y498" t="str">
            <v>27-Aug-2026</v>
          </cell>
          <cell r="Z498" t="str">
            <v/>
          </cell>
          <cell r="AA498" t="str">
            <v>Akkarapat Suntornsuttiwat</v>
          </cell>
          <cell r="AB498" t="str">
            <v>31-Aug-2026</v>
          </cell>
          <cell r="AC498" t="str">
            <v>21-Aug-2026 15:08:39</v>
          </cell>
          <cell r="AD498" t="str">
            <v>Pornlert Wanaphattharaphan</v>
          </cell>
          <cell r="AE498" t="str">
            <v>01-Sep-2026</v>
          </cell>
          <cell r="AF498" t="str">
            <v>22-Aug-2026 13:24:02</v>
          </cell>
          <cell r="AG498" t="str">
            <v>APPR</v>
          </cell>
          <cell r="AH498" t="str">
            <v>Approved</v>
          </cell>
          <cell r="AI498" t="str">
            <v>Jumpol Sudjitjul</v>
          </cell>
          <cell r="AJ498" t="str">
            <v>02-Sep-2026</v>
          </cell>
          <cell r="AK498" t="str">
            <v>24-Aug-2026 19:24:57</v>
          </cell>
          <cell r="AL498" t="str">
            <v>24-Aug-2026 13:00:19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MM-ZTK-1F-IPX-PLR-MTO-9006</v>
          </cell>
          <cell r="C499" t="str">
            <v>MATERIAL TAKE OFF FOR SACRIFICIAL BRACELET ANODE</v>
          </cell>
          <cell r="D499" t="str">
            <v/>
          </cell>
          <cell r="E499" t="str">
            <v>C1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IPX</v>
          </cell>
          <cell r="J499" t="str">
            <v/>
          </cell>
          <cell r="K499" t="str">
            <v/>
          </cell>
          <cell r="L499" t="str">
            <v>PLR</v>
          </cell>
          <cell r="M499" t="str">
            <v>Pipeline</v>
          </cell>
          <cell r="N499" t="str">
            <v>MTO</v>
          </cell>
          <cell r="O499" t="str">
            <v>Material Take Off</v>
          </cell>
          <cell r="P499" t="str">
            <v>0</v>
          </cell>
          <cell r="Q499" t="str">
            <v>Submitted</v>
          </cell>
          <cell r="R499" t="str">
            <v>AFC</v>
          </cell>
          <cell r="S499" t="str">
            <v>Approved for Construction</v>
          </cell>
          <cell r="T499" t="str">
            <v/>
          </cell>
          <cell r="U499" t="str">
            <v>20-Jul-2026 13:15:16</v>
          </cell>
          <cell r="V499" t="str">
            <v>26002z1fdcc@thoresen-jutal.com</v>
          </cell>
          <cell r="W499" t="str">
            <v>20-Jul-2026 15:30:28</v>
          </cell>
          <cell r="X499" t="str">
            <v>Jumpol Sudjitjul</v>
          </cell>
          <cell r="Y499" t="str">
            <v>27-Jul-2026</v>
          </cell>
          <cell r="Z499" t="str">
            <v/>
          </cell>
          <cell r="AA499" t="str">
            <v>Akkarapat Suntornsuttiwat</v>
          </cell>
          <cell r="AB499" t="str">
            <v>31-Jul-2026</v>
          </cell>
          <cell r="AC499" t="str">
            <v>20-Jul-2026 16:30:10</v>
          </cell>
          <cell r="AD499" t="str">
            <v>Pornlert Wanaphattharaphan</v>
          </cell>
          <cell r="AE499" t="str">
            <v>03-Aug-2026</v>
          </cell>
          <cell r="AF499" t="str">
            <v>26-Jul-2026 12:25:15</v>
          </cell>
          <cell r="AG499" t="str">
            <v>APPR</v>
          </cell>
          <cell r="AH499" t="str">
            <v>Approved</v>
          </cell>
          <cell r="AI499" t="str">
            <v>Jumpol Sudjitjul</v>
          </cell>
          <cell r="AJ499" t="str">
            <v>04-Aug-2026</v>
          </cell>
          <cell r="AK499" t="str">
            <v>27-Jul-2026 15:03:13</v>
          </cell>
          <cell r="AL499" t="str">
            <v>27-Jul-2026 09:35:58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MM-ZTK-1F-IPX-PLR-MTO-9006</v>
          </cell>
          <cell r="C500" t="str">
            <v>MATERIAL TAKE OFF FOR SACRIFICIAL BRACELET ANODE</v>
          </cell>
          <cell r="D500" t="str">
            <v/>
          </cell>
          <cell r="E500" t="str">
            <v>C2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IPX</v>
          </cell>
          <cell r="J500" t="str">
            <v/>
          </cell>
          <cell r="K500" t="str">
            <v/>
          </cell>
          <cell r="L500" t="str">
            <v>PLR</v>
          </cell>
          <cell r="M500" t="str">
            <v>Pipeline</v>
          </cell>
          <cell r="N500" t="str">
            <v>MTO</v>
          </cell>
          <cell r="O500" t="str">
            <v>Material Take Off</v>
          </cell>
          <cell r="P500" t="str">
            <v>0</v>
          </cell>
          <cell r="Q500" t="str">
            <v>Submitted</v>
          </cell>
          <cell r="R500" t="str">
            <v>AFC</v>
          </cell>
          <cell r="S500" t="str">
            <v>Approved for Construction</v>
          </cell>
          <cell r="T500" t="str">
            <v/>
          </cell>
          <cell r="U500" t="str">
            <v>21-Aug-2026 14:00:56</v>
          </cell>
          <cell r="V500" t="str">
            <v>26002z1fdcc@thoresen-jutal.com</v>
          </cell>
          <cell r="W500" t="str">
            <v>21-Aug-2026 14:41:42</v>
          </cell>
          <cell r="X500" t="str">
            <v>Jumpol Sudjitjul</v>
          </cell>
          <cell r="Y500" t="str">
            <v>28-Aug-2026</v>
          </cell>
          <cell r="Z500" t="str">
            <v/>
          </cell>
          <cell r="AA500" t="str">
            <v>Akkarapat Suntornsuttiwat</v>
          </cell>
          <cell r="AB500" t="str">
            <v>01-Sep-2026</v>
          </cell>
          <cell r="AC500" t="str">
            <v>21-Aug-2026 15:15:11</v>
          </cell>
          <cell r="AD500" t="str">
            <v>Pornlert Wanaphattharaphan</v>
          </cell>
          <cell r="AE500" t="str">
            <v>02-Sep-2026</v>
          </cell>
          <cell r="AF500" t="str">
            <v>22-Aug-2026 13:23:07</v>
          </cell>
          <cell r="AG500" t="str">
            <v>APPR</v>
          </cell>
          <cell r="AH500" t="str">
            <v>Approved</v>
          </cell>
          <cell r="AI500" t="str">
            <v>Jumpol Sudjitjul</v>
          </cell>
          <cell r="AJ500" t="str">
            <v>03-Sep-2026</v>
          </cell>
          <cell r="AK500" t="str">
            <v>24-Aug-2026 19:24:30</v>
          </cell>
          <cell r="AL500" t="str">
            <v>24-Aug-2026 12:44:15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MM-ZTK-1F-IPX-PLR-MTO-9007</v>
          </cell>
          <cell r="C501" t="str">
            <v>MATERIAL TAKE OFF FOR FLANGES, FITTINGS, GASKETS AND FASTENERS</v>
          </cell>
          <cell r="D501" t="str">
            <v/>
          </cell>
          <cell r="E501" t="str">
            <v>C1</v>
          </cell>
          <cell r="F501" t="str">
            <v>Project Document</v>
          </cell>
          <cell r="G501" t="str">
            <v>Engineering Document</v>
          </cell>
          <cell r="H501" t="str">
            <v>Part B - Engineering Doc</v>
          </cell>
          <cell r="I501" t="str">
            <v>IPX</v>
          </cell>
          <cell r="J501" t="str">
            <v/>
          </cell>
          <cell r="K501" t="str">
            <v/>
          </cell>
          <cell r="L501" t="str">
            <v>PLR</v>
          </cell>
          <cell r="M501" t="str">
            <v>Pipeline</v>
          </cell>
          <cell r="N501" t="str">
            <v>MTO</v>
          </cell>
          <cell r="O501" t="str">
            <v>Material Take Off</v>
          </cell>
          <cell r="P501" t="str">
            <v>0</v>
          </cell>
          <cell r="Q501" t="str">
            <v>Submitted</v>
          </cell>
          <cell r="R501" t="str">
            <v>AFC</v>
          </cell>
          <cell r="S501" t="str">
            <v>Approved for Construction</v>
          </cell>
          <cell r="T501" t="str">
            <v/>
          </cell>
          <cell r="U501" t="str">
            <v>21-Aug-2026 18:46:08</v>
          </cell>
          <cell r="V501" t="str">
            <v>26002z1fdcc@thoresen-jutal.com</v>
          </cell>
          <cell r="W501" t="str">
            <v>24-Aug-2026 18:41:02</v>
          </cell>
          <cell r="X501" t="str">
            <v>Jumpol Sudjitjul</v>
          </cell>
          <cell r="Y501" t="str">
            <v>01-Sep-2026</v>
          </cell>
          <cell r="Z501" t="str">
            <v>25-Aug-2026 08:26:40</v>
          </cell>
          <cell r="AA501" t="str">
            <v>Akkarapat Suntornsuttiwat</v>
          </cell>
          <cell r="AB501" t="str">
            <v>03-Sep-2026</v>
          </cell>
          <cell r="AC501" t="str">
            <v>25-Aug-2026 10:28:59</v>
          </cell>
          <cell r="AD501" t="str">
            <v>Pornlert Wanaphattharaphan</v>
          </cell>
          <cell r="AE501" t="str">
            <v>04-Sep-2026</v>
          </cell>
          <cell r="AF501" t="str">
            <v>30-Aug-2026 16:21:06</v>
          </cell>
          <cell r="AG501" t="str">
            <v>APPR</v>
          </cell>
          <cell r="AH501" t="str">
            <v>Approved</v>
          </cell>
          <cell r="AI501" t="str">
            <v>Jumpol Sudjitjul</v>
          </cell>
          <cell r="AJ501" t="str">
            <v>07-Sep-2026</v>
          </cell>
          <cell r="AK501" t="str">
            <v>30-Aug-2026 16:49:29</v>
          </cell>
          <cell r="AL501" t="str">
            <v>30-Aug-2026 10:33:27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MM-ZTK-1F-IPX-PLR-RPT-9001</v>
          </cell>
          <cell r="C502" t="str">
            <v>PIPELINE WALL THICKNESS ANALYSIS REPORT (IP20, IP21, IP22, IP23)</v>
          </cell>
          <cell r="D502" t="str">
            <v/>
          </cell>
          <cell r="E502" t="str">
            <v>C1</v>
          </cell>
          <cell r="F502" t="str">
            <v>Project Document</v>
          </cell>
          <cell r="G502" t="str">
            <v>Engineering Document</v>
          </cell>
          <cell r="H502" t="str">
            <v>Part B - Engineering Doc</v>
          </cell>
          <cell r="I502" t="str">
            <v>IPX</v>
          </cell>
          <cell r="J502" t="str">
            <v/>
          </cell>
          <cell r="K502" t="str">
            <v/>
          </cell>
          <cell r="L502" t="str">
            <v>PLR</v>
          </cell>
          <cell r="M502" t="str">
            <v>Pipeline</v>
          </cell>
          <cell r="N502" t="str">
            <v>RPT</v>
          </cell>
          <cell r="O502" t="str">
            <v>Report</v>
          </cell>
          <cell r="P502" t="str">
            <v>0</v>
          </cell>
          <cell r="Q502" t="str">
            <v>Submitted</v>
          </cell>
          <cell r="R502" t="str">
            <v>AFC</v>
          </cell>
          <cell r="S502" t="str">
            <v>Approved for Construction</v>
          </cell>
          <cell r="T502" t="str">
            <v/>
          </cell>
          <cell r="U502" t="str">
            <v>17-Jul-2026 13:24:13</v>
          </cell>
          <cell r="V502" t="str">
            <v>26002z1fdcc@thoresen-jutal.com</v>
          </cell>
          <cell r="W502" t="str">
            <v>17-Jul-2026 13:32:31</v>
          </cell>
          <cell r="X502" t="str">
            <v>Jumpol Sudjitjul</v>
          </cell>
          <cell r="Y502" t="str">
            <v>24-Jul-2026</v>
          </cell>
          <cell r="Z502" t="str">
            <v/>
          </cell>
          <cell r="AA502" t="str">
            <v>Akkarapat Suntornsuttiwat</v>
          </cell>
          <cell r="AB502" t="str">
            <v>30-Jul-2026</v>
          </cell>
          <cell r="AC502" t="str">
            <v>20-Jul-2026 14:37:15</v>
          </cell>
          <cell r="AD502" t="str">
            <v>Pornlert Wanaphattharaphan</v>
          </cell>
          <cell r="AE502" t="str">
            <v>31-Jul-2026</v>
          </cell>
          <cell r="AF502" t="str">
            <v>26-Jul-2026 10:04:34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03-Aug-2026</v>
          </cell>
          <cell r="AK502" t="str">
            <v>27-Jul-2026 15:04:19</v>
          </cell>
          <cell r="AL502" t="str">
            <v>27-Jul-2026 10:46:22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MM-ZTK-1F-IPX-PLR-RPT-9001</v>
          </cell>
          <cell r="C503" t="str">
            <v>PIPELINE WALL THICKNESS ANALYSIS REPORT (IP20, IP21, IP22, IP23)</v>
          </cell>
          <cell r="D503" t="str">
            <v/>
          </cell>
          <cell r="E503" t="str">
            <v>C2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IPX</v>
          </cell>
          <cell r="J503" t="str">
            <v/>
          </cell>
          <cell r="K503" t="str">
            <v/>
          </cell>
          <cell r="L503" t="str">
            <v>PLR</v>
          </cell>
          <cell r="M503" t="str">
            <v>Pipeline</v>
          </cell>
          <cell r="N503" t="str">
            <v>RPT</v>
          </cell>
          <cell r="O503" t="str">
            <v>Report</v>
          </cell>
          <cell r="P503" t="str">
            <v>0</v>
          </cell>
          <cell r="Q503" t="str">
            <v>Submitted</v>
          </cell>
          <cell r="R503" t="str">
            <v>AFC</v>
          </cell>
          <cell r="S503" t="str">
            <v>Approved for Construction</v>
          </cell>
          <cell r="T503" t="str">
            <v/>
          </cell>
          <cell r="U503" t="str">
            <v>06-Aug-2026 16:11:37</v>
          </cell>
          <cell r="V503" t="str">
            <v>26002z1fdcc@thoresen-jutal.com</v>
          </cell>
          <cell r="W503" t="str">
            <v>06-Aug-2026 16:14:43</v>
          </cell>
          <cell r="X503" t="str">
            <v>Jumpol Sudjitjul</v>
          </cell>
          <cell r="Y503" t="str">
            <v>14-Aug-2026</v>
          </cell>
          <cell r="Z503" t="str">
            <v/>
          </cell>
          <cell r="AA503" t="str">
            <v>Akkarapat Suntornsuttiwat</v>
          </cell>
          <cell r="AB503" t="str">
            <v>18-Aug-2026</v>
          </cell>
          <cell r="AC503" t="str">
            <v>07-Aug-2026 09:29:24</v>
          </cell>
          <cell r="AD503" t="str">
            <v>Pornlert Wanaphattharaphan</v>
          </cell>
          <cell r="AE503" t="str">
            <v>19-Aug-2026</v>
          </cell>
          <cell r="AF503" t="str">
            <v>16-Aug-2026 23:23:44</v>
          </cell>
          <cell r="AG503" t="str">
            <v>APPR</v>
          </cell>
          <cell r="AH503" t="str">
            <v>Approved</v>
          </cell>
          <cell r="AI503" t="str">
            <v>Jumpol Sudjitjul</v>
          </cell>
          <cell r="AJ503" t="str">
            <v>20-Aug-2026</v>
          </cell>
          <cell r="AK503" t="str">
            <v>17-Aug-2026 14:17:51</v>
          </cell>
          <cell r="AL503" t="str">
            <v>17-Aug-2026 08:26:12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MM-ZTK-1F-IPX-PLR-RPT-9002</v>
          </cell>
          <cell r="C504" t="str">
            <v>PIPELINE ON-BOTTOM STABILITY ANALYSIS (IP20, IP21,IP22, IP23)</v>
          </cell>
          <cell r="D504" t="str">
            <v/>
          </cell>
          <cell r="E504" t="str">
            <v>C1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IPX</v>
          </cell>
          <cell r="J504" t="str">
            <v/>
          </cell>
          <cell r="K504" t="str">
            <v/>
          </cell>
          <cell r="L504" t="str">
            <v>PLR</v>
          </cell>
          <cell r="M504" t="str">
            <v>Pipeline</v>
          </cell>
          <cell r="N504" t="str">
            <v>RPT</v>
          </cell>
          <cell r="O504" t="str">
            <v>Report</v>
          </cell>
          <cell r="P504" t="str">
            <v>0</v>
          </cell>
          <cell r="Q504" t="str">
            <v>Submitted</v>
          </cell>
          <cell r="R504" t="str">
            <v>AFC</v>
          </cell>
          <cell r="S504" t="str">
            <v>Approved for Construction</v>
          </cell>
          <cell r="T504" t="str">
            <v/>
          </cell>
          <cell r="U504" t="str">
            <v>24-Jul-2026 12:07:57</v>
          </cell>
          <cell r="V504" t="str">
            <v>26002z1fdcc@thoresen-jutal.com</v>
          </cell>
          <cell r="W504" t="str">
            <v>26-Jul-2026 23:49:00</v>
          </cell>
          <cell r="X504" t="str">
            <v>Jumpol Sudjitjul</v>
          </cell>
          <cell r="Y504" t="str">
            <v>05-Aug-2026</v>
          </cell>
          <cell r="Z504" t="str">
            <v/>
          </cell>
          <cell r="AA504" t="str">
            <v>Akkarapat Suntornsuttiwat</v>
          </cell>
          <cell r="AB504" t="str">
            <v>07-Aug-2026</v>
          </cell>
          <cell r="AC504" t="str">
            <v>03-Aug-2026 10:55:00</v>
          </cell>
          <cell r="AD504" t="str">
            <v>Pornlert Wanaphattharaphan</v>
          </cell>
          <cell r="AE504" t="str">
            <v>10-Aug-2026</v>
          </cell>
          <cell r="AF504" t="str">
            <v>07-Aug-2026 22:02:36</v>
          </cell>
          <cell r="AG504" t="str">
            <v>APPR</v>
          </cell>
          <cell r="AH504" t="str">
            <v>Approved</v>
          </cell>
          <cell r="AI504" t="str">
            <v>Jumpol Sudjitjul</v>
          </cell>
          <cell r="AJ504" t="str">
            <v>11-Aug-2026</v>
          </cell>
          <cell r="AK504" t="str">
            <v>08-Aug-2026 10:20:44</v>
          </cell>
          <cell r="AL504" t="str">
            <v>08-Aug-2026 04:11:05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MM-ZTK-1F-IPX-PLR-RPT-9003</v>
          </cell>
          <cell r="C505" t="str">
            <v>PIPELINE FAULT CROSSING ANALYSIS</v>
          </cell>
          <cell r="D505" t="str">
            <v/>
          </cell>
          <cell r="E505" t="str">
            <v>C1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IPX</v>
          </cell>
          <cell r="J505" t="str">
            <v/>
          </cell>
          <cell r="K505" t="str">
            <v/>
          </cell>
          <cell r="L505" t="str">
            <v>PLR</v>
          </cell>
          <cell r="M505" t="str">
            <v>Pipeline</v>
          </cell>
          <cell r="N505" t="str">
            <v>RPT</v>
          </cell>
          <cell r="O505" t="str">
            <v>Report</v>
          </cell>
          <cell r="P505" t="str">
            <v>0</v>
          </cell>
          <cell r="Q505" t="str">
            <v>Submitted</v>
          </cell>
          <cell r="R505" t="str">
            <v>AFC</v>
          </cell>
          <cell r="S505" t="str">
            <v>Approved for Construction</v>
          </cell>
          <cell r="T505" t="str">
            <v/>
          </cell>
          <cell r="U505" t="str">
            <v>04-Aug-2026 17:36:04</v>
          </cell>
          <cell r="V505" t="str">
            <v>26002z1fdcc@thoresen-jutal.com</v>
          </cell>
          <cell r="W505" t="str">
            <v>05-Aug-2026 08:27:47</v>
          </cell>
          <cell r="X505" t="str">
            <v>Jumpol Sudjitjul</v>
          </cell>
          <cell r="Y505" t="str">
            <v>13-Aug-2026</v>
          </cell>
          <cell r="Z505" t="str">
            <v/>
          </cell>
          <cell r="AA505" t="str">
            <v>Akkarapat Suntornsuttiwat</v>
          </cell>
          <cell r="AB505" t="str">
            <v>17-Aug-2026</v>
          </cell>
          <cell r="AC505" t="str">
            <v>05-Aug-2026 14:21:31</v>
          </cell>
          <cell r="AD505" t="str">
            <v>Pornlert Wanaphattharaphan</v>
          </cell>
          <cell r="AE505" t="str">
            <v>18-Aug-2026</v>
          </cell>
          <cell r="AF505" t="str">
            <v>16-Aug-2026 23:23:19</v>
          </cell>
          <cell r="AG505" t="str">
            <v>APPR</v>
          </cell>
          <cell r="AH505" t="str">
            <v>Approved</v>
          </cell>
          <cell r="AI505" t="str">
            <v>Jumpol Sudjitjul</v>
          </cell>
          <cell r="AJ505" t="str">
            <v>19-Aug-2026</v>
          </cell>
          <cell r="AK505" t="str">
            <v>17-Aug-2026 14:14:44</v>
          </cell>
          <cell r="AL505" t="str">
            <v>17-Aug-2026 08:56:21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MM-ZTK-1F-IPX-PLR-RPT-9004</v>
          </cell>
          <cell r="C506" t="str">
            <v>PIPELINE EXTERNAL ANTI-CORROSION COATING AND CATHODIC PROTECTION DESIGN (IP20, IP21, IP22, IP23)</v>
          </cell>
          <cell r="D506" t="str">
            <v/>
          </cell>
          <cell r="E506" t="str">
            <v>C1</v>
          </cell>
          <cell r="F506" t="str">
            <v>Project Document</v>
          </cell>
          <cell r="G506" t="str">
            <v>Engineering Document</v>
          </cell>
          <cell r="H506" t="str">
            <v>Part B - Engineering Doc</v>
          </cell>
          <cell r="I506" t="str">
            <v>IPX</v>
          </cell>
          <cell r="J506" t="str">
            <v/>
          </cell>
          <cell r="K506" t="str">
            <v/>
          </cell>
          <cell r="L506" t="str">
            <v>PLR</v>
          </cell>
          <cell r="M506" t="str">
            <v>Pipeline</v>
          </cell>
          <cell r="N506" t="str">
            <v>RPT</v>
          </cell>
          <cell r="O506" t="str">
            <v>Report</v>
          </cell>
          <cell r="P506" t="str">
            <v>0</v>
          </cell>
          <cell r="Q506" t="str">
            <v>Submitted</v>
          </cell>
          <cell r="R506" t="str">
            <v>AFC</v>
          </cell>
          <cell r="S506" t="str">
            <v>Approved for Construction</v>
          </cell>
          <cell r="T506" t="str">
            <v/>
          </cell>
          <cell r="U506" t="str">
            <v>20-Jul-2026 13:16:00</v>
          </cell>
          <cell r="V506" t="str">
            <v>26002z1fdcc@thoresen-jutal.com</v>
          </cell>
          <cell r="W506" t="str">
            <v>20-Jul-2026 15:33:04</v>
          </cell>
          <cell r="X506" t="str">
            <v>Jumpol Sudjitjul</v>
          </cell>
          <cell r="Y506" t="str">
            <v>27-Jul-2026</v>
          </cell>
          <cell r="Z506" t="str">
            <v/>
          </cell>
          <cell r="AA506" t="str">
            <v>Akkarapat Suntornsuttiwat</v>
          </cell>
          <cell r="AB506" t="str">
            <v>31-Jul-2026</v>
          </cell>
          <cell r="AC506" t="str">
            <v>20-Jul-2026 16:27:11</v>
          </cell>
          <cell r="AD506" t="str">
            <v>Pornlert Wanaphattharaphan</v>
          </cell>
          <cell r="AE506" t="str">
            <v>03-Aug-2026</v>
          </cell>
          <cell r="AF506" t="str">
            <v>26-Jul-2026 12:22:18</v>
          </cell>
          <cell r="AG506" t="str">
            <v>APPR</v>
          </cell>
          <cell r="AH506" t="str">
            <v>Approved</v>
          </cell>
          <cell r="AI506" t="str">
            <v>Jumpol Sudjitjul</v>
          </cell>
          <cell r="AJ506" t="str">
            <v>04-Aug-2026</v>
          </cell>
          <cell r="AK506" t="str">
            <v>27-Jul-2026 15:04:56</v>
          </cell>
          <cell r="AL506" t="str">
            <v>27-Jul-2026 09:37:17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MM-ZTK-1F-IPX-PLR-RPT-9005</v>
          </cell>
          <cell r="C507" t="str">
            <v>PIPELINE END EXPANSION ANALYSIS REPORT (IP20, IP21, IP22, IP23)</v>
          </cell>
          <cell r="D507" t="str">
            <v/>
          </cell>
          <cell r="E507" t="str">
            <v>C1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IPX</v>
          </cell>
          <cell r="J507" t="str">
            <v/>
          </cell>
          <cell r="K507" t="str">
            <v/>
          </cell>
          <cell r="L507" t="str">
            <v>PLR</v>
          </cell>
          <cell r="M507" t="str">
            <v>Pipeline</v>
          </cell>
          <cell r="N507" t="str">
            <v>RPT</v>
          </cell>
          <cell r="O507" t="str">
            <v>Report</v>
          </cell>
          <cell r="P507" t="str">
            <v>0</v>
          </cell>
          <cell r="Q507" t="str">
            <v>Submitted</v>
          </cell>
          <cell r="R507" t="str">
            <v>AFC</v>
          </cell>
          <cell r="S507" t="str">
            <v>Approved for Construction</v>
          </cell>
          <cell r="T507" t="str">
            <v/>
          </cell>
          <cell r="U507" t="str">
            <v>17-Jul-2026 13:24:44</v>
          </cell>
          <cell r="V507" t="str">
            <v>26002z1fdcc@thoresen-jutal.com</v>
          </cell>
          <cell r="W507" t="str">
            <v>17-Jul-2026 13:32:56</v>
          </cell>
          <cell r="X507" t="str">
            <v>Jumpol Sudjitjul</v>
          </cell>
          <cell r="Y507" t="str">
            <v>24-Jul-2026</v>
          </cell>
          <cell r="Z507" t="str">
            <v/>
          </cell>
          <cell r="AA507" t="str">
            <v>Akkarapat Suntornsuttiwat</v>
          </cell>
          <cell r="AB507" t="str">
            <v>30-Jul-2026</v>
          </cell>
          <cell r="AC507" t="str">
            <v>20-Jul-2026 14:09:18</v>
          </cell>
          <cell r="AD507" t="str">
            <v>Pornlert Wanaphattharaphan</v>
          </cell>
          <cell r="AE507" t="str">
            <v>31-Jul-2026</v>
          </cell>
          <cell r="AF507" t="str">
            <v>26-Jul-2026 10:03:58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03-Aug-2026</v>
          </cell>
          <cell r="AK507" t="str">
            <v>27-Jul-2026 15:05:37</v>
          </cell>
          <cell r="AL507" t="str">
            <v>27-Jul-2026 10:47:39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MM-ZTK-1F-IPX-PLR-RPT-9005</v>
          </cell>
          <cell r="C508" t="str">
            <v>PIPELINE END EXPANSION ANALYSIS REPORT (IP20, IP21, IP22, IP23)</v>
          </cell>
          <cell r="D508" t="str">
            <v/>
          </cell>
          <cell r="E508" t="str">
            <v>C2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IPX</v>
          </cell>
          <cell r="J508" t="str">
            <v/>
          </cell>
          <cell r="K508" t="str">
            <v/>
          </cell>
          <cell r="L508" t="str">
            <v>PLR</v>
          </cell>
          <cell r="M508" t="str">
            <v>Pipeline</v>
          </cell>
          <cell r="N508" t="str">
            <v>RPT</v>
          </cell>
          <cell r="O508" t="str">
            <v>Report</v>
          </cell>
          <cell r="P508" t="str">
            <v>0</v>
          </cell>
          <cell r="Q508" t="str">
            <v>Submitted</v>
          </cell>
          <cell r="R508" t="str">
            <v>AFC</v>
          </cell>
          <cell r="S508" t="str">
            <v>Approved for Construction</v>
          </cell>
          <cell r="T508" t="str">
            <v/>
          </cell>
          <cell r="U508" t="str">
            <v>20-Aug-2026 17:25:44</v>
          </cell>
          <cell r="V508" t="str">
            <v>26002z1fdcc@thoresen-jutal.com</v>
          </cell>
          <cell r="W508" t="str">
            <v>21-Aug-2026 10:48:11</v>
          </cell>
          <cell r="X508" t="str">
            <v>Jumpol Sudjitjul</v>
          </cell>
          <cell r="Y508" t="str">
            <v>28-Aug-2026</v>
          </cell>
          <cell r="Z508" t="str">
            <v/>
          </cell>
          <cell r="AA508" t="str">
            <v>Akkarapat Suntornsuttiwat</v>
          </cell>
          <cell r="AB508" t="str">
            <v>01-Sep-2026</v>
          </cell>
          <cell r="AC508" t="str">
            <v>21-Aug-2026 15:18:28</v>
          </cell>
          <cell r="AD508" t="str">
            <v>Pornlert Wanaphattharaphan</v>
          </cell>
          <cell r="AE508" t="str">
            <v>02-Sep-2026</v>
          </cell>
          <cell r="AF508" t="str">
            <v>22-Aug-2026 13:22:21</v>
          </cell>
          <cell r="AG508" t="str">
            <v>APPR</v>
          </cell>
          <cell r="AH508" t="str">
            <v>Approved</v>
          </cell>
          <cell r="AI508" t="str">
            <v>Jumpol Sudjitjul</v>
          </cell>
          <cell r="AJ508" t="str">
            <v>03-Sep-2026</v>
          </cell>
          <cell r="AK508" t="str">
            <v>24-Aug-2026 19:23:53</v>
          </cell>
          <cell r="AL508" t="str">
            <v>24-Aug-2026 12:59:06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MM-ZTK-1F-IPX-PLR-RPT-9006</v>
          </cell>
          <cell r="C509" t="str">
            <v>PIPELINE ALLOWABLE FREE SPAN CALCULATION (IP20, IP21, IP22, IP23)</v>
          </cell>
          <cell r="D509" t="str">
            <v/>
          </cell>
          <cell r="E509" t="str">
            <v>C1</v>
          </cell>
          <cell r="F509" t="str">
            <v>Project Document</v>
          </cell>
          <cell r="G509" t="str">
            <v>Engineering Document</v>
          </cell>
          <cell r="H509" t="str">
            <v>Part B - Engineering Doc</v>
          </cell>
          <cell r="I509" t="str">
            <v>IPX</v>
          </cell>
          <cell r="J509" t="str">
            <v/>
          </cell>
          <cell r="K509" t="str">
            <v/>
          </cell>
          <cell r="L509" t="str">
            <v>PLR</v>
          </cell>
          <cell r="M509" t="str">
            <v>Pipeline</v>
          </cell>
          <cell r="N509" t="str">
            <v>RPT</v>
          </cell>
          <cell r="O509" t="str">
            <v>Report</v>
          </cell>
          <cell r="P509" t="str">
            <v>0</v>
          </cell>
          <cell r="Q509" t="str">
            <v>Submitted</v>
          </cell>
          <cell r="R509" t="str">
            <v>AFC</v>
          </cell>
          <cell r="S509" t="str">
            <v>Approved for Construction</v>
          </cell>
          <cell r="T509" t="str">
            <v/>
          </cell>
          <cell r="U509" t="str">
            <v>14-Aug-2026 17:34:10</v>
          </cell>
          <cell r="V509" t="str">
            <v>26002z1fdcc@thoresen-jutal.com</v>
          </cell>
          <cell r="W509" t="str">
            <v>14-Aug-2026 17:45:30</v>
          </cell>
          <cell r="X509" t="str">
            <v>Jumpol Sudjitjul</v>
          </cell>
          <cell r="Y509" t="str">
            <v>24-Aug-2026</v>
          </cell>
          <cell r="Z509" t="str">
            <v/>
          </cell>
          <cell r="AA509" t="str">
            <v>Akkarapat Suntornsuttiwat</v>
          </cell>
          <cell r="AB509" t="str">
            <v>26-Aug-2026</v>
          </cell>
          <cell r="AC509" t="str">
            <v>17-Aug-2026 08:46:20</v>
          </cell>
          <cell r="AD509" t="str">
            <v>Pornlert Wanaphattharaphan</v>
          </cell>
          <cell r="AE509" t="str">
            <v>27-Aug-2026</v>
          </cell>
          <cell r="AF509" t="str">
            <v>23-Aug-2026 17:44:18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28-Aug-2026</v>
          </cell>
          <cell r="AK509" t="str">
            <v>24-Aug-2026 19:23:16</v>
          </cell>
          <cell r="AL509" t="str">
            <v>24-Aug-2026 13:25:54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MM-ZTK-1F-IPX-PLR-RPT-9006</v>
          </cell>
          <cell r="C510" t="str">
            <v>PIPELINE ALLOWABLE FREE SPAN CALCULATION (IP20, IP21, IP22, IP23)</v>
          </cell>
          <cell r="D510" t="str">
            <v/>
          </cell>
          <cell r="E510" t="str">
            <v>C2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IPX</v>
          </cell>
          <cell r="J510" t="str">
            <v/>
          </cell>
          <cell r="K510" t="str">
            <v/>
          </cell>
          <cell r="L510" t="str">
            <v>PLR</v>
          </cell>
          <cell r="M510" t="str">
            <v>Pipeline</v>
          </cell>
          <cell r="N510" t="str">
            <v>RPT</v>
          </cell>
          <cell r="O510" t="str">
            <v>Report</v>
          </cell>
          <cell r="P510" t="str">
            <v>0</v>
          </cell>
          <cell r="Q510" t="str">
            <v>Submitted</v>
          </cell>
          <cell r="R510" t="str">
            <v>AFC</v>
          </cell>
          <cell r="S510" t="str">
            <v>Approved for Construction</v>
          </cell>
          <cell r="T510" t="str">
            <v/>
          </cell>
          <cell r="U510" t="str">
            <v>31-Aug-2026 16:10:24</v>
          </cell>
          <cell r="V510" t="str">
            <v>26002z1fdcc@thoresen-jutal.com</v>
          </cell>
          <cell r="W510" t="str">
            <v>31-Aug-2026 16:15:59</v>
          </cell>
          <cell r="X510" t="str">
            <v>Jumpol Sudjitjul</v>
          </cell>
          <cell r="Y510" t="str">
            <v>07-Sep-2026</v>
          </cell>
          <cell r="Z510" t="str">
            <v/>
          </cell>
          <cell r="AA510" t="str">
            <v>Akkarapat Suntornsuttiwat</v>
          </cell>
          <cell r="AB510" t="str">
            <v>09-Sep-2026</v>
          </cell>
          <cell r="AC510" t="str">
            <v>03-Sep-2026 09:42:57</v>
          </cell>
          <cell r="AD510" t="str">
            <v>Pornlert Wanaphattharaphan</v>
          </cell>
          <cell r="AE510" t="str">
            <v>10-Sep-2026</v>
          </cell>
          <cell r="AF510" t="str">
            <v>07-Sep-2026 01:17:32</v>
          </cell>
          <cell r="AG510" t="str">
            <v>APPR</v>
          </cell>
          <cell r="AH510" t="str">
            <v>Approved</v>
          </cell>
          <cell r="AI510" t="str">
            <v>Jumpol Sudjitjul</v>
          </cell>
          <cell r="AJ510" t="str">
            <v>11-Sep-2026</v>
          </cell>
          <cell r="AK510" t="str">
            <v>07-Sep-2026 17:52:29</v>
          </cell>
          <cell r="AL510" t="str">
            <v>07-Sep-2026 11:48:33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MM-ZTK-1F-IPX-PLR-RPT-9007</v>
          </cell>
          <cell r="C511" t="str">
            <v>PIPELINE SOIL INTERACTION STUDY (IP20, IP21, IP22, IP23)</v>
          </cell>
          <cell r="D511" t="str">
            <v/>
          </cell>
          <cell r="E511" t="str">
            <v>C1</v>
          </cell>
          <cell r="F511" t="str">
            <v>Project Document</v>
          </cell>
          <cell r="G511" t="str">
            <v>Engineering Document</v>
          </cell>
          <cell r="H511" t="str">
            <v>Part B - Engineering Doc</v>
          </cell>
          <cell r="I511" t="str">
            <v>IPX</v>
          </cell>
          <cell r="J511" t="str">
            <v/>
          </cell>
          <cell r="K511" t="str">
            <v/>
          </cell>
          <cell r="L511" t="str">
            <v>PLR</v>
          </cell>
          <cell r="M511" t="str">
            <v>Pipeline</v>
          </cell>
          <cell r="N511" t="str">
            <v>RPT</v>
          </cell>
          <cell r="O511" t="str">
            <v>Report</v>
          </cell>
          <cell r="P511" t="str">
            <v>0</v>
          </cell>
          <cell r="Q511" t="str">
            <v>Submitted</v>
          </cell>
          <cell r="R511" t="str">
            <v>AFC</v>
          </cell>
          <cell r="S511" t="str">
            <v>Approved for Construction</v>
          </cell>
          <cell r="T511" t="str">
            <v/>
          </cell>
          <cell r="U511" t="str">
            <v>10-Jul-2026 18:47:54</v>
          </cell>
          <cell r="V511" t="str">
            <v>26002z1fdcc@thoresen-jutal.com</v>
          </cell>
          <cell r="W511" t="str">
            <v>10-Jul-2026 20:26:23</v>
          </cell>
          <cell r="X511" t="str">
            <v>Jumpol Sudjitjul</v>
          </cell>
          <cell r="Y511" t="str">
            <v>20-Jul-2026</v>
          </cell>
          <cell r="Z511" t="str">
            <v/>
          </cell>
          <cell r="AA511" t="str">
            <v>Akkarapat Suntornsuttiwat</v>
          </cell>
          <cell r="AB511" t="str">
            <v>22-Jul-2026</v>
          </cell>
          <cell r="AC511" t="str">
            <v>13-Jul-2026 11:20:43</v>
          </cell>
          <cell r="AD511" t="str">
            <v>Pornlert Wanaphattharaphan</v>
          </cell>
          <cell r="AE511" t="str">
            <v>23-Jul-2026</v>
          </cell>
          <cell r="AF511" t="str">
            <v>20-Jul-2026 02:49:32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24-Jul-2026</v>
          </cell>
          <cell r="AK511" t="str">
            <v>20-Jul-2026 08:54:31</v>
          </cell>
          <cell r="AL511" t="str">
            <v>20-Jul-2026 02:23:10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MM-ZTK-1F-IPX-PLR-RPT-9007</v>
          </cell>
          <cell r="C512" t="str">
            <v>PIPELINE SOIL INTERACTION STUDY (IP20, IP21, IP22, IP23)</v>
          </cell>
          <cell r="D512" t="str">
            <v/>
          </cell>
          <cell r="E512" t="str">
            <v>C2</v>
          </cell>
          <cell r="F512" t="str">
            <v>Project Document</v>
          </cell>
          <cell r="G512" t="str">
            <v>Engineering Document</v>
          </cell>
          <cell r="H512" t="str">
            <v>Part B - Engineering Doc</v>
          </cell>
          <cell r="I512" t="str">
            <v>IPX</v>
          </cell>
          <cell r="J512" t="str">
            <v/>
          </cell>
          <cell r="K512" t="str">
            <v/>
          </cell>
          <cell r="L512" t="str">
            <v>PLR</v>
          </cell>
          <cell r="M512" t="str">
            <v>Pipeline</v>
          </cell>
          <cell r="N512" t="str">
            <v>RPT</v>
          </cell>
          <cell r="O512" t="str">
            <v>Report</v>
          </cell>
          <cell r="P512" t="str">
            <v>0</v>
          </cell>
          <cell r="Q512" t="str">
            <v>Submitted</v>
          </cell>
          <cell r="R512" t="str">
            <v>AFC</v>
          </cell>
          <cell r="S512" t="str">
            <v>Approved for Construction</v>
          </cell>
          <cell r="T512" t="str">
            <v/>
          </cell>
          <cell r="U512" t="str">
            <v>31-Jul-2026 16:26:45</v>
          </cell>
          <cell r="V512" t="str">
            <v>26002z1fdcc@thoresen-jutal.com</v>
          </cell>
          <cell r="W512" t="str">
            <v>31-Jul-2026 17:10:35</v>
          </cell>
          <cell r="X512" t="str">
            <v>Jumpol Sudjitjul</v>
          </cell>
          <cell r="Y512" t="str">
            <v>10-Aug-2026</v>
          </cell>
          <cell r="Z512" t="str">
            <v/>
          </cell>
          <cell r="AA512" t="str">
            <v>Akkarapat Suntornsuttiwat</v>
          </cell>
          <cell r="AB512" t="str">
            <v>13-Aug-2026</v>
          </cell>
          <cell r="AC512" t="str">
            <v>03-Aug-2026 10:51:24</v>
          </cell>
          <cell r="AD512" t="str">
            <v>Pornlert Wanaphattharaphan</v>
          </cell>
          <cell r="AE512" t="str">
            <v>14-Aug-2026</v>
          </cell>
          <cell r="AF512" t="str">
            <v>16-Aug-2026 22:43:28</v>
          </cell>
          <cell r="AG512" t="str">
            <v>APPR</v>
          </cell>
          <cell r="AH512" t="str">
            <v>Approved</v>
          </cell>
          <cell r="AI512" t="str">
            <v>Jumpol Sudjitjul</v>
          </cell>
          <cell r="AJ512" t="str">
            <v>17-Aug-2026</v>
          </cell>
          <cell r="AK512" t="str">
            <v>17-Aug-2026 14:21:36</v>
          </cell>
          <cell r="AL512" t="str">
            <v>17-Aug-2026 08:46:24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MM-ZTK-1F-IPX-PLR-RPT-9008</v>
          </cell>
          <cell r="C513" t="str">
            <v>RISER SPAN ANALYSIS REPORT (IP20, IP21, IP22, IP23)</v>
          </cell>
          <cell r="D513" t="str">
            <v/>
          </cell>
          <cell r="E513" t="str">
            <v>C1</v>
          </cell>
          <cell r="F513" t="str">
            <v>Project Document</v>
          </cell>
          <cell r="G513" t="str">
            <v>Engineering Document</v>
          </cell>
          <cell r="H513" t="str">
            <v>Part B - Engineering Doc</v>
          </cell>
          <cell r="I513" t="str">
            <v>IPX</v>
          </cell>
          <cell r="J513" t="str">
            <v/>
          </cell>
          <cell r="K513" t="str">
            <v/>
          </cell>
          <cell r="L513" t="str">
            <v>PLR</v>
          </cell>
          <cell r="M513" t="str">
            <v>Pipeline</v>
          </cell>
          <cell r="N513" t="str">
            <v>RPT</v>
          </cell>
          <cell r="O513" t="str">
            <v>Report</v>
          </cell>
          <cell r="P513" t="str">
            <v>0</v>
          </cell>
          <cell r="Q513" t="str">
            <v>Submitted</v>
          </cell>
          <cell r="R513" t="str">
            <v>AFC</v>
          </cell>
          <cell r="S513" t="str">
            <v>Approved for Construction</v>
          </cell>
          <cell r="T513" t="str">
            <v/>
          </cell>
          <cell r="U513" t="str">
            <v>17-Aug-2026 18:41:55</v>
          </cell>
          <cell r="V513" t="str">
            <v>26002z1fdcc@thoresen-jutal.com</v>
          </cell>
          <cell r="W513" t="str">
            <v>18-Aug-2026 08:53:15</v>
          </cell>
          <cell r="X513" t="str">
            <v>Jumpol Sudjitjul</v>
          </cell>
          <cell r="Y513" t="str">
            <v>25-Aug-2026</v>
          </cell>
          <cell r="Z513" t="str">
            <v/>
          </cell>
          <cell r="AA513" t="str">
            <v>Akkarapat Suntornsuttiwat</v>
          </cell>
          <cell r="AB513" t="str">
            <v>27-Aug-2026</v>
          </cell>
          <cell r="AC513" t="str">
            <v>18-Aug-2026 10:56:50</v>
          </cell>
          <cell r="AD513" t="str">
            <v>Pornlert Wanaphattharaphan</v>
          </cell>
          <cell r="AE513" t="str">
            <v>28-Aug-2026</v>
          </cell>
          <cell r="AF513" t="str">
            <v>21-Aug-2026 11:33:26</v>
          </cell>
          <cell r="AG513" t="str">
            <v>AWC</v>
          </cell>
          <cell r="AH513" t="str">
            <v>Approved with Comment</v>
          </cell>
          <cell r="AI513" t="str">
            <v>Jumpol Sudjitjul</v>
          </cell>
          <cell r="AJ513" t="str">
            <v>31-Aug-2026</v>
          </cell>
          <cell r="AK513" t="str">
            <v>21-Aug-2026 13:09:28</v>
          </cell>
          <cell r="AL513" t="str">
            <v>21-Aug-2026 06:16:19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MM-ZTK-1F-IPX-PLR-RPT-9008</v>
          </cell>
          <cell r="C514" t="str">
            <v>RISER SPAN ANALYSIS REPORT (IP20, IP21, IP22, IP23)</v>
          </cell>
          <cell r="D514" t="str">
            <v/>
          </cell>
          <cell r="E514" t="str">
            <v>C2</v>
          </cell>
          <cell r="F514" t="str">
            <v>Project Document</v>
          </cell>
          <cell r="G514" t="str">
            <v>Engineering Document</v>
          </cell>
          <cell r="H514" t="str">
            <v>Part B - Engineering Doc</v>
          </cell>
          <cell r="I514" t="str">
            <v>IPX</v>
          </cell>
          <cell r="J514" t="str">
            <v/>
          </cell>
          <cell r="K514" t="str">
            <v/>
          </cell>
          <cell r="L514" t="str">
            <v>PLR</v>
          </cell>
          <cell r="M514" t="str">
            <v>Pipeline</v>
          </cell>
          <cell r="N514" t="str">
            <v>RPT</v>
          </cell>
          <cell r="O514" t="str">
            <v>Report</v>
          </cell>
          <cell r="P514" t="str">
            <v>0</v>
          </cell>
          <cell r="Q514" t="str">
            <v>Submitted</v>
          </cell>
          <cell r="R514" t="str">
            <v>AFC</v>
          </cell>
          <cell r="S514" t="str">
            <v>Approved for Construction</v>
          </cell>
          <cell r="T514" t="str">
            <v/>
          </cell>
          <cell r="U514" t="str">
            <v>27-Aug-2026 12:04:19</v>
          </cell>
          <cell r="V514" t="str">
            <v>26002z1fdcc@thoresen-jutal.com</v>
          </cell>
          <cell r="W514" t="str">
            <v>27-Aug-2026 13:08:57</v>
          </cell>
          <cell r="X514" t="str">
            <v>Jumpol Sudjitjul</v>
          </cell>
          <cell r="Y514" t="str">
            <v>03-Sep-2026</v>
          </cell>
          <cell r="Z514" t="str">
            <v/>
          </cell>
          <cell r="AA514" t="str">
            <v>Akkarapat Suntornsuttiwat</v>
          </cell>
          <cell r="AB514" t="str">
            <v>07-Sep-2026</v>
          </cell>
          <cell r="AC514" t="str">
            <v>03-Sep-2026 09:39:32</v>
          </cell>
          <cell r="AD514" t="str">
            <v>Pornlert Wanaphattharaphan</v>
          </cell>
          <cell r="AE514" t="str">
            <v>08-Sep-2026</v>
          </cell>
          <cell r="AF514" t="str">
            <v>07-Sep-2026 01:09:20</v>
          </cell>
          <cell r="AG514" t="str">
            <v>APPR</v>
          </cell>
          <cell r="AH514" t="str">
            <v>Approved</v>
          </cell>
          <cell r="AI514" t="str">
            <v>Jumpol Sudjitjul</v>
          </cell>
          <cell r="AJ514" t="str">
            <v>09-Sep-2026</v>
          </cell>
          <cell r="AK514" t="str">
            <v>07-Sep-2026 17:44:34</v>
          </cell>
          <cell r="AL514" t="str">
            <v>07-Sep-2026 11:23:50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MM-ZTK-1F-IPX-PLR-SPE-9001</v>
          </cell>
          <cell r="C515" t="str">
            <v>PROJECT PARTICULAR SPECIFICATION &amp; DATASHEET FOR 18" LSAW LINE PIPE AND BEND MOTHER-PIPE</v>
          </cell>
          <cell r="D515" t="str">
            <v/>
          </cell>
          <cell r="E515" t="str">
            <v>C1</v>
          </cell>
          <cell r="F515" t="str">
            <v>Project Document</v>
          </cell>
          <cell r="G515" t="str">
            <v>Engineering Document</v>
          </cell>
          <cell r="H515" t="str">
            <v>Part B - Engineering Doc</v>
          </cell>
          <cell r="I515" t="str">
            <v>IPX</v>
          </cell>
          <cell r="J515" t="str">
            <v/>
          </cell>
          <cell r="K515" t="str">
            <v/>
          </cell>
          <cell r="L515" t="str">
            <v>PLR</v>
          </cell>
          <cell r="M515" t="str">
            <v>Pipeline</v>
          </cell>
          <cell r="N515" t="str">
            <v>SPE</v>
          </cell>
          <cell r="O515" t="str">
            <v>Specification</v>
          </cell>
          <cell r="P515" t="str">
            <v>0</v>
          </cell>
          <cell r="Q515" t="str">
            <v>Submitted</v>
          </cell>
          <cell r="R515" t="str">
            <v>AFC</v>
          </cell>
          <cell r="S515" t="str">
            <v>Approved for Construction</v>
          </cell>
          <cell r="T515" t="str">
            <v/>
          </cell>
          <cell r="U515" t="str">
            <v>01-Jul-2026 08:43:59</v>
          </cell>
          <cell r="V515" t="str">
            <v>26002z1fdcc@thoresen-jutal.com</v>
          </cell>
          <cell r="W515" t="str">
            <v>01-Jul-2026 10:10:02</v>
          </cell>
          <cell r="X515" t="str">
            <v>Jumpol Sudjitjul</v>
          </cell>
          <cell r="Y515" t="str">
            <v>08-Jul-2026</v>
          </cell>
          <cell r="Z515" t="str">
            <v/>
          </cell>
          <cell r="AA515" t="str">
            <v>Akkarapat Suntornsuttiwat</v>
          </cell>
          <cell r="AB515" t="str">
            <v>10-Jul-2026</v>
          </cell>
          <cell r="AC515" t="str">
            <v>13-Jul-2026 08:31:06</v>
          </cell>
          <cell r="AD515" t="str">
            <v>Pornlert Wanaphattharaphan</v>
          </cell>
          <cell r="AE515" t="str">
            <v>13-Jul-2026</v>
          </cell>
          <cell r="AF515" t="str">
            <v>14-Jul-2026 20:36:53</v>
          </cell>
          <cell r="AG515" t="str">
            <v>APPR</v>
          </cell>
          <cell r="AH515" t="str">
            <v>Approved</v>
          </cell>
          <cell r="AI515" t="str">
            <v>Jumpol Sudjitjul</v>
          </cell>
          <cell r="AJ515" t="str">
            <v>14-Jul-2026</v>
          </cell>
          <cell r="AK515" t="str">
            <v>15-Jul-2026 11:21:41</v>
          </cell>
          <cell r="AL515" t="str">
            <v>15-Jul-2026 05:21:25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MM-ZTK-1F-IPX-PLR-SPE-9002</v>
          </cell>
          <cell r="C516" t="str">
            <v>PROJECT PARTICULAR SPECIFICATION &amp; DATASHEET FOR 10" SEAMLESS LINE PIPE AND BEND MOTHER-PIPE</v>
          </cell>
          <cell r="D516" t="str">
            <v/>
          </cell>
          <cell r="E516" t="str">
            <v>C1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IPX</v>
          </cell>
          <cell r="J516" t="str">
            <v/>
          </cell>
          <cell r="K516" t="str">
            <v/>
          </cell>
          <cell r="L516" t="str">
            <v>PLR</v>
          </cell>
          <cell r="M516" t="str">
            <v>Pipeline</v>
          </cell>
          <cell r="N516" t="str">
            <v>SPE</v>
          </cell>
          <cell r="O516" t="str">
            <v>Specification</v>
          </cell>
          <cell r="P516" t="str">
            <v>0</v>
          </cell>
          <cell r="Q516" t="str">
            <v>Submitted</v>
          </cell>
          <cell r="R516" t="str">
            <v>AFC</v>
          </cell>
          <cell r="S516" t="str">
            <v>Approved for Construction</v>
          </cell>
          <cell r="T516" t="str">
            <v/>
          </cell>
          <cell r="U516" t="str">
            <v>30-Jun-2026 18:40:13</v>
          </cell>
          <cell r="V516" t="str">
            <v>26002z1fdcc@thoresen-jutal.com</v>
          </cell>
          <cell r="W516" t="str">
            <v>01-Jul-2026 10:10:20</v>
          </cell>
          <cell r="X516" t="str">
            <v>Jumpol Sudjitjul</v>
          </cell>
          <cell r="Y516" t="str">
            <v>08-Jul-2026</v>
          </cell>
          <cell r="Z516" t="str">
            <v/>
          </cell>
          <cell r="AA516" t="str">
            <v>Akkarapat Suntornsuttiwat</v>
          </cell>
          <cell r="AB516" t="str">
            <v>10-Jul-2026</v>
          </cell>
          <cell r="AC516" t="str">
            <v>13-Jul-2026 08:34:09</v>
          </cell>
          <cell r="AD516" t="str">
            <v>Pornlert Wanaphattharaphan</v>
          </cell>
          <cell r="AE516" t="str">
            <v>13-Jul-2026</v>
          </cell>
          <cell r="AF516" t="str">
            <v>14-Jul-2026 20:37:21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14-Jul-2026</v>
          </cell>
          <cell r="AK516" t="str">
            <v>15-Jul-2026 11:22:26</v>
          </cell>
          <cell r="AL516" t="str">
            <v>15-Jul-2026 04:56:03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MM-ZTK-1F-IPX-PLR-SPE-9002</v>
          </cell>
          <cell r="C517" t="str">
            <v>PROJECT PARTICULAR SPECIFICATION &amp; DATASHEET FOR 10" SEAMLESS LINE PIPE AND BEND MOTHER-PIPE</v>
          </cell>
          <cell r="D517" t="str">
            <v/>
          </cell>
          <cell r="E517" t="str">
            <v>C2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IPX</v>
          </cell>
          <cell r="J517" t="str">
            <v/>
          </cell>
          <cell r="K517" t="str">
            <v/>
          </cell>
          <cell r="L517" t="str">
            <v>PLR</v>
          </cell>
          <cell r="M517" t="str">
            <v>Pipeline</v>
          </cell>
          <cell r="N517" t="str">
            <v>SPE</v>
          </cell>
          <cell r="O517" t="str">
            <v>Specification</v>
          </cell>
          <cell r="P517" t="str">
            <v>0</v>
          </cell>
          <cell r="Q517" t="str">
            <v>Submitted</v>
          </cell>
          <cell r="R517" t="str">
            <v>AFC</v>
          </cell>
          <cell r="S517" t="str">
            <v>Approved for Construction</v>
          </cell>
          <cell r="T517" t="str">
            <v/>
          </cell>
          <cell r="U517" t="str">
            <v>21-Jul-2026 12:38:30</v>
          </cell>
          <cell r="V517" t="str">
            <v>26002z1fdcc@thoresen-jutal.com</v>
          </cell>
          <cell r="W517" t="str">
            <v>21-Jul-2026 13:14:30</v>
          </cell>
          <cell r="X517" t="str">
            <v>Jumpol Sudjitjul</v>
          </cell>
          <cell r="Y517" t="str">
            <v>30-Jul-2026</v>
          </cell>
          <cell r="Z517" t="str">
            <v/>
          </cell>
          <cell r="AA517" t="str">
            <v>Akkarapat Suntornsuttiwat</v>
          </cell>
          <cell r="AB517" t="str">
            <v>03-Aug-2026</v>
          </cell>
          <cell r="AC517" t="str">
            <v>21-Jul-2026 15:33:38</v>
          </cell>
          <cell r="AD517" t="str">
            <v>Pornlert Wanaphattharaphan</v>
          </cell>
          <cell r="AE517" t="str">
            <v>04-Aug-2026</v>
          </cell>
          <cell r="AF517" t="str">
            <v>29-Jul-2026 08:47:22</v>
          </cell>
          <cell r="AG517" t="str">
            <v>APPR</v>
          </cell>
          <cell r="AH517" t="str">
            <v>Approved</v>
          </cell>
          <cell r="AI517" t="str">
            <v>Jumpol Sudjitjul</v>
          </cell>
          <cell r="AJ517" t="str">
            <v>05-Aug-2026</v>
          </cell>
          <cell r="AK517" t="str">
            <v>30-Jul-2026 09:48:58</v>
          </cell>
          <cell r="AL517" t="str">
            <v>30-Jul-2026 03:58:49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MM-ZTK-1F-IPX-PLR-SPE-9003</v>
          </cell>
          <cell r="C518" t="str">
            <v>PROJECT PARTICULAR SPECIFICATION &amp; DATASHEET FOR CONCRETE WEIGHT COATING</v>
          </cell>
          <cell r="D518" t="str">
            <v/>
          </cell>
          <cell r="E518" t="str">
            <v>C1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IPX</v>
          </cell>
          <cell r="J518" t="str">
            <v/>
          </cell>
          <cell r="K518" t="str">
            <v/>
          </cell>
          <cell r="L518" t="str">
            <v>PLR</v>
          </cell>
          <cell r="M518" t="str">
            <v>Pipeline</v>
          </cell>
          <cell r="N518" t="str">
            <v>SPE</v>
          </cell>
          <cell r="O518" t="str">
            <v>Specification</v>
          </cell>
          <cell r="P518" t="str">
            <v>0</v>
          </cell>
          <cell r="Q518" t="str">
            <v>Submitted</v>
          </cell>
          <cell r="R518" t="str">
            <v>AFC</v>
          </cell>
          <cell r="S518" t="str">
            <v>Approved for Construction</v>
          </cell>
          <cell r="T518" t="str">
            <v/>
          </cell>
          <cell r="U518" t="str">
            <v>01-Jul-2026 18:01:19</v>
          </cell>
          <cell r="V518" t="str">
            <v>26002z1fdcc@thoresen-jutal.com</v>
          </cell>
          <cell r="W518" t="str">
            <v>02-Jul-2026 13:55:19</v>
          </cell>
          <cell r="X518" t="str">
            <v>Jumpol Sudjitjul</v>
          </cell>
          <cell r="Y518" t="str">
            <v>09-Jul-2026</v>
          </cell>
          <cell r="Z518" t="str">
            <v/>
          </cell>
          <cell r="AA518" t="str">
            <v>Akkarapat Suntornsuttiwat</v>
          </cell>
          <cell r="AB518" t="str">
            <v>13-Jul-2026</v>
          </cell>
          <cell r="AC518" t="str">
            <v>13-Jul-2026 08:35:43</v>
          </cell>
          <cell r="AD518" t="str">
            <v>Pornlert Wanaphattharaphan</v>
          </cell>
          <cell r="AE518" t="str">
            <v>14-Jul-2026</v>
          </cell>
          <cell r="AF518" t="str">
            <v>14-Jul-2026 20:49:07</v>
          </cell>
          <cell r="AG518" t="str">
            <v>APPR</v>
          </cell>
          <cell r="AH518" t="str">
            <v>Approved</v>
          </cell>
          <cell r="AI518" t="str">
            <v>Jumpol Sudjitjul</v>
          </cell>
          <cell r="AJ518" t="str">
            <v>15-Jul-2026</v>
          </cell>
          <cell r="AK518" t="str">
            <v>15-Jul-2026 11:23:15</v>
          </cell>
          <cell r="AL518" t="str">
            <v>15-Jul-2026 05:08:53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MM-ZTK-1F-IPX-PLR-SPE-9004</v>
          </cell>
          <cell r="C519" t="str">
            <v>PROJECT PARTICULAR SPECIFICATION &amp; DATASHEET FOR HOT INDUCTION BENDS</v>
          </cell>
          <cell r="D519" t="str">
            <v/>
          </cell>
          <cell r="E519" t="str">
            <v>C1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IPX</v>
          </cell>
          <cell r="J519" t="str">
            <v/>
          </cell>
          <cell r="K519" t="str">
            <v/>
          </cell>
          <cell r="L519" t="str">
            <v>PLR</v>
          </cell>
          <cell r="M519" t="str">
            <v>Pipeline</v>
          </cell>
          <cell r="N519" t="str">
            <v>SPE</v>
          </cell>
          <cell r="O519" t="str">
            <v>Specification</v>
          </cell>
          <cell r="P519" t="str">
            <v>0</v>
          </cell>
          <cell r="Q519" t="str">
            <v>Submitted</v>
          </cell>
          <cell r="R519" t="str">
            <v>AFC</v>
          </cell>
          <cell r="S519" t="str">
            <v>Approved for Construction</v>
          </cell>
          <cell r="T519" t="str">
            <v/>
          </cell>
          <cell r="U519" t="str">
            <v>01-Jul-2026 18:01:53</v>
          </cell>
          <cell r="V519" t="str">
            <v>26002z1fdcc@thoresen-jutal.com</v>
          </cell>
          <cell r="W519" t="str">
            <v>02-Jul-2026 13:55:53</v>
          </cell>
          <cell r="X519" t="str">
            <v>Jumpol Sudjitjul</v>
          </cell>
          <cell r="Y519" t="str">
            <v>09-Jul-2026</v>
          </cell>
          <cell r="Z519" t="str">
            <v/>
          </cell>
          <cell r="AA519" t="str">
            <v>Akkarapat Suntornsuttiwat</v>
          </cell>
          <cell r="AB519" t="str">
            <v>13-Jul-2026</v>
          </cell>
          <cell r="AC519" t="str">
            <v>13-Jul-2026 08:37:02</v>
          </cell>
          <cell r="AD519" t="str">
            <v>Pornlert Wanaphattharaphan</v>
          </cell>
          <cell r="AE519" t="str">
            <v>14-Jul-2026</v>
          </cell>
          <cell r="AF519" t="str">
            <v>14-Jul-2026 20:49:18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15-Jul-2026</v>
          </cell>
          <cell r="AK519" t="str">
            <v>15-Jul-2026 11:23:02</v>
          </cell>
          <cell r="AL519" t="str">
            <v>15-Jul-2026 05:10:22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MM-ZTK-1F-IPX-PLR-SPE-9004</v>
          </cell>
          <cell r="C520" t="str">
            <v>PROJECT PARTICULAR SPECIFICATION &amp; DATASHEET FOR HOT INDUCTION BENDS</v>
          </cell>
          <cell r="D520" t="str">
            <v/>
          </cell>
          <cell r="E520" t="str">
            <v>C2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IPX</v>
          </cell>
          <cell r="J520" t="str">
            <v/>
          </cell>
          <cell r="K520" t="str">
            <v/>
          </cell>
          <cell r="L520" t="str">
            <v>PLR</v>
          </cell>
          <cell r="M520" t="str">
            <v>Pipeline</v>
          </cell>
          <cell r="N520" t="str">
            <v>SPE</v>
          </cell>
          <cell r="O520" t="str">
            <v>Specification</v>
          </cell>
          <cell r="P520" t="str">
            <v>0</v>
          </cell>
          <cell r="Q520" t="str">
            <v>Submitted</v>
          </cell>
          <cell r="R520" t="str">
            <v>AFC</v>
          </cell>
          <cell r="S520" t="str">
            <v>Approved for Construction</v>
          </cell>
          <cell r="T520" t="str">
            <v/>
          </cell>
          <cell r="U520" t="str">
            <v>17-Aug-2026 14:50:48</v>
          </cell>
          <cell r="V520" t="str">
            <v>26002z1fdcc@thoresen-jutal.com</v>
          </cell>
          <cell r="W520" t="str">
            <v>17-Aug-2026 15:40:50</v>
          </cell>
          <cell r="X520" t="str">
            <v>Jumpol Sudjitjul</v>
          </cell>
          <cell r="Y520" t="str">
            <v>24-Aug-2026</v>
          </cell>
          <cell r="Z520" t="str">
            <v>18-Aug-2026 09:26:29</v>
          </cell>
          <cell r="AA520" t="str">
            <v>Akkarapat Suntornsuttiwat</v>
          </cell>
          <cell r="AB520" t="str">
            <v>26-Aug-2026</v>
          </cell>
          <cell r="AC520" t="str">
            <v>18-Aug-2026 10:03:25</v>
          </cell>
          <cell r="AD520" t="str">
            <v>Pornlert Wanaphattharaphan</v>
          </cell>
          <cell r="AE520" t="str">
            <v>27-Aug-2026</v>
          </cell>
          <cell r="AF520" t="str">
            <v>23-Aug-2026 23:03:13</v>
          </cell>
          <cell r="AG520" t="str">
            <v>APPR</v>
          </cell>
          <cell r="AH520" t="str">
            <v>Approved</v>
          </cell>
          <cell r="AI520" t="str">
            <v>Jumpol Sudjitjul</v>
          </cell>
          <cell r="AJ520" t="str">
            <v>28-Aug-2026</v>
          </cell>
          <cell r="AK520" t="str">
            <v>24-Aug-2026 19:22:02</v>
          </cell>
          <cell r="AL520" t="str">
            <v>24-Aug-2026 12:57:51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MM-ZTK-1F-IPX-PLR-SPE-9005</v>
          </cell>
          <cell r="C521" t="str">
            <v>PROJECT PARTICULAR SPECIFICATION &amp; DATASHEET FOR PIPELINE/RISER EXTERNAL ANTI-CORROSION COATING</v>
          </cell>
          <cell r="D521" t="str">
            <v/>
          </cell>
          <cell r="E521" t="str">
            <v>C1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IPX</v>
          </cell>
          <cell r="J521" t="str">
            <v/>
          </cell>
          <cell r="K521" t="str">
            <v/>
          </cell>
          <cell r="L521" t="str">
            <v>PLR</v>
          </cell>
          <cell r="M521" t="str">
            <v>Pipeline</v>
          </cell>
          <cell r="N521" t="str">
            <v>SPE</v>
          </cell>
          <cell r="O521" t="str">
            <v>Specification</v>
          </cell>
          <cell r="P521" t="str">
            <v>0</v>
          </cell>
          <cell r="Q521" t="str">
            <v>Submitted</v>
          </cell>
          <cell r="R521" t="str">
            <v>AFC</v>
          </cell>
          <cell r="S521" t="str">
            <v>Approved for Construction</v>
          </cell>
          <cell r="T521" t="str">
            <v/>
          </cell>
          <cell r="U521" t="str">
            <v>27-Jul-2026 08:50:24</v>
          </cell>
          <cell r="V521" t="str">
            <v>26002z1fdcc@thoresen-jutal.com</v>
          </cell>
          <cell r="W521" t="str">
            <v>27-Jul-2026 16:01:32</v>
          </cell>
          <cell r="X521" t="str">
            <v>Jumpol Sudjitjul</v>
          </cell>
          <cell r="Y521" t="str">
            <v>05-Aug-2026</v>
          </cell>
          <cell r="Z521" t="str">
            <v/>
          </cell>
          <cell r="AA521" t="str">
            <v>Akkarapat Suntornsuttiwat</v>
          </cell>
          <cell r="AB521" t="str">
            <v>07-Aug-2026</v>
          </cell>
          <cell r="AC521" t="str">
            <v>31-Jul-2026 11:23:45</v>
          </cell>
          <cell r="AD521" t="str">
            <v>Pornlert Wanaphattharaphan</v>
          </cell>
          <cell r="AE521" t="str">
            <v>10-Aug-2026</v>
          </cell>
          <cell r="AF521" t="str">
            <v>07-Aug-2026 06:04:58</v>
          </cell>
          <cell r="AG521" t="str">
            <v>APPR</v>
          </cell>
          <cell r="AH521" t="str">
            <v>Approved</v>
          </cell>
          <cell r="AI521" t="str">
            <v>Jumpol Sudjitjul</v>
          </cell>
          <cell r="AJ521" t="str">
            <v>11-Aug-2026</v>
          </cell>
          <cell r="AK521" t="str">
            <v>07-Aug-2026 08:49:15</v>
          </cell>
          <cell r="AL521" t="str">
            <v>07-Aug-2026 02:17:22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MM-ZTK-1F-IPX-PLR-SPE-9006</v>
          </cell>
          <cell r="C522" t="str">
            <v>PROJECT PARTICULAR SPECIFICATION &amp; DATASHEET FOR SACRIFICIAL BRACELET ANODE</v>
          </cell>
          <cell r="D522" t="str">
            <v/>
          </cell>
          <cell r="E522" t="str">
            <v>C1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IPX</v>
          </cell>
          <cell r="J522" t="str">
            <v/>
          </cell>
          <cell r="K522" t="str">
            <v/>
          </cell>
          <cell r="L522" t="str">
            <v>PLR</v>
          </cell>
          <cell r="M522" t="str">
            <v>Pipeline</v>
          </cell>
          <cell r="N522" t="str">
            <v>SPE</v>
          </cell>
          <cell r="O522" t="str">
            <v>Specification</v>
          </cell>
          <cell r="P522" t="str">
            <v>0</v>
          </cell>
          <cell r="Q522" t="str">
            <v>Submitted</v>
          </cell>
          <cell r="R522" t="str">
            <v>AFC</v>
          </cell>
          <cell r="S522" t="str">
            <v>Approved for Construction</v>
          </cell>
          <cell r="T522" t="str">
            <v/>
          </cell>
          <cell r="U522" t="str">
            <v>03-Jul-2026 09:52:29</v>
          </cell>
          <cell r="V522" t="str">
            <v>26002z1fdcc@thoresen-jutal.com</v>
          </cell>
          <cell r="W522" t="str">
            <v>03-Jul-2026 14:19:43</v>
          </cell>
          <cell r="X522" t="str">
            <v>Jumpol Sudjitjul</v>
          </cell>
          <cell r="Y522" t="str">
            <v>10-Jul-2026</v>
          </cell>
          <cell r="Z522" t="str">
            <v/>
          </cell>
          <cell r="AA522" t="str">
            <v>Akkarapat Suntornsuttiwat</v>
          </cell>
          <cell r="AB522" t="str">
            <v>14-Jul-2026</v>
          </cell>
          <cell r="AC522" t="str">
            <v>13-Jul-2026 08:55:04</v>
          </cell>
          <cell r="AD522" t="str">
            <v>Pornlert Wanaphattharaphan</v>
          </cell>
          <cell r="AE522" t="str">
            <v>15-Jul-2026</v>
          </cell>
          <cell r="AF522" t="str">
            <v>14-Jul-2026 23:24:02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16-Jul-2026</v>
          </cell>
          <cell r="AK522" t="str">
            <v>15-Jul-2026 11:21:35</v>
          </cell>
          <cell r="AL522" t="str">
            <v>15-Jul-2026 05:07:32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MM-ZTK-1F-IPX-PLR-SPE-9006</v>
          </cell>
          <cell r="C523" t="str">
            <v>PROJECT PARTICULAR SPECIFICATION &amp; DATASHEET FOR SACRIFICIAL BRACELET ANODE</v>
          </cell>
          <cell r="D523" t="str">
            <v/>
          </cell>
          <cell r="E523" t="str">
            <v>C2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IPX</v>
          </cell>
          <cell r="J523" t="str">
            <v/>
          </cell>
          <cell r="K523" t="str">
            <v/>
          </cell>
          <cell r="L523" t="str">
            <v>PLR</v>
          </cell>
          <cell r="M523" t="str">
            <v>Pipeline</v>
          </cell>
          <cell r="N523" t="str">
            <v>SPE</v>
          </cell>
          <cell r="O523" t="str">
            <v>Specification</v>
          </cell>
          <cell r="P523" t="str">
            <v>0</v>
          </cell>
          <cell r="Q523" t="str">
            <v>Submitted</v>
          </cell>
          <cell r="R523" t="str">
            <v>AFC</v>
          </cell>
          <cell r="S523" t="str">
            <v>Approved for Construction</v>
          </cell>
          <cell r="T523" t="str">
            <v/>
          </cell>
          <cell r="U523" t="str">
            <v>10-Aug-2026 12:04:58</v>
          </cell>
          <cell r="V523" t="str">
            <v>26002z1fdcc@thoresen-jutal.com</v>
          </cell>
          <cell r="W523" t="str">
            <v>10-Aug-2026 15:11:58</v>
          </cell>
          <cell r="X523" t="str">
            <v>Jumpol Sudjitjul</v>
          </cell>
          <cell r="Y523" t="str">
            <v>18-Aug-2026</v>
          </cell>
          <cell r="Z523" t="str">
            <v/>
          </cell>
          <cell r="AA523" t="str">
            <v>Akkarapat Suntornsuttiwat</v>
          </cell>
          <cell r="AB523" t="str">
            <v>20-Aug-2026</v>
          </cell>
          <cell r="AC523" t="str">
            <v>18-Aug-2026 09:12:03</v>
          </cell>
          <cell r="AD523" t="str">
            <v>Pornlert Wanaphattharaphan</v>
          </cell>
          <cell r="AE523" t="str">
            <v>21-Aug-2026</v>
          </cell>
          <cell r="AF523" t="str">
            <v>21-Aug-2026 17:00:43</v>
          </cell>
          <cell r="AG523" t="str">
            <v>APPR</v>
          </cell>
          <cell r="AH523" t="str">
            <v>Approved</v>
          </cell>
          <cell r="AI523" t="str">
            <v>Jumpol Sudjitjul</v>
          </cell>
          <cell r="AJ523" t="str">
            <v>24-Aug-2026</v>
          </cell>
          <cell r="AK523" t="str">
            <v>24-Aug-2026 19:21:27</v>
          </cell>
          <cell r="AL523" t="str">
            <v>24-Aug-2026 12:56:42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MM-ZTK-1F-IPX-PLR-SPE-9007</v>
          </cell>
          <cell r="C524" t="str">
            <v>PROJECT PARTICULAR SPECIFICATION &amp; DATASHEET FOR FLANGES, FITTINGS, GASKETS AND FASTENERS</v>
          </cell>
          <cell r="D524" t="str">
            <v/>
          </cell>
          <cell r="E524" t="str">
            <v>C1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IPX</v>
          </cell>
          <cell r="J524" t="str">
            <v/>
          </cell>
          <cell r="K524" t="str">
            <v/>
          </cell>
          <cell r="L524" t="str">
            <v>PLR</v>
          </cell>
          <cell r="M524" t="str">
            <v>Pipeline</v>
          </cell>
          <cell r="N524" t="str">
            <v>SPE</v>
          </cell>
          <cell r="O524" t="str">
            <v>Specification</v>
          </cell>
          <cell r="P524" t="str">
            <v>0</v>
          </cell>
          <cell r="Q524" t="str">
            <v>Submitted</v>
          </cell>
          <cell r="R524" t="str">
            <v>AFC</v>
          </cell>
          <cell r="S524" t="str">
            <v>Approved for Construction</v>
          </cell>
          <cell r="T524" t="str">
            <v/>
          </cell>
          <cell r="U524" t="str">
            <v>21-Jul-2026 12:38:57</v>
          </cell>
          <cell r="V524" t="str">
            <v>26002z1fdcc@thoresen-jutal.com</v>
          </cell>
          <cell r="W524" t="str">
            <v>21-Jul-2026 13:14:44</v>
          </cell>
          <cell r="X524" t="str">
            <v>Jumpol Sudjitjul</v>
          </cell>
          <cell r="Y524" t="str">
            <v>30-Jul-2026</v>
          </cell>
          <cell r="Z524" t="str">
            <v/>
          </cell>
          <cell r="AA524" t="str">
            <v>Akkarapat Suntornsuttiwat</v>
          </cell>
          <cell r="AB524" t="str">
            <v>03-Aug-2026</v>
          </cell>
          <cell r="AC524" t="str">
            <v>22-Jul-2026 11:01:57</v>
          </cell>
          <cell r="AD524" t="str">
            <v>Pornlert Wanaphattharaphan</v>
          </cell>
          <cell r="AE524" t="str">
            <v>04-Aug-2026</v>
          </cell>
          <cell r="AF524" t="str">
            <v>29-Jul-2026 08:48:51</v>
          </cell>
          <cell r="AG524" t="str">
            <v>APPR</v>
          </cell>
          <cell r="AH524" t="str">
            <v>Approved</v>
          </cell>
          <cell r="AI524" t="str">
            <v>Jumpol Sudjitjul</v>
          </cell>
          <cell r="AJ524" t="str">
            <v>05-Aug-2026</v>
          </cell>
          <cell r="AK524" t="str">
            <v>30-Jul-2026 09:41:13</v>
          </cell>
          <cell r="AL524" t="str">
            <v>30-Jul-2026 03:50:52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MM-ZTK-1F-IPX-PLR-SPE-9008</v>
          </cell>
          <cell r="C525" t="str">
            <v>PROJECT PARTICULAR SPECIFICATION &amp; DATASHEET FOR FIELD JOINT COATING</v>
          </cell>
          <cell r="D525" t="str">
            <v/>
          </cell>
          <cell r="E525" t="str">
            <v>C1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IPX</v>
          </cell>
          <cell r="J525" t="str">
            <v/>
          </cell>
          <cell r="K525" t="str">
            <v/>
          </cell>
          <cell r="L525" t="str">
            <v>PLR</v>
          </cell>
          <cell r="M525" t="str">
            <v>Pipeline</v>
          </cell>
          <cell r="N525" t="str">
            <v>SPE</v>
          </cell>
          <cell r="O525" t="str">
            <v>Specification</v>
          </cell>
          <cell r="P525" t="str">
            <v>0</v>
          </cell>
          <cell r="Q525" t="str">
            <v>Submitted</v>
          </cell>
          <cell r="R525" t="str">
            <v>AFC</v>
          </cell>
          <cell r="S525" t="str">
            <v>Approved for Construction</v>
          </cell>
          <cell r="T525" t="str">
            <v/>
          </cell>
          <cell r="U525" t="str">
            <v>21-Jul-2026 12:39:24</v>
          </cell>
          <cell r="V525" t="str">
            <v>26002z1fdcc@thoresen-jutal.com</v>
          </cell>
          <cell r="W525" t="str">
            <v>21-Jul-2026 13:14:59</v>
          </cell>
          <cell r="X525" t="str">
            <v>Jumpol Sudjitjul</v>
          </cell>
          <cell r="Y525" t="str">
            <v>30-Jul-2026</v>
          </cell>
          <cell r="Z525" t="str">
            <v/>
          </cell>
          <cell r="AA525" t="str">
            <v>Akkarapat Suntornsuttiwat</v>
          </cell>
          <cell r="AB525" t="str">
            <v>03-Aug-2026</v>
          </cell>
          <cell r="AC525" t="str">
            <v>22-Jul-2026 10:53:03</v>
          </cell>
          <cell r="AD525" t="str">
            <v>Pornlert Wanaphattharaphan</v>
          </cell>
          <cell r="AE525" t="str">
            <v>04-Aug-2026</v>
          </cell>
          <cell r="AF525" t="str">
            <v>29-Jul-2026 08:48:24</v>
          </cell>
          <cell r="AG525" t="str">
            <v>APPR</v>
          </cell>
          <cell r="AH525" t="str">
            <v>Approved</v>
          </cell>
          <cell r="AI525" t="str">
            <v>Jumpol Sudjitjul</v>
          </cell>
          <cell r="AJ525" t="str">
            <v>05-Aug-2026</v>
          </cell>
          <cell r="AK525" t="str">
            <v>30-Jul-2026 09:40:31</v>
          </cell>
          <cell r="AL525" t="str">
            <v>30-Jul-2026 03:49:36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MM-ZTK-1F-IPX-PLR-SPE-9010</v>
          </cell>
          <cell r="C526" t="str">
            <v>PROJECT PARTICULAR SPECIFICATION &amp; DATASHEET FOR WELDING OF PIPELINE ACCORDING TO API 1104</v>
          </cell>
          <cell r="D526" t="str">
            <v/>
          </cell>
          <cell r="E526" t="str">
            <v>C1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IPX</v>
          </cell>
          <cell r="J526" t="str">
            <v/>
          </cell>
          <cell r="K526" t="str">
            <v/>
          </cell>
          <cell r="L526" t="str">
            <v>PLR</v>
          </cell>
          <cell r="M526" t="str">
            <v>Pipeline</v>
          </cell>
          <cell r="N526" t="str">
            <v>SPE</v>
          </cell>
          <cell r="O526" t="str">
            <v>Specification</v>
          </cell>
          <cell r="P526" t="str">
            <v>0</v>
          </cell>
          <cell r="Q526" t="str">
            <v>Submitted</v>
          </cell>
          <cell r="R526" t="str">
            <v>AFC</v>
          </cell>
          <cell r="S526" t="str">
            <v>Approved for Construction</v>
          </cell>
          <cell r="T526" t="str">
            <v/>
          </cell>
          <cell r="U526" t="str">
            <v>03-Aug-2026 11:04:53</v>
          </cell>
          <cell r="V526" t="str">
            <v>26002z1fdcc@thoresen-jutal.com</v>
          </cell>
          <cell r="W526" t="str">
            <v>03-Aug-2026 14:10:14</v>
          </cell>
          <cell r="X526" t="str">
            <v>Jumpol Sudjitjul</v>
          </cell>
          <cell r="Y526" t="str">
            <v>10-Aug-2026</v>
          </cell>
          <cell r="Z526" t="str">
            <v/>
          </cell>
          <cell r="AA526" t="str">
            <v>Akkarapat Suntornsuttiwat</v>
          </cell>
          <cell r="AB526" t="str">
            <v>13-Aug-2026</v>
          </cell>
          <cell r="AC526" t="str">
            <v>03-Aug-2026 16:32:38</v>
          </cell>
          <cell r="AD526" t="str">
            <v>Pornlert Wanaphattharaphan</v>
          </cell>
          <cell r="AE526" t="str">
            <v>14-Aug-2026</v>
          </cell>
          <cell r="AF526" t="str">
            <v>16-Aug-2026 22:48:53</v>
          </cell>
          <cell r="AG526" t="str">
            <v>APPR</v>
          </cell>
          <cell r="AH526" t="str">
            <v>Approved</v>
          </cell>
          <cell r="AI526" t="str">
            <v>Jumpol Sudjitjul</v>
          </cell>
          <cell r="AJ526" t="str">
            <v>17-Aug-2026</v>
          </cell>
          <cell r="AK526" t="str">
            <v>17-Aug-2026 14:23:33</v>
          </cell>
          <cell r="AL526" t="str">
            <v>17-Aug-2026 08:48:55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MM-ZTK-1F-IPX-PLR-SPE-9011</v>
          </cell>
          <cell r="C527" t="str">
            <v>PROJECT PARTICULAR SPECIFICATION &amp; DATASHEET FOR BEND ANTI-CORROSION COATING</v>
          </cell>
          <cell r="D527" t="str">
            <v/>
          </cell>
          <cell r="E527" t="str">
            <v>C1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IPX</v>
          </cell>
          <cell r="J527" t="str">
            <v/>
          </cell>
          <cell r="K527" t="str">
            <v/>
          </cell>
          <cell r="L527" t="str">
            <v>PLR</v>
          </cell>
          <cell r="M527" t="str">
            <v>Pipeline</v>
          </cell>
          <cell r="N527" t="str">
            <v>SPE</v>
          </cell>
          <cell r="O527" t="str">
            <v>Specification</v>
          </cell>
          <cell r="P527" t="str">
            <v>0</v>
          </cell>
          <cell r="Q527" t="str">
            <v>Submitted</v>
          </cell>
          <cell r="R527" t="str">
            <v>AFC</v>
          </cell>
          <cell r="S527" t="str">
            <v>Approved for Construction</v>
          </cell>
          <cell r="T527" t="str">
            <v/>
          </cell>
          <cell r="U527" t="str">
            <v>01-Jul-2026 16:41:50</v>
          </cell>
          <cell r="V527" t="str">
            <v>26002z1fdcc@thoresen-jutal.com</v>
          </cell>
          <cell r="W527" t="str">
            <v>01-Jul-2026 16:58:35</v>
          </cell>
          <cell r="X527" t="str">
            <v>Jumpol Sudjitjul</v>
          </cell>
          <cell r="Y527" t="str">
            <v>08-Jul-2026</v>
          </cell>
          <cell r="Z527" t="str">
            <v/>
          </cell>
          <cell r="AA527" t="str">
            <v>Akkarapat Suntornsuttiwat</v>
          </cell>
          <cell r="AB527" t="str">
            <v>10-Jul-2026</v>
          </cell>
          <cell r="AC527" t="str">
            <v>13-Jul-2026 08:48:52</v>
          </cell>
          <cell r="AD527" t="str">
            <v>Pornlert Wanaphattharaphan</v>
          </cell>
          <cell r="AE527" t="str">
            <v>13-Jul-2026</v>
          </cell>
          <cell r="AF527" t="str">
            <v>14-Jul-2026 20:48:19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>14-Jul-2026</v>
          </cell>
          <cell r="AK527" t="str">
            <v>15-Jul-2026 11:21:06</v>
          </cell>
          <cell r="AL527" t="str">
            <v>15-Jul-2026 05:20:15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MM-ZTK-1F-IPX-PLR-SPE-9011</v>
          </cell>
          <cell r="C528" t="str">
            <v>PROJECT PARTICULAR SPECIFICATION &amp; DATASHEET FOR BEND ANTI-CORROSION COATING</v>
          </cell>
          <cell r="D528" t="str">
            <v/>
          </cell>
          <cell r="E528" t="str">
            <v>C2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IPX</v>
          </cell>
          <cell r="J528" t="str">
            <v/>
          </cell>
          <cell r="K528" t="str">
            <v/>
          </cell>
          <cell r="L528" t="str">
            <v>PLR</v>
          </cell>
          <cell r="M528" t="str">
            <v>Pipeline</v>
          </cell>
          <cell r="N528" t="str">
            <v>SPE</v>
          </cell>
          <cell r="O528" t="str">
            <v>Specification</v>
          </cell>
          <cell r="P528" t="str">
            <v>0</v>
          </cell>
          <cell r="Q528" t="str">
            <v>Submitted</v>
          </cell>
          <cell r="R528" t="str">
            <v>AFC</v>
          </cell>
          <cell r="S528" t="str">
            <v>Approved for Construction</v>
          </cell>
          <cell r="T528" t="str">
            <v/>
          </cell>
          <cell r="U528" t="str">
            <v>17-Aug-2026 14:51:22</v>
          </cell>
          <cell r="V528" t="str">
            <v>26002z1fdcc@thoresen-jutal.com</v>
          </cell>
          <cell r="W528" t="str">
            <v>17-Aug-2026 15:41:29</v>
          </cell>
          <cell r="X528" t="str">
            <v>Jumpol Sudjitjul</v>
          </cell>
          <cell r="Y528" t="str">
            <v>24-Aug-2026</v>
          </cell>
          <cell r="Z528" t="str">
            <v>18-Aug-2026 09:38:47</v>
          </cell>
          <cell r="AA528" t="str">
            <v>Akkarapat Suntornsuttiwat</v>
          </cell>
          <cell r="AB528" t="str">
            <v>26-Aug-2026</v>
          </cell>
          <cell r="AC528" t="str">
            <v>18-Aug-2026 10:09:41</v>
          </cell>
          <cell r="AD528" t="str">
            <v>Pornlert Wanaphattharaphan</v>
          </cell>
          <cell r="AE528" t="str">
            <v>27-Aug-2026</v>
          </cell>
          <cell r="AF528" t="str">
            <v>23-Aug-2026 23:06:19</v>
          </cell>
          <cell r="AG528" t="str">
            <v>APPR</v>
          </cell>
          <cell r="AH528" t="str">
            <v>Approved</v>
          </cell>
          <cell r="AI528" t="str">
            <v>Jumpol Sudjitjul</v>
          </cell>
          <cell r="AJ528" t="str">
            <v>28-Aug-2026</v>
          </cell>
          <cell r="AK528" t="str">
            <v>24-Aug-2026 19:20:43</v>
          </cell>
          <cell r="AL528" t="str">
            <v>24-Aug-2026 12:55:27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MM-ZTK-1F-IPX-PLR-TBE-9001</v>
          </cell>
          <cell r="C529" t="str">
            <v>TECHNICAL BID EVALUATION FOR 18" LSAW LINE PIPE AND BEND MOTHER-PIPE</v>
          </cell>
          <cell r="D529" t="str">
            <v/>
          </cell>
          <cell r="E529" t="str">
            <v>C1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IPX</v>
          </cell>
          <cell r="J529" t="str">
            <v/>
          </cell>
          <cell r="K529" t="str">
            <v/>
          </cell>
          <cell r="L529" t="str">
            <v>PLR</v>
          </cell>
          <cell r="M529" t="str">
            <v>Pipeline</v>
          </cell>
          <cell r="N529" t="str">
            <v>TBE</v>
          </cell>
          <cell r="O529" t="str">
            <v>Technical Bid Evaluation</v>
          </cell>
          <cell r="P529" t="str">
            <v>0</v>
          </cell>
          <cell r="Q529" t="str">
            <v>Submitted</v>
          </cell>
          <cell r="R529" t="str">
            <v>AFC</v>
          </cell>
          <cell r="S529" t="str">
            <v>Approved for Construction</v>
          </cell>
          <cell r="T529" t="str">
            <v/>
          </cell>
          <cell r="U529" t="str">
            <v>19-Aug-2026 10:09:25</v>
          </cell>
          <cell r="V529" t="str">
            <v>26002z1fdcc@thoresen-jutal.com</v>
          </cell>
          <cell r="W529" t="str">
            <v>19-Aug-2026 11:10:16</v>
          </cell>
          <cell r="X529" t="str">
            <v>Jumpol Sudjitjul</v>
          </cell>
          <cell r="Y529" t="str">
            <v>26-Aug-2026</v>
          </cell>
          <cell r="Z529" t="str">
            <v>21-Aug-2026 11:05:07</v>
          </cell>
          <cell r="AA529" t="str">
            <v>Akkarapat Suntornsuttiwat</v>
          </cell>
          <cell r="AB529" t="str">
            <v>28-Aug-2026</v>
          </cell>
          <cell r="AC529" t="str">
            <v>21-Aug-2026 14:28:22</v>
          </cell>
          <cell r="AD529" t="str">
            <v>Pornlert Wanaphattharaphan</v>
          </cell>
          <cell r="AE529" t="str">
            <v>31-Aug-2026</v>
          </cell>
          <cell r="AF529" t="str">
            <v>22-Aug-2026 14:09:37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01-Sep-2026</v>
          </cell>
          <cell r="AK529" t="str">
            <v>24-Aug-2026 19:20:08</v>
          </cell>
          <cell r="AL529" t="str">
            <v>24-Aug-2026 12:54:18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MM-ZTK-1F-IPX-PLR-TBE-9004</v>
          </cell>
          <cell r="C530" t="str">
            <v>TECHNICAL BID EVALUATION FOR HOT INDUCTION BENDS</v>
          </cell>
          <cell r="D530" t="str">
            <v/>
          </cell>
          <cell r="E530" t="str">
            <v>C1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IPX</v>
          </cell>
          <cell r="J530" t="str">
            <v/>
          </cell>
          <cell r="K530" t="str">
            <v/>
          </cell>
          <cell r="L530" t="str">
            <v>PLR</v>
          </cell>
          <cell r="M530" t="str">
            <v>Pipeline</v>
          </cell>
          <cell r="N530" t="str">
            <v>TBE</v>
          </cell>
          <cell r="O530" t="str">
            <v>Technical Bid Evaluation</v>
          </cell>
          <cell r="P530" t="str">
            <v>0</v>
          </cell>
          <cell r="Q530" t="str">
            <v>Submitted</v>
          </cell>
          <cell r="R530" t="str">
            <v>AFC</v>
          </cell>
          <cell r="S530" t="str">
            <v>Approved for Construction</v>
          </cell>
          <cell r="T530" t="str">
            <v/>
          </cell>
          <cell r="U530" t="str">
            <v>19-Aug-2026 10:09:54</v>
          </cell>
          <cell r="V530" t="str">
            <v>26002z1fdcc@thoresen-jutal.com</v>
          </cell>
          <cell r="W530" t="str">
            <v>19-Aug-2026 11:10:39</v>
          </cell>
          <cell r="X530" t="str">
            <v>Jumpol Sudjitjul</v>
          </cell>
          <cell r="Y530" t="str">
            <v>26-Aug-2026</v>
          </cell>
          <cell r="Z530" t="str">
            <v>21-Aug-2026 11:19:34</v>
          </cell>
          <cell r="AA530" t="str">
            <v>Akkarapat Suntornsuttiwat</v>
          </cell>
          <cell r="AB530" t="str">
            <v>28-Aug-2026</v>
          </cell>
          <cell r="AC530" t="str">
            <v>21-Aug-2026 14:30:07</v>
          </cell>
          <cell r="AD530" t="str">
            <v>Pornlert Wanaphattharaphan</v>
          </cell>
          <cell r="AE530" t="str">
            <v>31-Aug-2026</v>
          </cell>
          <cell r="AF530" t="str">
            <v>22-Aug-2026 14:08:01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01-Sep-2026</v>
          </cell>
          <cell r="AK530" t="str">
            <v>24-Aug-2026 19:18:53</v>
          </cell>
          <cell r="AL530" t="str">
            <v>24-Aug-2026 12:52:57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MM-ZTK-1F-IPX-PLR-TBE-9006</v>
          </cell>
          <cell r="C531" t="str">
            <v>TECHNICAL BID EVALUATION FOR SACRIFICIAL BRACELET ANODE</v>
          </cell>
          <cell r="D531" t="str">
            <v/>
          </cell>
          <cell r="E531" t="str">
            <v>C1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IPX</v>
          </cell>
          <cell r="J531" t="str">
            <v/>
          </cell>
          <cell r="K531" t="str">
            <v/>
          </cell>
          <cell r="L531" t="str">
            <v>PLR</v>
          </cell>
          <cell r="M531" t="str">
            <v>Pipeline</v>
          </cell>
          <cell r="N531" t="str">
            <v>TBE</v>
          </cell>
          <cell r="O531" t="str">
            <v>Technical Bid Evaluation</v>
          </cell>
          <cell r="P531" t="str">
            <v>0</v>
          </cell>
          <cell r="Q531" t="str">
            <v>In Review</v>
          </cell>
          <cell r="R531" t="str">
            <v>AFC</v>
          </cell>
          <cell r="S531" t="str">
            <v>Approved for Construction</v>
          </cell>
          <cell r="T531" t="str">
            <v/>
          </cell>
          <cell r="U531" t="str">
            <v>09-Sep-2026 10:17:21</v>
          </cell>
          <cell r="V531" t="str">
            <v>26002z1fdcc@thoresen-jutal.com</v>
          </cell>
          <cell r="W531" t="str">
            <v>09-Sep-2026 16:47:36</v>
          </cell>
          <cell r="X531" t="str">
            <v>Jumpol Sudjitjul</v>
          </cell>
          <cell r="Y531" t="str">
            <v>16-Sep-2026</v>
          </cell>
          <cell r="Z531" t="str">
            <v/>
          </cell>
          <cell r="AA531" t="str">
            <v>Akkarapat Suntornsuttiwat</v>
          </cell>
          <cell r="AB531" t="str">
            <v>18-Sep-2026</v>
          </cell>
          <cell r="AC531" t="str">
            <v/>
          </cell>
          <cell r="AD531" t="str">
            <v>Pornlert Wanaphattharaphan</v>
          </cell>
          <cell r="AE531" t="str">
            <v>21-Sep-2026</v>
          </cell>
          <cell r="AF531" t="str">
            <v/>
          </cell>
          <cell r="AG531" t="str">
            <v/>
          </cell>
          <cell r="AJ531" t="str">
            <v>22-Sep-2026</v>
          </cell>
          <cell r="AK531" t="str">
            <v/>
          </cell>
          <cell r="AL531" t="str">
            <v/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MM-ZTK-1F-IPX-PLR-TBE-9007</v>
          </cell>
          <cell r="C532" t="str">
            <v>TECHNICAL BID EVALUATION FOR FLANGES</v>
          </cell>
          <cell r="D532" t="str">
            <v/>
          </cell>
          <cell r="E532" t="str">
            <v>C1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IPX</v>
          </cell>
          <cell r="J532" t="str">
            <v/>
          </cell>
          <cell r="K532" t="str">
            <v/>
          </cell>
          <cell r="L532" t="str">
            <v>PLR</v>
          </cell>
          <cell r="M532" t="str">
            <v>Pipeline</v>
          </cell>
          <cell r="N532" t="str">
            <v>TBE</v>
          </cell>
          <cell r="O532" t="str">
            <v>Technical Bid Evaluation</v>
          </cell>
          <cell r="P532" t="str">
            <v>0</v>
          </cell>
          <cell r="Q532" t="str">
            <v>Submitted</v>
          </cell>
          <cell r="R532" t="str">
            <v>AFC</v>
          </cell>
          <cell r="S532" t="str">
            <v>Approved for Construction</v>
          </cell>
          <cell r="T532" t="str">
            <v/>
          </cell>
          <cell r="U532" t="str">
            <v>07-Sep-2026 18:41:02</v>
          </cell>
          <cell r="V532" t="str">
            <v>26002z1fdcc@thoresen-jutal.com</v>
          </cell>
          <cell r="W532" t="str">
            <v>08-Sep-2026 09:45:50</v>
          </cell>
          <cell r="X532" t="str">
            <v>Jumpol Sudjitjul</v>
          </cell>
          <cell r="Y532" t="str">
            <v>15-Sep-2026</v>
          </cell>
          <cell r="Z532" t="str">
            <v>08-Sep-2026 15:41:40</v>
          </cell>
          <cell r="AA532" t="str">
            <v>Akkarapat Suntornsuttiwat</v>
          </cell>
          <cell r="AB532" t="str">
            <v>17-Sep-2026</v>
          </cell>
          <cell r="AC532" t="str">
            <v>10-Sep-2026 16:40:06</v>
          </cell>
          <cell r="AD532" t="str">
            <v>Pornlert Wanaphattharaphan</v>
          </cell>
          <cell r="AE532" t="str">
            <v>18-Sep-2026</v>
          </cell>
          <cell r="AF532" t="str">
            <v>11-Sep-2026 00:31:18</v>
          </cell>
          <cell r="AG532" t="str">
            <v>APPR</v>
          </cell>
          <cell r="AH532" t="str">
            <v>Approved</v>
          </cell>
          <cell r="AI532" t="str">
            <v>Jumpol Sudjitjul</v>
          </cell>
          <cell r="AJ532" t="str">
            <v>21-Sep-2026</v>
          </cell>
          <cell r="AK532" t="str">
            <v>11-Sep-2026 08:15:53</v>
          </cell>
          <cell r="AL532" t="str">
            <v>11-Sep-2026 01:55:25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MM-ZTK-1F-IPX-PRO-BOD-9001</v>
          </cell>
          <cell r="C533" t="str">
            <v>DESIGN BASIS FOR PIPELINE AND RISER FLOW ASSURANCE STUDIES</v>
          </cell>
          <cell r="D533" t="str">
            <v/>
          </cell>
          <cell r="E533" t="str">
            <v>C1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IPX</v>
          </cell>
          <cell r="J533" t="str">
            <v/>
          </cell>
          <cell r="K533" t="str">
            <v/>
          </cell>
          <cell r="L533" t="str">
            <v>PRO</v>
          </cell>
          <cell r="M533" t="str">
            <v>Process</v>
          </cell>
          <cell r="N533" t="str">
            <v>BOD</v>
          </cell>
          <cell r="O533" t="str">
            <v>Basis of Design</v>
          </cell>
          <cell r="P533" t="str">
            <v>0</v>
          </cell>
          <cell r="Q533" t="str">
            <v>Submitted</v>
          </cell>
          <cell r="R533" t="str">
            <v>AFC</v>
          </cell>
          <cell r="S533" t="str">
            <v>Approved for Construction</v>
          </cell>
          <cell r="T533" t="str">
            <v/>
          </cell>
          <cell r="U533" t="str">
            <v>16-Jul-2026 21:16:11</v>
          </cell>
          <cell r="V533" t="str">
            <v>26002z1fdcc@thoresen-jutal.com</v>
          </cell>
          <cell r="W533" t="str">
            <v>17-Jul-2026 10:35:40</v>
          </cell>
          <cell r="X533" t="str">
            <v>Jumpol Sudjitjul</v>
          </cell>
          <cell r="Y533" t="str">
            <v>24-Jul-2026</v>
          </cell>
          <cell r="Z533" t="str">
            <v>20-Jul-2026 14:41:26</v>
          </cell>
          <cell r="AA533" t="str">
            <v>Chananun Rojanarungruengporn</v>
          </cell>
          <cell r="AB533" t="str">
            <v>30-Jul-2026</v>
          </cell>
          <cell r="AC533" t="str">
            <v>24-Jul-2026 14:35:10</v>
          </cell>
          <cell r="AD533" t="str">
            <v>Pornlert Wanaphattharaphan</v>
          </cell>
          <cell r="AE533" t="str">
            <v>31-Jul-2026</v>
          </cell>
          <cell r="AF533" t="str">
            <v>26-Jul-2026 11:19:15</v>
          </cell>
          <cell r="AG533" t="str">
            <v>APPR</v>
          </cell>
          <cell r="AH533" t="str">
            <v>Approved</v>
          </cell>
          <cell r="AI533" t="str">
            <v>Jumpol Sudjitjul</v>
          </cell>
          <cell r="AJ533" t="str">
            <v>03-Aug-2026</v>
          </cell>
          <cell r="AK533" t="str">
            <v>27-Jul-2026 15:06:29</v>
          </cell>
          <cell r="AL533" t="str">
            <v>27-Jul-2026 10:30:52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MM-ZTK-1F-IPX-PRO-BOD-9001</v>
          </cell>
          <cell r="C534" t="str">
            <v>DESIGN BASIS FOR PIPELINE AND RISER FLOW ASSURANCE STUDIES</v>
          </cell>
          <cell r="D534" t="str">
            <v/>
          </cell>
          <cell r="E534" t="str">
            <v>C2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IPX</v>
          </cell>
          <cell r="J534" t="str">
            <v/>
          </cell>
          <cell r="K534" t="str">
            <v/>
          </cell>
          <cell r="L534" t="str">
            <v>PRO</v>
          </cell>
          <cell r="M534" t="str">
            <v>Process</v>
          </cell>
          <cell r="N534" t="str">
            <v>BOD</v>
          </cell>
          <cell r="O534" t="str">
            <v>Basis of Design</v>
          </cell>
          <cell r="P534" t="str">
            <v>0</v>
          </cell>
          <cell r="Q534" t="str">
            <v>Submitted</v>
          </cell>
          <cell r="R534" t="str">
            <v>AFC</v>
          </cell>
          <cell r="S534" t="str">
            <v>Approved for Construction</v>
          </cell>
          <cell r="T534" t="str">
            <v/>
          </cell>
          <cell r="U534" t="str">
            <v>17-Aug-2026 17:19:55</v>
          </cell>
          <cell r="V534" t="str">
            <v>26002z1fdcc@thoresen-jutal.com</v>
          </cell>
          <cell r="W534" t="str">
            <v>18-Aug-2026 09:01:19</v>
          </cell>
          <cell r="X534" t="str">
            <v>Jumpol Sudjitjul</v>
          </cell>
          <cell r="Y534" t="str">
            <v>25-Aug-2026</v>
          </cell>
          <cell r="Z534" t="str">
            <v>23-Aug-2026 23:13:33</v>
          </cell>
          <cell r="AA534" t="str">
            <v>Chananun Rojanarungruengporn</v>
          </cell>
          <cell r="AB534" t="str">
            <v>27-Aug-2026</v>
          </cell>
          <cell r="AC534" t="str">
            <v>24-Aug-2026 08:42:52</v>
          </cell>
          <cell r="AD534" t="str">
            <v>Pornlert Wanaphattharaphan</v>
          </cell>
          <cell r="AE534" t="str">
            <v>28-Aug-2026</v>
          </cell>
          <cell r="AF534" t="str">
            <v>29-Aug-2026 23:08:04</v>
          </cell>
          <cell r="AG534" t="str">
            <v>APPR</v>
          </cell>
          <cell r="AH534" t="str">
            <v>Approved</v>
          </cell>
          <cell r="AI534" t="str">
            <v>Jumpol Sudjitjul</v>
          </cell>
          <cell r="AJ534" t="str">
            <v>31-Aug-2026</v>
          </cell>
          <cell r="AK534" t="str">
            <v>30-Aug-2026 16:48:29</v>
          </cell>
          <cell r="AL534" t="str">
            <v>30-Aug-2026 10:18:12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MM-ZTK-1F-IPX-PRO-RPT-9001</v>
          </cell>
          <cell r="C535" t="str">
            <v>PIPELINE FLOW ASSURANCE - STEADY STATE ANALYSIS (IP20, IP21, IP22, IP23)</v>
          </cell>
          <cell r="D535" t="str">
            <v/>
          </cell>
          <cell r="E535" t="str">
            <v>C1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IPX</v>
          </cell>
          <cell r="J535" t="str">
            <v/>
          </cell>
          <cell r="K535" t="str">
            <v/>
          </cell>
          <cell r="L535" t="str">
            <v>PRO</v>
          </cell>
          <cell r="M535" t="str">
            <v>Process</v>
          </cell>
          <cell r="N535" t="str">
            <v>RPT</v>
          </cell>
          <cell r="O535" t="str">
            <v>Report</v>
          </cell>
          <cell r="P535" t="str">
            <v>0</v>
          </cell>
          <cell r="Q535" t="str">
            <v>Submitted</v>
          </cell>
          <cell r="R535" t="str">
            <v>AFC</v>
          </cell>
          <cell r="S535" t="str">
            <v>Approved for Construction</v>
          </cell>
          <cell r="T535" t="str">
            <v/>
          </cell>
          <cell r="U535" t="str">
            <v>17-Aug-2026 17:20:32</v>
          </cell>
          <cell r="V535" t="str">
            <v>26002z1fdcc@thoresen-jutal.com</v>
          </cell>
          <cell r="W535" t="str">
            <v>18-Aug-2026 09:03:07</v>
          </cell>
          <cell r="X535" t="str">
            <v>Jumpol Sudjitjul</v>
          </cell>
          <cell r="Y535" t="str">
            <v>25-Aug-2026</v>
          </cell>
          <cell r="Z535" t="str">
            <v>24-Aug-2026 23:56:03</v>
          </cell>
          <cell r="AA535" t="str">
            <v>Chananun Rojanarungruengporn</v>
          </cell>
          <cell r="AB535" t="str">
            <v>27-Aug-2026</v>
          </cell>
          <cell r="AC535" t="str">
            <v>26-Aug-2026 07:53:20</v>
          </cell>
          <cell r="AD535" t="str">
            <v>Pornlert Wanaphattharaphan</v>
          </cell>
          <cell r="AE535" t="str">
            <v>28-Aug-2026</v>
          </cell>
          <cell r="AF535" t="str">
            <v>29-Aug-2026 23:09:24</v>
          </cell>
          <cell r="AG535" t="str">
            <v>APPR</v>
          </cell>
          <cell r="AH535" t="str">
            <v>Approved</v>
          </cell>
          <cell r="AI535" t="str">
            <v>Jumpol Sudjitjul</v>
          </cell>
          <cell r="AJ535" t="str">
            <v>31-Aug-2026</v>
          </cell>
          <cell r="AK535" t="str">
            <v>30-Aug-2026 16:47:31</v>
          </cell>
          <cell r="AL535" t="str">
            <v>30-Aug-2026 10:15:52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MM-ZTK-1F-IPX-PRO-RPT-9002</v>
          </cell>
          <cell r="C536" t="str">
            <v>PIPELINE FLOW ASSURANCE -TRANSIENT ANALYSIS (IP20, IP21, IP22, IP23)</v>
          </cell>
          <cell r="D536" t="str">
            <v/>
          </cell>
          <cell r="E536" t="str">
            <v>C1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IPX</v>
          </cell>
          <cell r="J536" t="str">
            <v/>
          </cell>
          <cell r="K536" t="str">
            <v/>
          </cell>
          <cell r="L536" t="str">
            <v>PRO</v>
          </cell>
          <cell r="M536" t="str">
            <v>Process</v>
          </cell>
          <cell r="N536" t="str">
            <v>RPT</v>
          </cell>
          <cell r="O536" t="str">
            <v>Report</v>
          </cell>
          <cell r="P536" t="str">
            <v>0</v>
          </cell>
          <cell r="Q536" t="str">
            <v>Submitted</v>
          </cell>
          <cell r="R536" t="str">
            <v>AFC</v>
          </cell>
          <cell r="S536" t="str">
            <v>Approved for Construction</v>
          </cell>
          <cell r="T536" t="str">
            <v/>
          </cell>
          <cell r="U536" t="str">
            <v>27-Aug-2026 12:04:48</v>
          </cell>
          <cell r="V536" t="str">
            <v>26002z1fdcc@thoresen-jutal.com</v>
          </cell>
          <cell r="W536" t="str">
            <v>27-Aug-2026 13:06:57</v>
          </cell>
          <cell r="X536" t="str">
            <v>Jumpol Sudjitjul</v>
          </cell>
          <cell r="Y536" t="str">
            <v>03-Sep-2026</v>
          </cell>
          <cell r="Z536" t="str">
            <v>03-Sep-2026 23:55:29</v>
          </cell>
          <cell r="AA536" t="str">
            <v>Chananun Rojanarungruengporn</v>
          </cell>
          <cell r="AB536" t="str">
            <v>07-Sep-2026</v>
          </cell>
          <cell r="AC536" t="str">
            <v>04-Sep-2026 13:59:10</v>
          </cell>
          <cell r="AD536" t="str">
            <v>Pornlert Wanaphattharaphan</v>
          </cell>
          <cell r="AE536" t="str">
            <v>08-Sep-2026</v>
          </cell>
          <cell r="AF536" t="str">
            <v>07-Sep-2026 01:10:13</v>
          </cell>
          <cell r="AG536" t="str">
            <v>APPR</v>
          </cell>
          <cell r="AH536" t="str">
            <v>Approved</v>
          </cell>
          <cell r="AI536" t="str">
            <v>Jumpol Sudjitjul</v>
          </cell>
          <cell r="AJ536" t="str">
            <v>09-Sep-2026</v>
          </cell>
          <cell r="AK536" t="str">
            <v>07-Sep-2026 17:44:08</v>
          </cell>
          <cell r="AL536" t="str">
            <v>07-Sep-2026 11:22:35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MM-ZTK-1F-ZWP20-STR-DWG-2132</v>
          </cell>
          <cell r="C537" t="str">
            <v>ZWP20 JACKET - LAUNCH CRADLE DETAILS - SHEET 2</v>
          </cell>
          <cell r="D537" t="str">
            <v/>
          </cell>
          <cell r="E537" t="str">
            <v>C1</v>
          </cell>
          <cell r="F537" t="str">
            <v>Project Document</v>
          </cell>
          <cell r="G537" t="str">
            <v>Engineering Document</v>
          </cell>
          <cell r="H537" t="str">
            <v>Part C - Engineering Dwg</v>
          </cell>
          <cell r="I537" t="str">
            <v>ZWP20</v>
          </cell>
          <cell r="J537" t="str">
            <v/>
          </cell>
          <cell r="K537" t="str">
            <v/>
          </cell>
          <cell r="L537" t="str">
            <v>STR</v>
          </cell>
          <cell r="M537" t="str">
            <v>Structural</v>
          </cell>
          <cell r="N537" t="str">
            <v>DWG</v>
          </cell>
          <cell r="O537" t="str">
            <v>General Drawing</v>
          </cell>
          <cell r="P537" t="str">
            <v>0</v>
          </cell>
          <cell r="Q537" t="str">
            <v>Submitted</v>
          </cell>
          <cell r="R537" t="str">
            <v>AFC</v>
          </cell>
          <cell r="S537" t="str">
            <v>Approved for Construction</v>
          </cell>
          <cell r="T537" t="str">
            <v/>
          </cell>
          <cell r="U537" t="str">
            <v>17-Aug-2026 14:23:58</v>
          </cell>
          <cell r="V537" t="str">
            <v>wisuda.c@jutal.com</v>
          </cell>
          <cell r="W537" t="str">
            <v>17-Aug-2026 15:21:57</v>
          </cell>
          <cell r="X537" t="str">
            <v>Jumpol Sudjitjul</v>
          </cell>
          <cell r="Y537" t="str">
            <v>24-Aug-2026</v>
          </cell>
          <cell r="Z537" t="str">
            <v/>
          </cell>
          <cell r="AA537" t="str">
            <v>Sompop Singhatiraj</v>
          </cell>
          <cell r="AB537" t="str">
            <v>26-Aug-2026</v>
          </cell>
          <cell r="AC537" t="str">
            <v>20-Aug-2026 13:51:40</v>
          </cell>
          <cell r="AD537" t="str">
            <v>Pornlert Wanaphattharaphan</v>
          </cell>
          <cell r="AE537" t="str">
            <v>27-Aug-2026</v>
          </cell>
          <cell r="AF537" t="str">
            <v>23-Aug-2026 23:22:04</v>
          </cell>
          <cell r="AG537" t="str">
            <v>APPR</v>
          </cell>
          <cell r="AH537" t="str">
            <v>Approved</v>
          </cell>
          <cell r="AI537" t="str">
            <v>Jumpol Sudjitjul</v>
          </cell>
          <cell r="AJ537" t="str">
            <v>28-Aug-2026</v>
          </cell>
          <cell r="AK537" t="str">
            <v>24-Aug-2026 18:20:53</v>
          </cell>
          <cell r="AL537" t="str">
            <v>24-Aug-2026 12:44:06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MM-ZTK-1F-ZWP20-STR-TBE-1001</v>
          </cell>
          <cell r="C538" t="str">
            <v>TECHNICAL BID EVALUATION FOR ZWP20 JACKET PRIMARY HIGH-STRENGTH STEEL PLATE</v>
          </cell>
          <cell r="D538" t="str">
            <v/>
          </cell>
          <cell r="E538" t="str">
            <v>C1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ZWP20</v>
          </cell>
          <cell r="J538" t="str">
            <v/>
          </cell>
          <cell r="K538" t="str">
            <v/>
          </cell>
          <cell r="L538" t="str">
            <v>STR</v>
          </cell>
          <cell r="M538" t="str">
            <v>Structural</v>
          </cell>
          <cell r="N538" t="str">
            <v>TBE</v>
          </cell>
          <cell r="O538" t="str">
            <v>Technical Bid Evaluation</v>
          </cell>
          <cell r="P538" t="str">
            <v>0</v>
          </cell>
          <cell r="Q538" t="str">
            <v>Submitted</v>
          </cell>
          <cell r="R538" t="str">
            <v>IFP</v>
          </cell>
          <cell r="S538" t="str">
            <v>Issued for Purchase</v>
          </cell>
          <cell r="T538" t="str">
            <v/>
          </cell>
          <cell r="U538" t="str">
            <v>27-Jul-2026 08:45:02</v>
          </cell>
          <cell r="V538" t="str">
            <v>wisuda.c@jutal.com</v>
          </cell>
          <cell r="W538" t="str">
            <v>27-Jul-2026 16:10:46</v>
          </cell>
          <cell r="X538" t="str">
            <v>Jumpol Sudjitjul</v>
          </cell>
          <cell r="Y538" t="str">
            <v>05-Aug-2026</v>
          </cell>
          <cell r="Z538" t="str">
            <v/>
          </cell>
          <cell r="AA538" t="str">
            <v>Sompop Singhatiraj</v>
          </cell>
          <cell r="AB538" t="str">
            <v>07-Aug-2026</v>
          </cell>
          <cell r="AC538" t="str">
            <v>30-Jul-2026 12:25:55</v>
          </cell>
          <cell r="AD538" t="str">
            <v>Pornlert Wanaphattharaphan</v>
          </cell>
          <cell r="AE538" t="str">
            <v>10-Aug-2026</v>
          </cell>
          <cell r="AF538" t="str">
            <v>30-Jul-2026 18:08:15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11-Aug-2026</v>
          </cell>
          <cell r="AK538" t="str">
            <v>30-Jul-2026 19:08:53</v>
          </cell>
          <cell r="AL538" t="str">
            <v>30-Jul-2026 12:23:00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MM-ZTK-1F-ZWP21-NVA-CAL-2011</v>
          </cell>
          <cell r="C539" t="str">
            <v>ZWP21 JACKET BARGE MOTION ANALYSIS</v>
          </cell>
          <cell r="D539" t="str">
            <v/>
          </cell>
          <cell r="E539" t="str">
            <v>C1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ZWP21</v>
          </cell>
          <cell r="J539" t="str">
            <v/>
          </cell>
          <cell r="K539" t="str">
            <v/>
          </cell>
          <cell r="L539" t="str">
            <v>NVA</v>
          </cell>
          <cell r="M539" t="str">
            <v>Naval</v>
          </cell>
          <cell r="N539" t="str">
            <v>CAL</v>
          </cell>
          <cell r="O539" t="str">
            <v>Calculation Note, Calculation Report</v>
          </cell>
          <cell r="P539" t="str">
            <v>0</v>
          </cell>
          <cell r="Q539" t="str">
            <v>In Review</v>
          </cell>
          <cell r="R539" t="str">
            <v>AFC</v>
          </cell>
          <cell r="S539" t="str">
            <v>Approved for Construction</v>
          </cell>
          <cell r="T539" t="str">
            <v/>
          </cell>
          <cell r="U539" t="str">
            <v>31-Aug-2026 09:44:08</v>
          </cell>
          <cell r="V539" t="str">
            <v>wisuda.c@jutal.com</v>
          </cell>
          <cell r="W539" t="str">
            <v>31-Aug-2026 13:27:59</v>
          </cell>
          <cell r="X539" t="str">
            <v>Jumpol Sudjitjul</v>
          </cell>
          <cell r="Y539" t="str">
            <v>07-Sep-2026</v>
          </cell>
          <cell r="Z539" t="str">
            <v/>
          </cell>
          <cell r="AA539" t="str">
            <v>Sompop Singhatiraj</v>
          </cell>
          <cell r="AB539" t="str">
            <v>09-Sep-2026</v>
          </cell>
          <cell r="AC539" t="str">
            <v/>
          </cell>
          <cell r="AD539" t="str">
            <v>Pornlert Wanaphattharaphan</v>
          </cell>
          <cell r="AE539" t="str">
            <v>10-Sep-2026</v>
          </cell>
          <cell r="AF539" t="str">
            <v/>
          </cell>
          <cell r="AG539" t="str">
            <v/>
          </cell>
          <cell r="AJ539" t="str">
            <v>11-Sep-2026</v>
          </cell>
          <cell r="AK539" t="str">
            <v/>
          </cell>
          <cell r="AL539" t="str">
            <v/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MM-ZTK-1F-ZWP21-NVA-CAL-2012</v>
          </cell>
          <cell r="C540" t="str">
            <v>ZWP21 JACKET LAUNCH ANALYSIS REPORT</v>
          </cell>
          <cell r="D540" t="str">
            <v/>
          </cell>
          <cell r="E540" t="str">
            <v>C1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ZWP21</v>
          </cell>
          <cell r="J540" t="str">
            <v/>
          </cell>
          <cell r="K540" t="str">
            <v/>
          </cell>
          <cell r="L540" t="str">
            <v>NVA</v>
          </cell>
          <cell r="M540" t="str">
            <v>Naval</v>
          </cell>
          <cell r="N540" t="str">
            <v>CAL</v>
          </cell>
          <cell r="O540" t="str">
            <v>Calculation Note, Calculation Report</v>
          </cell>
          <cell r="P540" t="str">
            <v>0</v>
          </cell>
          <cell r="Q540" t="str">
            <v>In Review</v>
          </cell>
          <cell r="R540" t="str">
            <v>AFC</v>
          </cell>
          <cell r="S540" t="str">
            <v>Approved for Construction</v>
          </cell>
          <cell r="T540" t="str">
            <v/>
          </cell>
          <cell r="U540" t="str">
            <v>11-Sep-2026 20:58:24</v>
          </cell>
          <cell r="V540" t="str">
            <v>wisuda.c@jutal.com</v>
          </cell>
          <cell r="W540" t="str">
            <v>11-Sep-2026 21:11:47</v>
          </cell>
          <cell r="X540" t="str">
            <v>Jumpol Sudjitjul</v>
          </cell>
          <cell r="Y540" t="str">
            <v>21-Sep-2026</v>
          </cell>
          <cell r="Z540" t="str">
            <v/>
          </cell>
          <cell r="AA540" t="str">
            <v>Sompop Singhatiraj</v>
          </cell>
          <cell r="AB540" t="str">
            <v>23-Sep-2026</v>
          </cell>
          <cell r="AC540" t="str">
            <v/>
          </cell>
          <cell r="AD540" t="str">
            <v>Pornlert Wanaphattharaphan</v>
          </cell>
          <cell r="AE540" t="str">
            <v>24-Sep-2026</v>
          </cell>
          <cell r="AF540" t="str">
            <v/>
          </cell>
          <cell r="AG540" t="str">
            <v/>
          </cell>
          <cell r="AJ540" t="str">
            <v>25-Sep-2026</v>
          </cell>
          <cell r="AK540" t="str">
            <v/>
          </cell>
          <cell r="AL540" t="str">
            <v/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MM-ZTK-1F-ZWP21-NVA-CAL-2013</v>
          </cell>
          <cell r="C541" t="str">
            <v>ZWP21 JACKET FLOATATION AND UPENDING ANALYSIS REPORT</v>
          </cell>
          <cell r="D541" t="str">
            <v/>
          </cell>
          <cell r="E541" t="str">
            <v>C1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ZWP21</v>
          </cell>
          <cell r="J541" t="str">
            <v/>
          </cell>
          <cell r="K541" t="str">
            <v/>
          </cell>
          <cell r="L541" t="str">
            <v>NVA</v>
          </cell>
          <cell r="M541" t="str">
            <v>Naval</v>
          </cell>
          <cell r="N541" t="str">
            <v>CAL</v>
          </cell>
          <cell r="O541" t="str">
            <v>Calculation Note, Calculation Report</v>
          </cell>
          <cell r="P541" t="str">
            <v>0</v>
          </cell>
          <cell r="Q541" t="str">
            <v>In Review</v>
          </cell>
          <cell r="R541" t="str">
            <v>AFC</v>
          </cell>
          <cell r="S541" t="str">
            <v>Approved for Construction</v>
          </cell>
          <cell r="T541" t="str">
            <v/>
          </cell>
          <cell r="U541" t="str">
            <v>10-Sep-2026 10:41:24</v>
          </cell>
          <cell r="V541" t="str">
            <v>wisuda.c@jutal.com</v>
          </cell>
          <cell r="W541" t="str">
            <v>10-Sep-2026 12:01:46</v>
          </cell>
          <cell r="X541" t="str">
            <v>Jumpol Sudjitjul</v>
          </cell>
          <cell r="Y541" t="str">
            <v>17-Sep-2026</v>
          </cell>
          <cell r="Z541" t="str">
            <v/>
          </cell>
          <cell r="AA541" t="str">
            <v>Sompop Singhatiraj</v>
          </cell>
          <cell r="AB541" t="str">
            <v>21-Sep-2026</v>
          </cell>
          <cell r="AC541" t="str">
            <v/>
          </cell>
          <cell r="AD541" t="str">
            <v>Pornlert Wanaphattharaphan</v>
          </cell>
          <cell r="AE541" t="str">
            <v>22-Sep-2026</v>
          </cell>
          <cell r="AF541" t="str">
            <v/>
          </cell>
          <cell r="AG541" t="str">
            <v/>
          </cell>
          <cell r="AJ541" t="str">
            <v>23-Sep-2026</v>
          </cell>
          <cell r="AK541" t="str">
            <v/>
          </cell>
          <cell r="AL541" t="str">
            <v/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MM-ZTK-1F-ZWP21-STR-CAL-2011</v>
          </cell>
          <cell r="C542" t="str">
            <v>ZWP21 JACKET IN-PLACE ANALYSIS</v>
          </cell>
          <cell r="D542" t="str">
            <v/>
          </cell>
          <cell r="E542" t="str">
            <v>C1</v>
          </cell>
          <cell r="F542" t="str">
            <v>Project Document</v>
          </cell>
          <cell r="G542" t="str">
            <v>Engineering Document</v>
          </cell>
          <cell r="H542" t="str">
            <v>Part B - Engineering Doc</v>
          </cell>
          <cell r="I542" t="str">
            <v>ZWP21</v>
          </cell>
          <cell r="J542" t="str">
            <v/>
          </cell>
          <cell r="K542" t="str">
            <v/>
          </cell>
          <cell r="L542" t="str">
            <v>STR</v>
          </cell>
          <cell r="M542" t="str">
            <v>Structural</v>
          </cell>
          <cell r="N542" t="str">
            <v>CAL</v>
          </cell>
          <cell r="O542" t="str">
            <v>Calculation Note, Calculation Report</v>
          </cell>
          <cell r="P542" t="str">
            <v>0</v>
          </cell>
          <cell r="Q542" t="str">
            <v>In Review</v>
          </cell>
          <cell r="R542" t="str">
            <v>AFC</v>
          </cell>
          <cell r="S542" t="str">
            <v>Approved for Construction</v>
          </cell>
          <cell r="T542" t="str">
            <v/>
          </cell>
          <cell r="U542" t="str">
            <v>10-Sep-2026 10:30:06</v>
          </cell>
          <cell r="V542" t="str">
            <v>wisuda.c@jutal.com</v>
          </cell>
          <cell r="W542" t="str">
            <v>10-Sep-2026 12:03:30</v>
          </cell>
          <cell r="X542" t="str">
            <v>Jumpol Sudjitjul</v>
          </cell>
          <cell r="Y542" t="str">
            <v>17-Sep-2026</v>
          </cell>
          <cell r="Z542" t="str">
            <v/>
          </cell>
          <cell r="AA542" t="str">
            <v>Sompop Singhatiraj</v>
          </cell>
          <cell r="AB542" t="str">
            <v>21-Sep-2026</v>
          </cell>
          <cell r="AC542" t="str">
            <v/>
          </cell>
          <cell r="AD542" t="str">
            <v>Pornlert Wanaphattharaphan</v>
          </cell>
          <cell r="AE542" t="str">
            <v>22-Sep-2026</v>
          </cell>
          <cell r="AF542" t="str">
            <v/>
          </cell>
          <cell r="AG542" t="str">
            <v/>
          </cell>
          <cell r="AJ542" t="str">
            <v>23-Sep-2026</v>
          </cell>
          <cell r="AK542" t="str">
            <v/>
          </cell>
          <cell r="AL542" t="str">
            <v/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MM-ZTK-1F-ZWP21-STR-CAL-2012</v>
          </cell>
          <cell r="C543" t="str">
            <v>ZWP21 JACKET DYNAMIC ANALYSIS REPORT</v>
          </cell>
          <cell r="D543" t="str">
            <v/>
          </cell>
          <cell r="E543" t="str">
            <v>C1</v>
          </cell>
          <cell r="F543" t="str">
            <v>Project Document</v>
          </cell>
          <cell r="G543" t="str">
            <v>Engineering Document</v>
          </cell>
          <cell r="H543" t="str">
            <v>Part B - Engineering Doc</v>
          </cell>
          <cell r="I543" t="str">
            <v>ZWP21</v>
          </cell>
          <cell r="J543" t="str">
            <v/>
          </cell>
          <cell r="K543" t="str">
            <v/>
          </cell>
          <cell r="L543" t="str">
            <v>STR</v>
          </cell>
          <cell r="M543" t="str">
            <v>Structural</v>
          </cell>
          <cell r="N543" t="str">
            <v>CAL</v>
          </cell>
          <cell r="O543" t="str">
            <v>Calculation Note, Calculation Report</v>
          </cell>
          <cell r="P543" t="str">
            <v>0</v>
          </cell>
          <cell r="Q543" t="str">
            <v>In Review</v>
          </cell>
          <cell r="R543" t="str">
            <v>AFC</v>
          </cell>
          <cell r="S543" t="str">
            <v>Approved for Construction</v>
          </cell>
          <cell r="T543" t="str">
            <v/>
          </cell>
          <cell r="U543" t="str">
            <v>31-Aug-2026 09:27:52</v>
          </cell>
          <cell r="V543" t="str">
            <v>wisuda.c@jutal.com</v>
          </cell>
          <cell r="W543" t="str">
            <v>31-Aug-2026 11:31:00</v>
          </cell>
          <cell r="X543" t="str">
            <v>Jumpol Sudjitjul</v>
          </cell>
          <cell r="Y543" t="str">
            <v>07-Sep-2026</v>
          </cell>
          <cell r="Z543" t="str">
            <v/>
          </cell>
          <cell r="AA543" t="str">
            <v>Sompop Singhatiraj</v>
          </cell>
          <cell r="AB543" t="str">
            <v>09-Sep-2026</v>
          </cell>
          <cell r="AC543" t="str">
            <v/>
          </cell>
          <cell r="AD543" t="str">
            <v>Pornlert Wanaphattharaphan</v>
          </cell>
          <cell r="AE543" t="str">
            <v>10-Sep-2026</v>
          </cell>
          <cell r="AF543" t="str">
            <v/>
          </cell>
          <cell r="AG543" t="str">
            <v/>
          </cell>
          <cell r="AJ543" t="str">
            <v>11-Sep-2026</v>
          </cell>
          <cell r="AK543" t="str">
            <v/>
          </cell>
          <cell r="AL543" t="str">
            <v/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MM-ZTK-1F-ZWP21-STR-CAL-2014</v>
          </cell>
          <cell r="C544" t="str">
            <v>ZWP21 JACKET LOADOUT ANALYSIS</v>
          </cell>
          <cell r="D544" t="str">
            <v/>
          </cell>
          <cell r="E544" t="str">
            <v>C1</v>
          </cell>
          <cell r="F544" t="str">
            <v>Project Document</v>
          </cell>
          <cell r="G544" t="str">
            <v>Engineering Document</v>
          </cell>
          <cell r="H544" t="str">
            <v>Part B - Engineering Doc</v>
          </cell>
          <cell r="I544" t="str">
            <v>ZWP21</v>
          </cell>
          <cell r="J544" t="str">
            <v/>
          </cell>
          <cell r="K544" t="str">
            <v/>
          </cell>
          <cell r="L544" t="str">
            <v>STR</v>
          </cell>
          <cell r="M544" t="str">
            <v>Structural</v>
          </cell>
          <cell r="N544" t="str">
            <v>CAL</v>
          </cell>
          <cell r="O544" t="str">
            <v>Calculation Note, Calculation Report</v>
          </cell>
          <cell r="P544" t="str">
            <v>0</v>
          </cell>
          <cell r="Q544" t="str">
            <v>In Review</v>
          </cell>
          <cell r="R544" t="str">
            <v>AFC</v>
          </cell>
          <cell r="S544" t="str">
            <v>Approved for Construction</v>
          </cell>
          <cell r="T544" t="str">
            <v/>
          </cell>
          <cell r="U544" t="str">
            <v>07-Sep-2026 10:21:11</v>
          </cell>
          <cell r="V544" t="str">
            <v>wisuda.c@jutal.com</v>
          </cell>
          <cell r="W544" t="str">
            <v>08-Sep-2026 09:12:58</v>
          </cell>
          <cell r="X544" t="str">
            <v>Jumpol Sudjitjul</v>
          </cell>
          <cell r="Y544" t="str">
            <v>15-Sep-2026</v>
          </cell>
          <cell r="Z544" t="str">
            <v/>
          </cell>
          <cell r="AA544" t="str">
            <v>Sompop Singhatiraj</v>
          </cell>
          <cell r="AB544" t="str">
            <v>17-Sep-2026</v>
          </cell>
          <cell r="AC544" t="str">
            <v/>
          </cell>
          <cell r="AD544" t="str">
            <v>Pornlert Wanaphattharaphan</v>
          </cell>
          <cell r="AE544" t="str">
            <v>18-Sep-2026</v>
          </cell>
          <cell r="AF544" t="str">
            <v/>
          </cell>
          <cell r="AG544" t="str">
            <v/>
          </cell>
          <cell r="AJ544" t="str">
            <v>21-Sep-2026</v>
          </cell>
          <cell r="AK544" t="str">
            <v/>
          </cell>
          <cell r="AL544" t="str">
            <v/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MM-ZTK-1F-ZWP21-STR-CAL-2015</v>
          </cell>
          <cell r="C545" t="str">
            <v>ZWP21 JACKET TRANSPORTATION ANALYSIS</v>
          </cell>
          <cell r="D545" t="str">
            <v/>
          </cell>
          <cell r="E545" t="str">
            <v>C1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ZWP21</v>
          </cell>
          <cell r="J545" t="str">
            <v/>
          </cell>
          <cell r="K545" t="str">
            <v/>
          </cell>
          <cell r="L545" t="str">
            <v>STR</v>
          </cell>
          <cell r="M545" t="str">
            <v>Structural</v>
          </cell>
          <cell r="N545" t="str">
            <v>CAL</v>
          </cell>
          <cell r="O545" t="str">
            <v>Calculation Note, Calculation Report</v>
          </cell>
          <cell r="P545" t="str">
            <v>0</v>
          </cell>
          <cell r="Q545" t="str">
            <v>In Review</v>
          </cell>
          <cell r="R545" t="str">
            <v>AFC</v>
          </cell>
          <cell r="S545" t="str">
            <v>Approved for Construction</v>
          </cell>
          <cell r="T545" t="str">
            <v/>
          </cell>
          <cell r="U545" t="str">
            <v>07-Sep-2026 10:21:52</v>
          </cell>
          <cell r="V545" t="str">
            <v>wisuda.c@jutal.com</v>
          </cell>
          <cell r="W545" t="str">
            <v>08-Sep-2026 09:13:27</v>
          </cell>
          <cell r="X545" t="str">
            <v>Jumpol Sudjitjul</v>
          </cell>
          <cell r="Y545" t="str">
            <v>15-Sep-2026</v>
          </cell>
          <cell r="Z545" t="str">
            <v/>
          </cell>
          <cell r="AA545" t="str">
            <v>Sompop Singhatiraj</v>
          </cell>
          <cell r="AB545" t="str">
            <v>17-Sep-2026</v>
          </cell>
          <cell r="AC545" t="str">
            <v/>
          </cell>
          <cell r="AD545" t="str">
            <v>Pornlert Wanaphattharaphan</v>
          </cell>
          <cell r="AE545" t="str">
            <v>18-Sep-2026</v>
          </cell>
          <cell r="AF545" t="str">
            <v/>
          </cell>
          <cell r="AG545" t="str">
            <v/>
          </cell>
          <cell r="AJ545" t="str">
            <v>21-Sep-2026</v>
          </cell>
          <cell r="AK545" t="str">
            <v/>
          </cell>
          <cell r="AL545" t="str">
            <v/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MM-ZTK-1F-ZWP21-STR-CAL-2031</v>
          </cell>
          <cell r="C546" t="str">
            <v>ZWP21 TOPSIDES AND JACKET SEISMIC ANALYSIS REPORT(EXTREME LEVEL EARTHQUAKE - ELE)</v>
          </cell>
          <cell r="D546" t="str">
            <v/>
          </cell>
          <cell r="E546" t="str">
            <v>C1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ZWP21</v>
          </cell>
          <cell r="J546" t="str">
            <v/>
          </cell>
          <cell r="K546" t="str">
            <v/>
          </cell>
          <cell r="L546" t="str">
            <v>STR</v>
          </cell>
          <cell r="M546" t="str">
            <v>Structural</v>
          </cell>
          <cell r="N546" t="str">
            <v>CAL</v>
          </cell>
          <cell r="O546" t="str">
            <v>Calculation Note, Calculation Report</v>
          </cell>
          <cell r="P546" t="str">
            <v>0</v>
          </cell>
          <cell r="Q546" t="str">
            <v>Submitted</v>
          </cell>
          <cell r="R546" t="str">
            <v>AFC</v>
          </cell>
          <cell r="S546" t="str">
            <v>Approved for Construction</v>
          </cell>
          <cell r="T546" t="str">
            <v/>
          </cell>
          <cell r="U546" t="str">
            <v>24-Aug-2026 09:50:06</v>
          </cell>
          <cell r="V546" t="str">
            <v>wisuda.c@jutal.com</v>
          </cell>
          <cell r="W546" t="str">
            <v>25-Aug-2026 09:49:47</v>
          </cell>
          <cell r="X546" t="str">
            <v>Jumpol Sudjitjul</v>
          </cell>
          <cell r="Y546" t="str">
            <v>01-Sep-2026</v>
          </cell>
          <cell r="Z546" t="str">
            <v/>
          </cell>
          <cell r="AA546" t="str">
            <v>Sompop Singhatiraj</v>
          </cell>
          <cell r="AB546" t="str">
            <v>03-Sep-2026</v>
          </cell>
          <cell r="AC546" t="str">
            <v>02-Sep-2026 16:02:59</v>
          </cell>
          <cell r="AD546" t="str">
            <v>Pornlert Wanaphattharaphan</v>
          </cell>
          <cell r="AE546" t="str">
            <v>04-Sep-2026</v>
          </cell>
          <cell r="AF546" t="str">
            <v>07-Sep-2026 00:50:40</v>
          </cell>
          <cell r="AG546" t="str">
            <v>APPR</v>
          </cell>
          <cell r="AH546" t="str">
            <v>Approved</v>
          </cell>
          <cell r="AI546" t="str">
            <v>Jumpol Sudjitjul</v>
          </cell>
          <cell r="AJ546" t="str">
            <v>07-Sep-2026</v>
          </cell>
          <cell r="AK546" t="str">
            <v>07-Sep-2026 18:02:15</v>
          </cell>
          <cell r="AL546" t="str">
            <v>07-Sep-2026 12:17:04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MM-ZTK-1F-ZWP21-STR-CAL-2032</v>
          </cell>
          <cell r="C547" t="str">
            <v>ZWP21 TOPSIDES AND JACKET SEISMIC ANALYSIS REPORT (ABNORMAL LEVEL EARTHQUAKE-ALE)</v>
          </cell>
          <cell r="D547" t="str">
            <v/>
          </cell>
          <cell r="E547" t="str">
            <v>C1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ZWP21</v>
          </cell>
          <cell r="J547" t="str">
            <v/>
          </cell>
          <cell r="K547" t="str">
            <v/>
          </cell>
          <cell r="L547" t="str">
            <v>STR</v>
          </cell>
          <cell r="M547" t="str">
            <v>Structural</v>
          </cell>
          <cell r="N547" t="str">
            <v>CAL</v>
          </cell>
          <cell r="O547" t="str">
            <v>Calculation Note, Calculation Report</v>
          </cell>
          <cell r="P547" t="str">
            <v>0</v>
          </cell>
          <cell r="Q547" t="str">
            <v>Submitted</v>
          </cell>
          <cell r="R547" t="str">
            <v>AFC</v>
          </cell>
          <cell r="S547" t="str">
            <v>Approved for Construction</v>
          </cell>
          <cell r="T547" t="str">
            <v/>
          </cell>
          <cell r="U547" t="str">
            <v>29-Aug-2026 14:04:42</v>
          </cell>
          <cell r="V547" t="str">
            <v>wisuda.c@jutal.com</v>
          </cell>
          <cell r="W547" t="str">
            <v>29-Aug-2026 14:16:57</v>
          </cell>
          <cell r="X547" t="str">
            <v>Jumpol Sudjitjul</v>
          </cell>
          <cell r="Y547" t="str">
            <v>04-Sep-2026</v>
          </cell>
          <cell r="Z547" t="str">
            <v/>
          </cell>
          <cell r="AA547" t="str">
            <v>Sompop Singhatiraj</v>
          </cell>
          <cell r="AB547" t="str">
            <v>08-Sep-2026</v>
          </cell>
          <cell r="AC547" t="str">
            <v>02-Sep-2026 18:21:59</v>
          </cell>
          <cell r="AD547" t="str">
            <v>Pornlert Wanaphattharaphan</v>
          </cell>
          <cell r="AE547" t="str">
            <v>09-Sep-2026</v>
          </cell>
          <cell r="AF547" t="str">
            <v>04-Sep-2026 23:53:12</v>
          </cell>
          <cell r="AG547" t="str">
            <v>APPR</v>
          </cell>
          <cell r="AH547" t="str">
            <v>Approved</v>
          </cell>
          <cell r="AI547" t="str">
            <v>Jumpol Sudjitjul</v>
          </cell>
          <cell r="AJ547" t="str">
            <v>10-Sep-2026</v>
          </cell>
          <cell r="AK547" t="str">
            <v>05-Sep-2026 18:05:18</v>
          </cell>
          <cell r="AL547" t="str">
            <v>05-Sep-2026 11:45:29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MM-ZTK-1F-ZWP21-STR-DWG-2100</v>
          </cell>
          <cell r="C548" t="str">
            <v>ZWP21 JACKET - VERTICAL FRAMING ROW 'A'</v>
          </cell>
          <cell r="D548" t="str">
            <v/>
          </cell>
          <cell r="E548" t="str">
            <v>C1</v>
          </cell>
          <cell r="F548" t="str">
            <v>Project Document</v>
          </cell>
          <cell r="G548" t="str">
            <v>Engineering Document</v>
          </cell>
          <cell r="H548" t="str">
            <v>Part C - Engineering Dwg</v>
          </cell>
          <cell r="I548" t="str">
            <v>ZWP21</v>
          </cell>
          <cell r="J548" t="str">
            <v/>
          </cell>
          <cell r="K548" t="str">
            <v/>
          </cell>
          <cell r="L548" t="str">
            <v>STR</v>
          </cell>
          <cell r="M548" t="str">
            <v>Structural</v>
          </cell>
          <cell r="N548" t="str">
            <v>DWG</v>
          </cell>
          <cell r="O548" t="str">
            <v>General Drawing</v>
          </cell>
          <cell r="P548" t="str">
            <v>0</v>
          </cell>
          <cell r="Q548" t="str">
            <v>Submitted</v>
          </cell>
          <cell r="R548" t="str">
            <v>AFC</v>
          </cell>
          <cell r="S548" t="str">
            <v>Approved for Construction</v>
          </cell>
          <cell r="T548" t="str">
            <v/>
          </cell>
          <cell r="U548" t="str">
            <v>03-Aug-2026 16:45:41</v>
          </cell>
          <cell r="V548" t="str">
            <v>wisuda.c@jutal.com</v>
          </cell>
          <cell r="W548" t="str">
            <v>04-Aug-2026 08:08:15</v>
          </cell>
          <cell r="X548" t="str">
            <v>Jumpol Sudjitjul</v>
          </cell>
          <cell r="Y548" t="str">
            <v>11-Aug-2026</v>
          </cell>
          <cell r="Z548" t="str">
            <v/>
          </cell>
          <cell r="AA548" t="str">
            <v>Sompop Singhatiraj</v>
          </cell>
          <cell r="AB548" t="str">
            <v>14-Aug-2026</v>
          </cell>
          <cell r="AC548" t="str">
            <v>06-Aug-2026 16:06:46</v>
          </cell>
          <cell r="AD548" t="str">
            <v>Pornlert Wanaphattharaphan</v>
          </cell>
          <cell r="AE548" t="str">
            <v>17-Aug-2026</v>
          </cell>
          <cell r="AF548" t="str">
            <v>10-Aug-2026 00:52:26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18-Aug-2026</v>
          </cell>
          <cell r="AK548" t="str">
            <v>10-Aug-2026 17:46:19</v>
          </cell>
          <cell r="AL548" t="str">
            <v>10-Aug-2026 11:12:21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MM-ZTK-1F-ZWP21-STR-DWG-2101</v>
          </cell>
          <cell r="C549" t="str">
            <v>ZWP21 JACKET - VERTICAL FRAMING ROW 'B'</v>
          </cell>
          <cell r="D549" t="str">
            <v/>
          </cell>
          <cell r="E549" t="str">
            <v>C1</v>
          </cell>
          <cell r="F549" t="str">
            <v>Project Document</v>
          </cell>
          <cell r="G549" t="str">
            <v>Engineering Document</v>
          </cell>
          <cell r="H549" t="str">
            <v>Part C - Engineering Dwg</v>
          </cell>
          <cell r="I549" t="str">
            <v>ZWP21</v>
          </cell>
          <cell r="J549" t="str">
            <v/>
          </cell>
          <cell r="K549" t="str">
            <v/>
          </cell>
          <cell r="L549" t="str">
            <v>STR</v>
          </cell>
          <cell r="M549" t="str">
            <v>Structural</v>
          </cell>
          <cell r="N549" t="str">
            <v>DWG</v>
          </cell>
          <cell r="O549" t="str">
            <v>General Drawing</v>
          </cell>
          <cell r="P549" t="str">
            <v>0</v>
          </cell>
          <cell r="Q549" t="str">
            <v>Submitted</v>
          </cell>
          <cell r="R549" t="str">
            <v>AFC</v>
          </cell>
          <cell r="S549" t="str">
            <v>Approved for Construction</v>
          </cell>
          <cell r="T549" t="str">
            <v/>
          </cell>
          <cell r="U549" t="str">
            <v>03-Aug-2026 16:46:07</v>
          </cell>
          <cell r="V549" t="str">
            <v>wisuda.c@jutal.com</v>
          </cell>
          <cell r="W549" t="str">
            <v>04-Aug-2026 08:08:20</v>
          </cell>
          <cell r="X549" t="str">
            <v>Jumpol Sudjitjul</v>
          </cell>
          <cell r="Y549" t="str">
            <v>11-Aug-2026</v>
          </cell>
          <cell r="Z549" t="str">
            <v/>
          </cell>
          <cell r="AA549" t="str">
            <v>Sompop Singhatiraj</v>
          </cell>
          <cell r="AB549" t="str">
            <v>14-Aug-2026</v>
          </cell>
          <cell r="AC549" t="str">
            <v>06-Aug-2026 16:06:39</v>
          </cell>
          <cell r="AD549" t="str">
            <v>Pornlert Wanaphattharaphan</v>
          </cell>
          <cell r="AE549" t="str">
            <v>17-Aug-2026</v>
          </cell>
          <cell r="AF549" t="str">
            <v>10-Aug-2026 00:52:52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18-Aug-2026</v>
          </cell>
          <cell r="AK549" t="str">
            <v>10-Aug-2026 17:45:54</v>
          </cell>
          <cell r="AL549" t="str">
            <v>10-Aug-2026 11:11:05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MM-ZTK-1F-ZWP21-STR-DWG-2102</v>
          </cell>
          <cell r="C550" t="str">
            <v>ZWP21 JACKET - VERTICAL FRAMING ROW '1' &amp; '1.1'</v>
          </cell>
          <cell r="D550" t="str">
            <v/>
          </cell>
          <cell r="E550" t="str">
            <v>C1</v>
          </cell>
          <cell r="F550" t="str">
            <v>Project Document</v>
          </cell>
          <cell r="G550" t="str">
            <v>Engineering Document</v>
          </cell>
          <cell r="H550" t="str">
            <v>Part C - Engineering Dwg</v>
          </cell>
          <cell r="I550" t="str">
            <v>ZWP21</v>
          </cell>
          <cell r="J550" t="str">
            <v/>
          </cell>
          <cell r="K550" t="str">
            <v/>
          </cell>
          <cell r="L550" t="str">
            <v>STR</v>
          </cell>
          <cell r="M550" t="str">
            <v>Structural</v>
          </cell>
          <cell r="N550" t="str">
            <v>DWG</v>
          </cell>
          <cell r="O550" t="str">
            <v>General Drawing</v>
          </cell>
          <cell r="P550" t="str">
            <v>0</v>
          </cell>
          <cell r="Q550" t="str">
            <v>Submitted</v>
          </cell>
          <cell r="R550" t="str">
            <v>AFC</v>
          </cell>
          <cell r="S550" t="str">
            <v>Approved for Construction</v>
          </cell>
          <cell r="T550" t="str">
            <v/>
          </cell>
          <cell r="U550" t="str">
            <v>03-Aug-2026 16:46:35</v>
          </cell>
          <cell r="V550" t="str">
            <v>wisuda.c@jutal.com</v>
          </cell>
          <cell r="W550" t="str">
            <v>04-Aug-2026 08:08:20</v>
          </cell>
          <cell r="X550" t="str">
            <v>Jumpol Sudjitjul</v>
          </cell>
          <cell r="Y550" t="str">
            <v>11-Aug-2026</v>
          </cell>
          <cell r="Z550" t="str">
            <v/>
          </cell>
          <cell r="AA550" t="str">
            <v>Sompop Singhatiraj</v>
          </cell>
          <cell r="AB550" t="str">
            <v>14-Aug-2026</v>
          </cell>
          <cell r="AC550" t="str">
            <v>06-Aug-2026 16:06:52</v>
          </cell>
          <cell r="AD550" t="str">
            <v>Pornlert Wanaphattharaphan</v>
          </cell>
          <cell r="AE550" t="str">
            <v>17-Aug-2026</v>
          </cell>
          <cell r="AF550" t="str">
            <v>10-Aug-2026 00:53:17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18-Aug-2026</v>
          </cell>
          <cell r="AK550" t="str">
            <v>10-Aug-2026 17:45:28</v>
          </cell>
          <cell r="AL550" t="str">
            <v>10-Aug-2026 11:08:30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MM-ZTK-1F-ZWP21-STR-DWG-2103</v>
          </cell>
          <cell r="C551" t="str">
            <v>ZWP21 JACKET - VERTICAL FRAMING ROW '2'</v>
          </cell>
          <cell r="D551" t="str">
            <v/>
          </cell>
          <cell r="E551" t="str">
            <v>C1</v>
          </cell>
          <cell r="F551" t="str">
            <v>Project Document</v>
          </cell>
          <cell r="G551" t="str">
            <v>Engineering Document</v>
          </cell>
          <cell r="H551" t="str">
            <v>Part C - Engineering Dwg</v>
          </cell>
          <cell r="I551" t="str">
            <v>ZWP21</v>
          </cell>
          <cell r="J551" t="str">
            <v/>
          </cell>
          <cell r="K551" t="str">
            <v/>
          </cell>
          <cell r="L551" t="str">
            <v>STR</v>
          </cell>
          <cell r="M551" t="str">
            <v>Structural</v>
          </cell>
          <cell r="N551" t="str">
            <v>DWG</v>
          </cell>
          <cell r="O551" t="str">
            <v>General Drawing</v>
          </cell>
          <cell r="P551" t="str">
            <v>0</v>
          </cell>
          <cell r="Q551" t="str">
            <v>Submitted</v>
          </cell>
          <cell r="R551" t="str">
            <v>AFC</v>
          </cell>
          <cell r="S551" t="str">
            <v>Approved for Construction</v>
          </cell>
          <cell r="T551" t="str">
            <v/>
          </cell>
          <cell r="U551" t="str">
            <v>03-Aug-2026 16:46:59</v>
          </cell>
          <cell r="V551" t="str">
            <v>wisuda.c@jutal.com</v>
          </cell>
          <cell r="W551" t="str">
            <v>04-Aug-2026 08:08:17</v>
          </cell>
          <cell r="X551" t="str">
            <v>Jumpol Sudjitjul</v>
          </cell>
          <cell r="Y551" t="str">
            <v>11-Aug-2026</v>
          </cell>
          <cell r="Z551" t="str">
            <v/>
          </cell>
          <cell r="AA551" t="str">
            <v>Sompop Singhatiraj</v>
          </cell>
          <cell r="AB551" t="str">
            <v>14-Aug-2026</v>
          </cell>
          <cell r="AC551" t="str">
            <v>06-Aug-2026 16:08:40</v>
          </cell>
          <cell r="AD551" t="str">
            <v>Pornlert Wanaphattharaphan</v>
          </cell>
          <cell r="AE551" t="str">
            <v>17-Aug-2026</v>
          </cell>
          <cell r="AF551" t="str">
            <v>10-Aug-2026 00:53:56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18-Aug-2026</v>
          </cell>
          <cell r="AK551" t="str">
            <v>10-Aug-2026 17:45:01</v>
          </cell>
          <cell r="AL551" t="str">
            <v>10-Aug-2026 11:07:12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MM-ZTK-1F-ZWP21-STR-DWG-2104</v>
          </cell>
          <cell r="C552" t="str">
            <v>ZWP21 JACKET - VERTICAL FRAMING LAUNCH TRUSS ROW 'AA'</v>
          </cell>
          <cell r="D552" t="str">
            <v/>
          </cell>
          <cell r="E552" t="str">
            <v>C1</v>
          </cell>
          <cell r="F552" t="str">
            <v>Project Document</v>
          </cell>
          <cell r="G552" t="str">
            <v>Engineering Document</v>
          </cell>
          <cell r="H552" t="str">
            <v>Part C - Engineering Dwg</v>
          </cell>
          <cell r="I552" t="str">
            <v>ZWP21</v>
          </cell>
          <cell r="J552" t="str">
            <v/>
          </cell>
          <cell r="K552" t="str">
            <v/>
          </cell>
          <cell r="L552" t="str">
            <v>STR</v>
          </cell>
          <cell r="M552" t="str">
            <v>Structural</v>
          </cell>
          <cell r="N552" t="str">
            <v>DWG</v>
          </cell>
          <cell r="O552" t="str">
            <v>General Drawing</v>
          </cell>
          <cell r="P552" t="str">
            <v>0</v>
          </cell>
          <cell r="Q552" t="str">
            <v>Submitted</v>
          </cell>
          <cell r="R552" t="str">
            <v>AFC</v>
          </cell>
          <cell r="S552" t="str">
            <v>Approved for Construction</v>
          </cell>
          <cell r="T552" t="str">
            <v/>
          </cell>
          <cell r="U552" t="str">
            <v>03-Aug-2026 16:47:27</v>
          </cell>
          <cell r="V552" t="str">
            <v>wisuda.c@jutal.com</v>
          </cell>
          <cell r="W552" t="str">
            <v>04-Aug-2026 08:08:17</v>
          </cell>
          <cell r="X552" t="str">
            <v>Jumpol Sudjitjul</v>
          </cell>
          <cell r="Y552" t="str">
            <v>11-Aug-2026</v>
          </cell>
          <cell r="Z552" t="str">
            <v/>
          </cell>
          <cell r="AA552" t="str">
            <v>Sompop Singhatiraj</v>
          </cell>
          <cell r="AB552" t="str">
            <v>14-Aug-2026</v>
          </cell>
          <cell r="AC552" t="str">
            <v>06-Aug-2026 16:08:52</v>
          </cell>
          <cell r="AD552" t="str">
            <v>Pornlert Wanaphattharaphan</v>
          </cell>
          <cell r="AE552" t="str">
            <v>17-Aug-2026</v>
          </cell>
          <cell r="AF552" t="str">
            <v>10-Aug-2026 00:54:22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18-Aug-2026</v>
          </cell>
          <cell r="AK552" t="str">
            <v>10-Aug-2026 17:44:29</v>
          </cell>
          <cell r="AL552" t="str">
            <v>10-Aug-2026 11:05:51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MM-ZTK-1F-ZWP21-STR-DWG-2105</v>
          </cell>
          <cell r="C553" t="str">
            <v>ZWP21 JACKET - VERTICAL FRAMING LAUNCH TRUSS ROW 'BB'</v>
          </cell>
          <cell r="D553" t="str">
            <v/>
          </cell>
          <cell r="E553" t="str">
            <v>C1</v>
          </cell>
          <cell r="F553" t="str">
            <v>Project Document</v>
          </cell>
          <cell r="G553" t="str">
            <v>Engineering Document</v>
          </cell>
          <cell r="H553" t="str">
            <v>Part C - Engineering Dwg</v>
          </cell>
          <cell r="I553" t="str">
            <v>ZWP21</v>
          </cell>
          <cell r="J553" t="str">
            <v/>
          </cell>
          <cell r="K553" t="str">
            <v/>
          </cell>
          <cell r="L553" t="str">
            <v>STR</v>
          </cell>
          <cell r="M553" t="str">
            <v>Structural</v>
          </cell>
          <cell r="N553" t="str">
            <v>DWG</v>
          </cell>
          <cell r="O553" t="str">
            <v>General Drawing</v>
          </cell>
          <cell r="P553" t="str">
            <v>0</v>
          </cell>
          <cell r="Q553" t="str">
            <v>Submitted</v>
          </cell>
          <cell r="R553" t="str">
            <v>AFC</v>
          </cell>
          <cell r="S553" t="str">
            <v>Approved for Construction</v>
          </cell>
          <cell r="T553" t="str">
            <v/>
          </cell>
          <cell r="U553" t="str">
            <v>03-Aug-2026 16:47:55</v>
          </cell>
          <cell r="V553" t="str">
            <v>wisuda.c@jutal.com</v>
          </cell>
          <cell r="W553" t="str">
            <v>04-Aug-2026 08:08:14</v>
          </cell>
          <cell r="X553" t="str">
            <v>Jumpol Sudjitjul</v>
          </cell>
          <cell r="Y553" t="str">
            <v>11-Aug-2026</v>
          </cell>
          <cell r="Z553" t="str">
            <v/>
          </cell>
          <cell r="AA553" t="str">
            <v>Sompop Singhatiraj</v>
          </cell>
          <cell r="AB553" t="str">
            <v>14-Aug-2026</v>
          </cell>
          <cell r="AC553" t="str">
            <v>06-Aug-2026 16:08:02</v>
          </cell>
          <cell r="AD553" t="str">
            <v>Pornlert Wanaphattharaphan</v>
          </cell>
          <cell r="AE553" t="str">
            <v>17-Aug-2026</v>
          </cell>
          <cell r="AF553" t="str">
            <v>10-Aug-2026 00:57:46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18-Aug-2026</v>
          </cell>
          <cell r="AK553" t="str">
            <v>10-Aug-2026 17:44:01</v>
          </cell>
          <cell r="AL553" t="str">
            <v>10-Aug-2026 11:23:06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MM-ZTK-1F-ZWP21-STR-DWG-2110</v>
          </cell>
          <cell r="C554" t="str">
            <v>ZWP21 JACKET - HORIZONTAL FRAMING PLAN AT EL(+) 8000</v>
          </cell>
          <cell r="D554" t="str">
            <v/>
          </cell>
          <cell r="E554" t="str">
            <v>C1</v>
          </cell>
          <cell r="F554" t="str">
            <v>Project Document</v>
          </cell>
          <cell r="G554" t="str">
            <v>Engineering Document</v>
          </cell>
          <cell r="H554" t="str">
            <v>Part C - Engineering Dwg</v>
          </cell>
          <cell r="I554" t="str">
            <v>ZWP21</v>
          </cell>
          <cell r="J554" t="str">
            <v/>
          </cell>
          <cell r="K554" t="str">
            <v/>
          </cell>
          <cell r="L554" t="str">
            <v>STR</v>
          </cell>
          <cell r="M554" t="str">
            <v>Structural</v>
          </cell>
          <cell r="N554" t="str">
            <v>DWG</v>
          </cell>
          <cell r="O554" t="str">
            <v>General Drawing</v>
          </cell>
          <cell r="P554" t="str">
            <v>0</v>
          </cell>
          <cell r="Q554" t="str">
            <v>Submitted</v>
          </cell>
          <cell r="R554" t="str">
            <v>AFC</v>
          </cell>
          <cell r="S554" t="str">
            <v>Approved for Construction</v>
          </cell>
          <cell r="T554" t="str">
            <v/>
          </cell>
          <cell r="U554" t="str">
            <v>03-Aug-2026 16:48:20</v>
          </cell>
          <cell r="V554" t="str">
            <v>wisuda.c@jutal.com</v>
          </cell>
          <cell r="W554" t="str">
            <v>04-Aug-2026 08:18:24</v>
          </cell>
          <cell r="X554" t="str">
            <v>Jumpol Sudjitjul</v>
          </cell>
          <cell r="Y554" t="str">
            <v>11-Aug-2026</v>
          </cell>
          <cell r="Z554" t="str">
            <v/>
          </cell>
          <cell r="AA554" t="str">
            <v>Sompop Singhatiraj</v>
          </cell>
          <cell r="AB554" t="str">
            <v>14-Aug-2026</v>
          </cell>
          <cell r="AC554" t="str">
            <v>07-Aug-2026 10:16:58</v>
          </cell>
          <cell r="AD554" t="str">
            <v>Pornlert Wanaphattharaphan</v>
          </cell>
          <cell r="AE554" t="str">
            <v>17-Aug-2026</v>
          </cell>
          <cell r="AF554" t="str">
            <v>10-Aug-2026 00:58:10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18-Aug-2026</v>
          </cell>
          <cell r="AK554" t="str">
            <v>10-Aug-2026 14:08:20</v>
          </cell>
          <cell r="AL554" t="str">
            <v>10-Aug-2026 08:28:35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MM-ZTK-1F-ZWP21-STR-DWG-2111</v>
          </cell>
          <cell r="C555" t="str">
            <v>ZWP21 JACKET - HORIZONTAL FRAMING PLAN AT EL(-) 3000</v>
          </cell>
          <cell r="D555" t="str">
            <v/>
          </cell>
          <cell r="E555" t="str">
            <v>C1</v>
          </cell>
          <cell r="F555" t="str">
            <v>Project Document</v>
          </cell>
          <cell r="G555" t="str">
            <v>Engineering Document</v>
          </cell>
          <cell r="H555" t="str">
            <v>Part C - Engineering Dwg</v>
          </cell>
          <cell r="I555" t="str">
            <v>ZWP21</v>
          </cell>
          <cell r="J555" t="str">
            <v/>
          </cell>
          <cell r="K555" t="str">
            <v/>
          </cell>
          <cell r="L555" t="str">
            <v>STR</v>
          </cell>
          <cell r="M555" t="str">
            <v>Structural</v>
          </cell>
          <cell r="N555" t="str">
            <v>DWG</v>
          </cell>
          <cell r="O555" t="str">
            <v>General Drawing</v>
          </cell>
          <cell r="P555" t="str">
            <v>0</v>
          </cell>
          <cell r="Q555" t="str">
            <v>Submitted</v>
          </cell>
          <cell r="R555" t="str">
            <v>AFC</v>
          </cell>
          <cell r="S555" t="str">
            <v>Approved for Construction</v>
          </cell>
          <cell r="T555" t="str">
            <v/>
          </cell>
          <cell r="U555" t="str">
            <v>03-Aug-2026 16:48:46</v>
          </cell>
          <cell r="V555" t="str">
            <v>wisuda.c@jutal.com</v>
          </cell>
          <cell r="W555" t="str">
            <v>04-Aug-2026 08:18:29</v>
          </cell>
          <cell r="X555" t="str">
            <v>Jumpol Sudjitjul</v>
          </cell>
          <cell r="Y555" t="str">
            <v>11-Aug-2026</v>
          </cell>
          <cell r="Z555" t="str">
            <v/>
          </cell>
          <cell r="AA555" t="str">
            <v>Sompop Singhatiraj</v>
          </cell>
          <cell r="AB555" t="str">
            <v>14-Aug-2026</v>
          </cell>
          <cell r="AC555" t="str">
            <v>07-Aug-2026 10:17:46</v>
          </cell>
          <cell r="AD555" t="str">
            <v>Pornlert Wanaphattharaphan</v>
          </cell>
          <cell r="AE555" t="str">
            <v>17-Aug-2026</v>
          </cell>
          <cell r="AF555" t="str">
            <v>10-Aug-2026 00:58:59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18-Aug-2026</v>
          </cell>
          <cell r="AK555" t="str">
            <v>10-Aug-2026 17:43:32</v>
          </cell>
          <cell r="AL555" t="str">
            <v>10-Aug-2026 11:21:49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MM-ZTK-1F-ZWP21-STR-DWG-2112</v>
          </cell>
          <cell r="C556" t="str">
            <v>ZWP21 JACKET - HORIZONTAL FRAMING PLAN AT EL(-) 14000</v>
          </cell>
          <cell r="D556" t="str">
            <v/>
          </cell>
          <cell r="E556" t="str">
            <v>C1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ZWP21</v>
          </cell>
          <cell r="J556" t="str">
            <v/>
          </cell>
          <cell r="K556" t="str">
            <v/>
          </cell>
          <cell r="L556" t="str">
            <v>STR</v>
          </cell>
          <cell r="M556" t="str">
            <v>Structural</v>
          </cell>
          <cell r="N556" t="str">
            <v>DWG</v>
          </cell>
          <cell r="O556" t="str">
            <v>General Drawing</v>
          </cell>
          <cell r="P556" t="str">
            <v>0</v>
          </cell>
          <cell r="Q556" t="str">
            <v>Submitted</v>
          </cell>
          <cell r="R556" t="str">
            <v>AFC</v>
          </cell>
          <cell r="S556" t="str">
            <v>Approved for Construction</v>
          </cell>
          <cell r="T556" t="str">
            <v/>
          </cell>
          <cell r="U556" t="str">
            <v>03-Aug-2026 16:49:13</v>
          </cell>
          <cell r="V556" t="str">
            <v>wisuda.c@jutal.com</v>
          </cell>
          <cell r="W556" t="str">
            <v>04-Aug-2026 08:18:25</v>
          </cell>
          <cell r="X556" t="str">
            <v>Jumpol Sudjitjul</v>
          </cell>
          <cell r="Y556" t="str">
            <v>11-Aug-2026</v>
          </cell>
          <cell r="Z556" t="str">
            <v/>
          </cell>
          <cell r="AA556" t="str">
            <v>Sompop Singhatiraj</v>
          </cell>
          <cell r="AB556" t="str">
            <v>14-Aug-2026</v>
          </cell>
          <cell r="AC556" t="str">
            <v>07-Aug-2026 10:17:56</v>
          </cell>
          <cell r="AD556" t="str">
            <v>Pornlert Wanaphattharaphan</v>
          </cell>
          <cell r="AE556" t="str">
            <v>17-Aug-2026</v>
          </cell>
          <cell r="AF556" t="str">
            <v>10-Aug-2026 01:14:26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18-Aug-2026</v>
          </cell>
          <cell r="AK556" t="str">
            <v>10-Aug-2026 14:09:14</v>
          </cell>
          <cell r="AL556" t="str">
            <v>10-Aug-2026 08:29:55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MM-ZTK-1F-ZWP21-STR-DWG-2113</v>
          </cell>
          <cell r="C557" t="str">
            <v>ZWP21 JACKET - HORIZONTAL FRAMING PLAN AT EL(-) 26000</v>
          </cell>
          <cell r="D557" t="str">
            <v/>
          </cell>
          <cell r="E557" t="str">
            <v>C1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ZWP21</v>
          </cell>
          <cell r="J557" t="str">
            <v/>
          </cell>
          <cell r="K557" t="str">
            <v/>
          </cell>
          <cell r="L557" t="str">
            <v>STR</v>
          </cell>
          <cell r="M557" t="str">
            <v>Structural</v>
          </cell>
          <cell r="N557" t="str">
            <v>DWG</v>
          </cell>
          <cell r="O557" t="str">
            <v>General Drawing</v>
          </cell>
          <cell r="P557" t="str">
            <v>0</v>
          </cell>
          <cell r="Q557" t="str">
            <v>Submitted</v>
          </cell>
          <cell r="R557" t="str">
            <v>AFC</v>
          </cell>
          <cell r="S557" t="str">
            <v>Approved for Construction</v>
          </cell>
          <cell r="T557" t="str">
            <v/>
          </cell>
          <cell r="U557" t="str">
            <v>03-Aug-2026 16:49:46</v>
          </cell>
          <cell r="V557" t="str">
            <v>wisuda.c@jutal.com</v>
          </cell>
          <cell r="W557" t="str">
            <v>04-Aug-2026 08:18:28</v>
          </cell>
          <cell r="X557" t="str">
            <v>Jumpol Sudjitjul</v>
          </cell>
          <cell r="Y557" t="str">
            <v>11-Aug-2026</v>
          </cell>
          <cell r="Z557" t="str">
            <v/>
          </cell>
          <cell r="AA557" t="str">
            <v>Sompop Singhatiraj</v>
          </cell>
          <cell r="AB557" t="str">
            <v>14-Aug-2026</v>
          </cell>
          <cell r="AC557" t="str">
            <v>07-Aug-2026 10:18:05</v>
          </cell>
          <cell r="AD557" t="str">
            <v>Pornlert Wanaphattharaphan</v>
          </cell>
          <cell r="AE557" t="str">
            <v>17-Aug-2026</v>
          </cell>
          <cell r="AF557" t="str">
            <v>10-Aug-2026 01:15:26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18-Aug-2026</v>
          </cell>
          <cell r="AK557" t="str">
            <v>10-Aug-2026 14:09:49</v>
          </cell>
          <cell r="AL557" t="str">
            <v>10-Aug-2026 08:31:17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MM-ZTK-1F-ZWP21-STR-DWG-2114</v>
          </cell>
          <cell r="C558" t="str">
            <v>ZWP21 JACKET - HORIZONTAL FRAMING PLAN AT EL(-) 38000</v>
          </cell>
          <cell r="D558" t="str">
            <v/>
          </cell>
          <cell r="E558" t="str">
            <v>C1</v>
          </cell>
          <cell r="F558" t="str">
            <v>Project Document</v>
          </cell>
          <cell r="G558" t="str">
            <v>Engineering Document</v>
          </cell>
          <cell r="H558" t="str">
            <v>Part C - Engineering Dwg</v>
          </cell>
          <cell r="I558" t="str">
            <v>ZWP21</v>
          </cell>
          <cell r="J558" t="str">
            <v/>
          </cell>
          <cell r="K558" t="str">
            <v/>
          </cell>
          <cell r="L558" t="str">
            <v>STR</v>
          </cell>
          <cell r="M558" t="str">
            <v>Structural</v>
          </cell>
          <cell r="N558" t="str">
            <v>DWG</v>
          </cell>
          <cell r="O558" t="str">
            <v>General Drawing</v>
          </cell>
          <cell r="P558" t="str">
            <v>0</v>
          </cell>
          <cell r="Q558" t="str">
            <v>Submitted</v>
          </cell>
          <cell r="R558" t="str">
            <v>AFC</v>
          </cell>
          <cell r="S558" t="str">
            <v>Approved for Construction</v>
          </cell>
          <cell r="T558" t="str">
            <v/>
          </cell>
          <cell r="U558" t="str">
            <v>03-Aug-2026 16:50:16</v>
          </cell>
          <cell r="V558" t="str">
            <v>wisuda.c@jutal.com</v>
          </cell>
          <cell r="W558" t="str">
            <v>04-Aug-2026 08:18:24</v>
          </cell>
          <cell r="X558" t="str">
            <v>Jumpol Sudjitjul</v>
          </cell>
          <cell r="Y558" t="str">
            <v>11-Aug-2026</v>
          </cell>
          <cell r="Z558" t="str">
            <v/>
          </cell>
          <cell r="AA558" t="str">
            <v>Sompop Singhatiraj</v>
          </cell>
          <cell r="AB558" t="str">
            <v>14-Aug-2026</v>
          </cell>
          <cell r="AC558" t="str">
            <v>07-Aug-2026 10:19:55</v>
          </cell>
          <cell r="AD558" t="str">
            <v>Pornlert Wanaphattharaphan</v>
          </cell>
          <cell r="AE558" t="str">
            <v>17-Aug-2026</v>
          </cell>
          <cell r="AF558" t="str">
            <v>10-Aug-2026 01:16:07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18-Aug-2026</v>
          </cell>
          <cell r="AK558" t="str">
            <v>10-Aug-2026 17:43:06</v>
          </cell>
          <cell r="AL558" t="str">
            <v>10-Aug-2026 11:20:31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MM-ZTK-1F-ZWP21-STR-DWG-2115</v>
          </cell>
          <cell r="C559" t="str">
            <v>ZWP21 JACKET - HORIZONTAL FRAMING PLAN AT EL(-) 52000</v>
          </cell>
          <cell r="D559" t="str">
            <v/>
          </cell>
          <cell r="E559" t="str">
            <v>C1</v>
          </cell>
          <cell r="F559" t="str">
            <v>Project Document</v>
          </cell>
          <cell r="G559" t="str">
            <v>Engineering Document</v>
          </cell>
          <cell r="H559" t="str">
            <v>Part C - Engineering Dwg</v>
          </cell>
          <cell r="I559" t="str">
            <v>ZWP21</v>
          </cell>
          <cell r="J559" t="str">
            <v/>
          </cell>
          <cell r="K559" t="str">
            <v/>
          </cell>
          <cell r="L559" t="str">
            <v>STR</v>
          </cell>
          <cell r="M559" t="str">
            <v>Structural</v>
          </cell>
          <cell r="N559" t="str">
            <v>DWG</v>
          </cell>
          <cell r="O559" t="str">
            <v>General Drawing</v>
          </cell>
          <cell r="P559" t="str">
            <v>0</v>
          </cell>
          <cell r="Q559" t="str">
            <v>Submitted</v>
          </cell>
          <cell r="R559" t="str">
            <v>AFC</v>
          </cell>
          <cell r="S559" t="str">
            <v>Approved for Construction</v>
          </cell>
          <cell r="T559" t="str">
            <v/>
          </cell>
          <cell r="U559" t="str">
            <v>03-Aug-2026 16:50:48</v>
          </cell>
          <cell r="V559" t="str">
            <v>wisuda.c@jutal.com</v>
          </cell>
          <cell r="W559" t="str">
            <v>04-Aug-2026 08:18:26</v>
          </cell>
          <cell r="X559" t="str">
            <v>Jumpol Sudjitjul</v>
          </cell>
          <cell r="Y559" t="str">
            <v>11-Aug-2026</v>
          </cell>
          <cell r="Z559" t="str">
            <v/>
          </cell>
          <cell r="AA559" t="str">
            <v>Sompop Singhatiraj</v>
          </cell>
          <cell r="AB559" t="str">
            <v>14-Aug-2026</v>
          </cell>
          <cell r="AC559" t="str">
            <v>07-Aug-2026 10:20:05</v>
          </cell>
          <cell r="AD559" t="str">
            <v>Pornlert Wanaphattharaphan</v>
          </cell>
          <cell r="AE559" t="str">
            <v>17-Aug-2026</v>
          </cell>
          <cell r="AF559" t="str">
            <v>10-Aug-2026 01:19:01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18-Aug-2026</v>
          </cell>
          <cell r="AK559" t="str">
            <v>10-Aug-2026 14:05:36</v>
          </cell>
          <cell r="AL559" t="str">
            <v>10-Aug-2026 08:27:11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MM-ZTK-1F-ZWP21-STR-DWG-2116</v>
          </cell>
          <cell r="C560" t="str">
            <v>ZWP21 JACKET - HORIZONTAL FRAMING PLAN AT EL(-) 66000</v>
          </cell>
          <cell r="D560" t="str">
            <v/>
          </cell>
          <cell r="E560" t="str">
            <v>C1</v>
          </cell>
          <cell r="F560" t="str">
            <v>Project Document</v>
          </cell>
          <cell r="G560" t="str">
            <v>Engineering Document</v>
          </cell>
          <cell r="H560" t="str">
            <v>Part C - Engineering Dwg</v>
          </cell>
          <cell r="I560" t="str">
            <v>ZWP21</v>
          </cell>
          <cell r="J560" t="str">
            <v/>
          </cell>
          <cell r="K560" t="str">
            <v/>
          </cell>
          <cell r="L560" t="str">
            <v>STR</v>
          </cell>
          <cell r="M560" t="str">
            <v>Structural</v>
          </cell>
          <cell r="N560" t="str">
            <v>DWG</v>
          </cell>
          <cell r="O560" t="str">
            <v>General Drawing</v>
          </cell>
          <cell r="P560" t="str">
            <v>0</v>
          </cell>
          <cell r="Q560" t="str">
            <v>Submitted</v>
          </cell>
          <cell r="R560" t="str">
            <v>AFC</v>
          </cell>
          <cell r="S560" t="str">
            <v>Approved for Construction</v>
          </cell>
          <cell r="T560" t="str">
            <v/>
          </cell>
          <cell r="U560" t="str">
            <v>03-Aug-2026 16:51:21</v>
          </cell>
          <cell r="V560" t="str">
            <v>wisuda.c@jutal.com</v>
          </cell>
          <cell r="W560" t="str">
            <v>04-Aug-2026 08:18:26</v>
          </cell>
          <cell r="X560" t="str">
            <v>Jumpol Sudjitjul</v>
          </cell>
          <cell r="Y560" t="str">
            <v>11-Aug-2026</v>
          </cell>
          <cell r="Z560" t="str">
            <v/>
          </cell>
          <cell r="AA560" t="str">
            <v>Sompop Singhatiraj</v>
          </cell>
          <cell r="AB560" t="str">
            <v>14-Aug-2026</v>
          </cell>
          <cell r="AC560" t="str">
            <v>07-Aug-2026 10:20:08</v>
          </cell>
          <cell r="AD560" t="str">
            <v>Pornlert Wanaphattharaphan</v>
          </cell>
          <cell r="AE560" t="str">
            <v>17-Aug-2026</v>
          </cell>
          <cell r="AF560" t="str">
            <v>10-Aug-2026 01:19:38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18-Aug-2026</v>
          </cell>
          <cell r="AK560" t="str">
            <v>10-Aug-2026 17:42:46</v>
          </cell>
          <cell r="AL560" t="str">
            <v>10-Aug-2026 11:19:10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MM-ZTK-1F-ZWP21-STR-DWG-2117</v>
          </cell>
          <cell r="C561" t="str">
            <v>ZWP21 JACKET - HORIZONTAL FRAMING PLAN AT EL(-) 79500</v>
          </cell>
          <cell r="D561" t="str">
            <v/>
          </cell>
          <cell r="E561" t="str">
            <v>C1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ZWP21</v>
          </cell>
          <cell r="J561" t="str">
            <v/>
          </cell>
          <cell r="K561" t="str">
            <v/>
          </cell>
          <cell r="L561" t="str">
            <v>STR</v>
          </cell>
          <cell r="M561" t="str">
            <v>Structural</v>
          </cell>
          <cell r="N561" t="str">
            <v>DWG</v>
          </cell>
          <cell r="O561" t="str">
            <v>General Drawing</v>
          </cell>
          <cell r="P561" t="str">
            <v>0</v>
          </cell>
          <cell r="Q561" t="str">
            <v>Submitted</v>
          </cell>
          <cell r="R561" t="str">
            <v>AFC</v>
          </cell>
          <cell r="S561" t="str">
            <v>Approved for Construction</v>
          </cell>
          <cell r="T561" t="str">
            <v/>
          </cell>
          <cell r="U561" t="str">
            <v>03-Aug-2026 16:51:55</v>
          </cell>
          <cell r="V561" t="str">
            <v>wisuda.c@jutal.com</v>
          </cell>
          <cell r="W561" t="str">
            <v>04-Aug-2026 08:18:28</v>
          </cell>
          <cell r="X561" t="str">
            <v>Jumpol Sudjitjul</v>
          </cell>
          <cell r="Y561" t="str">
            <v>11-Aug-2026</v>
          </cell>
          <cell r="Z561" t="str">
            <v/>
          </cell>
          <cell r="AA561" t="str">
            <v>Sompop Singhatiraj</v>
          </cell>
          <cell r="AB561" t="str">
            <v>14-Aug-2026</v>
          </cell>
          <cell r="AC561" t="str">
            <v>07-Aug-2026 10:20:18</v>
          </cell>
          <cell r="AD561" t="str">
            <v>Pornlert Wanaphattharaphan</v>
          </cell>
          <cell r="AE561" t="str">
            <v>17-Aug-2026</v>
          </cell>
          <cell r="AF561" t="str">
            <v>10-Aug-2026 01:20:14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>18-Aug-2026</v>
          </cell>
          <cell r="AK561" t="str">
            <v>10-Aug-2026 17:42:01</v>
          </cell>
          <cell r="AL561" t="str">
            <v>10-Aug-2026 11:17:51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MM-ZTK-1F-ZWP21-STR-DWG-2118</v>
          </cell>
          <cell r="C562" t="str">
            <v>ZWP21 JACKET - HORIZONTAL FRAMING PLAN AT EL(-) 93000</v>
          </cell>
          <cell r="D562" t="str">
            <v/>
          </cell>
          <cell r="E562" t="str">
            <v>C1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ZWP21</v>
          </cell>
          <cell r="J562" t="str">
            <v/>
          </cell>
          <cell r="K562" t="str">
            <v/>
          </cell>
          <cell r="L562" t="str">
            <v>STR</v>
          </cell>
          <cell r="M562" t="str">
            <v>Structural</v>
          </cell>
          <cell r="N562" t="str">
            <v>DWG</v>
          </cell>
          <cell r="O562" t="str">
            <v>General Drawing</v>
          </cell>
          <cell r="P562" t="str">
            <v>0</v>
          </cell>
          <cell r="Q562" t="str">
            <v>Submitted</v>
          </cell>
          <cell r="R562" t="str">
            <v>AFC</v>
          </cell>
          <cell r="S562" t="str">
            <v>Approved for Construction</v>
          </cell>
          <cell r="T562" t="str">
            <v/>
          </cell>
          <cell r="U562" t="str">
            <v>03-Aug-2026 16:52:33</v>
          </cell>
          <cell r="V562" t="str">
            <v>wisuda.c@jutal.com</v>
          </cell>
          <cell r="W562" t="str">
            <v>04-Aug-2026 08:18:34</v>
          </cell>
          <cell r="X562" t="str">
            <v>Jumpol Sudjitjul</v>
          </cell>
          <cell r="Y562" t="str">
            <v>11-Aug-2026</v>
          </cell>
          <cell r="Z562" t="str">
            <v/>
          </cell>
          <cell r="AA562" t="str">
            <v>Sompop Singhatiraj</v>
          </cell>
          <cell r="AB562" t="str">
            <v>14-Aug-2026</v>
          </cell>
          <cell r="AC562" t="str">
            <v>07-Aug-2026 10:22:16</v>
          </cell>
          <cell r="AD562" t="str">
            <v>Pornlert Wanaphattharaphan</v>
          </cell>
          <cell r="AE562" t="str">
            <v>17-Aug-2026</v>
          </cell>
          <cell r="AF562" t="str">
            <v>10-Aug-2026 01:21:33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18-Aug-2026</v>
          </cell>
          <cell r="AK562" t="str">
            <v>10-Aug-2026 14:15:36</v>
          </cell>
          <cell r="AL562" t="str">
            <v>10-Aug-2026 08:38:11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MM-ZTK-1F-ZWP21-STR-DWG-2119</v>
          </cell>
          <cell r="C563" t="str">
            <v>ZWP21 JACKET - HORIZONTAL FRAMING PLAN AT EL(-) 107000</v>
          </cell>
          <cell r="D563" t="str">
            <v/>
          </cell>
          <cell r="E563" t="str">
            <v>C1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ZWP21</v>
          </cell>
          <cell r="J563" t="str">
            <v/>
          </cell>
          <cell r="K563" t="str">
            <v/>
          </cell>
          <cell r="L563" t="str">
            <v>STR</v>
          </cell>
          <cell r="M563" t="str">
            <v>Structural</v>
          </cell>
          <cell r="N563" t="str">
            <v>DWG</v>
          </cell>
          <cell r="O563" t="str">
            <v>General Drawing</v>
          </cell>
          <cell r="P563" t="str">
            <v>0</v>
          </cell>
          <cell r="Q563" t="str">
            <v>Submitted</v>
          </cell>
          <cell r="R563" t="str">
            <v>AFC</v>
          </cell>
          <cell r="S563" t="str">
            <v>Approved for Construction</v>
          </cell>
          <cell r="T563" t="str">
            <v/>
          </cell>
          <cell r="U563" t="str">
            <v>03-Aug-2026 16:53:08</v>
          </cell>
          <cell r="V563" t="str">
            <v>wisuda.c@jutal.com</v>
          </cell>
          <cell r="W563" t="str">
            <v>04-Aug-2026 08:18:25</v>
          </cell>
          <cell r="X563" t="str">
            <v>Jumpol Sudjitjul</v>
          </cell>
          <cell r="Y563" t="str">
            <v>11-Aug-2026</v>
          </cell>
          <cell r="Z563" t="str">
            <v/>
          </cell>
          <cell r="AA563" t="str">
            <v>Sompop Singhatiraj</v>
          </cell>
          <cell r="AB563" t="str">
            <v>14-Aug-2026</v>
          </cell>
          <cell r="AC563" t="str">
            <v>07-Aug-2026 10:22:22</v>
          </cell>
          <cell r="AD563" t="str">
            <v>Pornlert Wanaphattharaphan</v>
          </cell>
          <cell r="AE563" t="str">
            <v>17-Aug-2026</v>
          </cell>
          <cell r="AF563" t="str">
            <v>10-Aug-2026 01:22:03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18-Aug-2026</v>
          </cell>
          <cell r="AK563" t="str">
            <v>10-Aug-2026 14:14:30</v>
          </cell>
          <cell r="AL563" t="str">
            <v>10-Aug-2026 08:36:52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MM-ZTK-1F-ZWP21-STR-DWG-2120</v>
          </cell>
          <cell r="C564" t="str">
            <v>ZWP21 JACKET - HORIZONTAL FRAMING PLAN AT EL(-) 121000</v>
          </cell>
          <cell r="D564" t="str">
            <v/>
          </cell>
          <cell r="E564" t="str">
            <v>C1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ZWP21</v>
          </cell>
          <cell r="J564" t="str">
            <v/>
          </cell>
          <cell r="K564" t="str">
            <v/>
          </cell>
          <cell r="L564" t="str">
            <v>STR</v>
          </cell>
          <cell r="M564" t="str">
            <v>Structural</v>
          </cell>
          <cell r="N564" t="str">
            <v>DWG</v>
          </cell>
          <cell r="O564" t="str">
            <v>General Drawing</v>
          </cell>
          <cell r="P564" t="str">
            <v>0</v>
          </cell>
          <cell r="Q564" t="str">
            <v>Submitted</v>
          </cell>
          <cell r="R564" t="str">
            <v>AFC</v>
          </cell>
          <cell r="S564" t="str">
            <v>Approved for Construction</v>
          </cell>
          <cell r="T564" t="str">
            <v/>
          </cell>
          <cell r="U564" t="str">
            <v>03-Aug-2026 16:53:40</v>
          </cell>
          <cell r="V564" t="str">
            <v>wisuda.c@jutal.com</v>
          </cell>
          <cell r="W564" t="str">
            <v>04-Aug-2026 08:18:32</v>
          </cell>
          <cell r="X564" t="str">
            <v>Jumpol Sudjitjul</v>
          </cell>
          <cell r="Y564" t="str">
            <v>11-Aug-2026</v>
          </cell>
          <cell r="Z564" t="str">
            <v/>
          </cell>
          <cell r="AA564" t="str">
            <v>Sompop Singhatiraj</v>
          </cell>
          <cell r="AB564" t="str">
            <v>14-Aug-2026</v>
          </cell>
          <cell r="AC564" t="str">
            <v>07-Aug-2026 10:22:29</v>
          </cell>
          <cell r="AD564" t="str">
            <v>Pornlert Wanaphattharaphan</v>
          </cell>
          <cell r="AE564" t="str">
            <v>17-Aug-2026</v>
          </cell>
          <cell r="AF564" t="str">
            <v>10-Aug-2026 01:22:40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18-Aug-2026</v>
          </cell>
          <cell r="AK564" t="str">
            <v>10-Aug-2026 14:13:52</v>
          </cell>
          <cell r="AL564" t="str">
            <v>10-Aug-2026 08:35:29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MM-ZTK-1F-ZWP21-STR-DWG-2121</v>
          </cell>
          <cell r="C565" t="str">
            <v>ZWP21 JACKET - HORIZONTAL FRAMING PLAN AT EL(-) 135000</v>
          </cell>
          <cell r="D565" t="str">
            <v/>
          </cell>
          <cell r="E565" t="str">
            <v>C1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ZWP21</v>
          </cell>
          <cell r="J565" t="str">
            <v/>
          </cell>
          <cell r="K565" t="str">
            <v/>
          </cell>
          <cell r="L565" t="str">
            <v>STR</v>
          </cell>
          <cell r="M565" t="str">
            <v>Structural</v>
          </cell>
          <cell r="N565" t="str">
            <v>DWG</v>
          </cell>
          <cell r="O565" t="str">
            <v>General Drawing</v>
          </cell>
          <cell r="P565" t="str">
            <v>0</v>
          </cell>
          <cell r="Q565" t="str">
            <v>Submitted</v>
          </cell>
          <cell r="R565" t="str">
            <v>AFC</v>
          </cell>
          <cell r="S565" t="str">
            <v>Approved for Construction</v>
          </cell>
          <cell r="T565" t="str">
            <v/>
          </cell>
          <cell r="U565" t="str">
            <v>03-Aug-2026 16:54:10</v>
          </cell>
          <cell r="V565" t="str">
            <v>wisuda.c@jutal.com</v>
          </cell>
          <cell r="W565" t="str">
            <v>04-Aug-2026 08:18:36</v>
          </cell>
          <cell r="X565" t="str">
            <v>Jumpol Sudjitjul</v>
          </cell>
          <cell r="Y565" t="str">
            <v>11-Aug-2026</v>
          </cell>
          <cell r="Z565" t="str">
            <v/>
          </cell>
          <cell r="AA565" t="str">
            <v>Sompop Singhatiraj</v>
          </cell>
          <cell r="AB565" t="str">
            <v>14-Aug-2026</v>
          </cell>
          <cell r="AC565" t="str">
            <v>07-Aug-2026 10:25:51</v>
          </cell>
          <cell r="AD565" t="str">
            <v>Pornlert Wanaphattharaphan</v>
          </cell>
          <cell r="AE565" t="str">
            <v>17-Aug-2026</v>
          </cell>
          <cell r="AF565" t="str">
            <v>10-Aug-2026 01:23:45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18-Aug-2026</v>
          </cell>
          <cell r="AK565" t="str">
            <v>10-Aug-2026 14:12:54</v>
          </cell>
          <cell r="AL565" t="str">
            <v>10-Aug-2026 08:34:06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MM-ZTK-1F-ZWP21-STR-DWG-2122</v>
          </cell>
          <cell r="C566" t="str">
            <v>ZWP21 JACKET - HORIZONTAL FRAMING PLAN AT EL(-) 149000</v>
          </cell>
          <cell r="D566" t="str">
            <v/>
          </cell>
          <cell r="E566" t="str">
            <v>C1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ZWP21</v>
          </cell>
          <cell r="J566" t="str">
            <v/>
          </cell>
          <cell r="K566" t="str">
            <v/>
          </cell>
          <cell r="L566" t="str">
            <v>STR</v>
          </cell>
          <cell r="M566" t="str">
            <v>Structural</v>
          </cell>
          <cell r="N566" t="str">
            <v>DWG</v>
          </cell>
          <cell r="O566" t="str">
            <v>General Drawing</v>
          </cell>
          <cell r="P566" t="str">
            <v>0</v>
          </cell>
          <cell r="Q566" t="str">
            <v>Submitted</v>
          </cell>
          <cell r="R566" t="str">
            <v>AFC</v>
          </cell>
          <cell r="S566" t="str">
            <v>Approved for Construction</v>
          </cell>
          <cell r="T566" t="str">
            <v/>
          </cell>
          <cell r="U566" t="str">
            <v>03-Aug-2026 10:08:33</v>
          </cell>
          <cell r="V566" t="str">
            <v>wisuda.c@jutal.com</v>
          </cell>
          <cell r="W566" t="str">
            <v>03-Aug-2026 13:05:37</v>
          </cell>
          <cell r="X566" t="str">
            <v>Jumpol Sudjitjul</v>
          </cell>
          <cell r="Y566" t="str">
            <v>10-Aug-2026</v>
          </cell>
          <cell r="Z566" t="str">
            <v/>
          </cell>
          <cell r="AA566" t="str">
            <v>Sompop Singhatiraj</v>
          </cell>
          <cell r="AB566" t="str">
            <v>13-Aug-2026</v>
          </cell>
          <cell r="AC566" t="str">
            <v>07-Aug-2026 10:26:34</v>
          </cell>
          <cell r="AD566" t="str">
            <v>Pornlert Wanaphattharaphan</v>
          </cell>
          <cell r="AE566" t="str">
            <v>14-Aug-2026</v>
          </cell>
          <cell r="AF566" t="str">
            <v>10-Aug-2026 01:23:16</v>
          </cell>
          <cell r="AG566" t="str">
            <v>AWC</v>
          </cell>
          <cell r="AH566" t="str">
            <v>Approved with Comment</v>
          </cell>
          <cell r="AI566" t="str">
            <v>Jumpol Sudjitjul</v>
          </cell>
          <cell r="AJ566" t="str">
            <v>17-Aug-2026</v>
          </cell>
          <cell r="AK566" t="str">
            <v>10-Aug-2026 14:12:10</v>
          </cell>
          <cell r="AL566" t="str">
            <v>10-Aug-2026 08:32:36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MM-ZTK-1F-ZWP21-STR-DWG-2123</v>
          </cell>
          <cell r="C567" t="str">
            <v>ZWP21 JACKET - FRAMING SECTIONS</v>
          </cell>
          <cell r="D567" t="str">
            <v/>
          </cell>
          <cell r="E567" t="str">
            <v>C1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ZWP21</v>
          </cell>
          <cell r="J567" t="str">
            <v/>
          </cell>
          <cell r="K567" t="str">
            <v/>
          </cell>
          <cell r="L567" t="str">
            <v>STR</v>
          </cell>
          <cell r="M567" t="str">
            <v>Structural</v>
          </cell>
          <cell r="N567" t="str">
            <v>DWG</v>
          </cell>
          <cell r="O567" t="str">
            <v>General Drawing</v>
          </cell>
          <cell r="P567" t="str">
            <v>0</v>
          </cell>
          <cell r="Q567" t="str">
            <v>Submitted</v>
          </cell>
          <cell r="R567" t="str">
            <v>AFC</v>
          </cell>
          <cell r="S567" t="str">
            <v>Approved for Construction</v>
          </cell>
          <cell r="T567" t="str">
            <v/>
          </cell>
          <cell r="U567" t="str">
            <v>13-Aug-2026 16:54:58</v>
          </cell>
          <cell r="V567" t="str">
            <v>wisuda.c@jutal.com</v>
          </cell>
          <cell r="W567" t="str">
            <v>13-Aug-2026 17:00:16</v>
          </cell>
          <cell r="X567" t="str">
            <v>Jumpol Sudjitjul</v>
          </cell>
          <cell r="Y567" t="str">
            <v>20-Aug-2026</v>
          </cell>
          <cell r="Z567" t="str">
            <v/>
          </cell>
          <cell r="AA567" t="str">
            <v>Sompop Singhatiraj</v>
          </cell>
          <cell r="AB567" t="str">
            <v>24-Aug-2026</v>
          </cell>
          <cell r="AC567" t="str">
            <v>21-Aug-2026 11:07:15</v>
          </cell>
          <cell r="AD567" t="str">
            <v>Pornlert Wanaphattharaphan</v>
          </cell>
          <cell r="AE567" t="str">
            <v>25-Aug-2026</v>
          </cell>
          <cell r="AF567" t="str">
            <v>21-Aug-2026 20:26:44</v>
          </cell>
          <cell r="AG567" t="str">
            <v>APPR</v>
          </cell>
          <cell r="AH567" t="str">
            <v>Approved</v>
          </cell>
          <cell r="AI567" t="str">
            <v>Jumpol Sudjitjul</v>
          </cell>
          <cell r="AJ567" t="str">
            <v>26-Aug-2026</v>
          </cell>
          <cell r="AK567" t="str">
            <v>24-Aug-2026 18:15:15</v>
          </cell>
          <cell r="AL567" t="str">
            <v>24-Aug-2026 12:10:17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MM-ZTK-1F-ZWP21-STR-DWG-2130</v>
          </cell>
          <cell r="C568" t="str">
            <v>ZWP21 JACKET - LAUNCH CRADLE GENERAL ARRANGEMENT</v>
          </cell>
          <cell r="D568" t="str">
            <v/>
          </cell>
          <cell r="E568" t="str">
            <v>C1</v>
          </cell>
          <cell r="F568" t="str">
            <v>Project Document</v>
          </cell>
          <cell r="G568" t="str">
            <v>Engineering Document</v>
          </cell>
          <cell r="H568" t="str">
            <v>Part C - Engineering Dwg</v>
          </cell>
          <cell r="I568" t="str">
            <v>ZWP21</v>
          </cell>
          <cell r="J568" t="str">
            <v/>
          </cell>
          <cell r="K568" t="str">
            <v/>
          </cell>
          <cell r="L568" t="str">
            <v>STR</v>
          </cell>
          <cell r="M568" t="str">
            <v>Structural</v>
          </cell>
          <cell r="N568" t="str">
            <v>DWG</v>
          </cell>
          <cell r="O568" t="str">
            <v>General Drawing</v>
          </cell>
          <cell r="P568" t="str">
            <v>0</v>
          </cell>
          <cell r="Q568" t="str">
            <v>Submitted</v>
          </cell>
          <cell r="R568" t="str">
            <v>AFC</v>
          </cell>
          <cell r="S568" t="str">
            <v>Approved for Construction</v>
          </cell>
          <cell r="T568" t="str">
            <v/>
          </cell>
          <cell r="U568" t="str">
            <v>13-Aug-2026 16:55:29</v>
          </cell>
          <cell r="V568" t="str">
            <v>wisuda.c@jutal.com</v>
          </cell>
          <cell r="W568" t="str">
            <v>13-Aug-2026 17:00:21</v>
          </cell>
          <cell r="X568" t="str">
            <v>Jumpol Sudjitjul</v>
          </cell>
          <cell r="Y568" t="str">
            <v>20-Aug-2026</v>
          </cell>
          <cell r="Z568" t="str">
            <v/>
          </cell>
          <cell r="AA568" t="str">
            <v>Sompop Singhatiraj</v>
          </cell>
          <cell r="AB568" t="str">
            <v>24-Aug-2026</v>
          </cell>
          <cell r="AC568" t="str">
            <v>21-Aug-2026 11:14:34</v>
          </cell>
          <cell r="AD568" t="str">
            <v>Pornlert Wanaphattharaphan</v>
          </cell>
          <cell r="AE568" t="str">
            <v>25-Aug-2026</v>
          </cell>
          <cell r="AF568" t="str">
            <v>21-Aug-2026 20:28:15</v>
          </cell>
          <cell r="AG568" t="str">
            <v>APPR</v>
          </cell>
          <cell r="AH568" t="str">
            <v>Approved</v>
          </cell>
          <cell r="AI568" t="str">
            <v>Jumpol Sudjitjul</v>
          </cell>
          <cell r="AJ568" t="str">
            <v>26-Aug-2026</v>
          </cell>
          <cell r="AK568" t="str">
            <v>24-Aug-2026 18:21:22</v>
          </cell>
          <cell r="AL568" t="str">
            <v>24-Aug-2026 12:11:23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MM-ZTK-1F-ZWP21-STR-DWG-2131</v>
          </cell>
          <cell r="C569" t="str">
            <v>ZWP21 JACKET - LAUNCH CRADLE DETAILS - SHEET 1</v>
          </cell>
          <cell r="D569" t="str">
            <v/>
          </cell>
          <cell r="E569" t="str">
            <v>C1</v>
          </cell>
          <cell r="F569" t="str">
            <v>Project Document</v>
          </cell>
          <cell r="G569" t="str">
            <v>Engineering Document</v>
          </cell>
          <cell r="H569" t="str">
            <v>Part C - Engineering Dwg</v>
          </cell>
          <cell r="I569" t="str">
            <v>ZWP21</v>
          </cell>
          <cell r="J569" t="str">
            <v/>
          </cell>
          <cell r="K569" t="str">
            <v/>
          </cell>
          <cell r="L569" t="str">
            <v>STR</v>
          </cell>
          <cell r="M569" t="str">
            <v>Structural</v>
          </cell>
          <cell r="N569" t="str">
            <v>DWG</v>
          </cell>
          <cell r="O569" t="str">
            <v>General Drawing</v>
          </cell>
          <cell r="P569" t="str">
            <v>0</v>
          </cell>
          <cell r="Q569" t="str">
            <v>Submitted</v>
          </cell>
          <cell r="R569" t="str">
            <v>AFC</v>
          </cell>
          <cell r="S569" t="str">
            <v>Approved for Construction</v>
          </cell>
          <cell r="T569" t="str">
            <v/>
          </cell>
          <cell r="U569" t="str">
            <v>13-Aug-2026 16:55:55</v>
          </cell>
          <cell r="V569" t="str">
            <v>wisuda.c@jutal.com</v>
          </cell>
          <cell r="W569" t="str">
            <v>13-Aug-2026 17:00:20</v>
          </cell>
          <cell r="X569" t="str">
            <v>Jumpol Sudjitjul</v>
          </cell>
          <cell r="Y569" t="str">
            <v>20-Aug-2026</v>
          </cell>
          <cell r="Z569" t="str">
            <v/>
          </cell>
          <cell r="AA569" t="str">
            <v>Sompop Singhatiraj</v>
          </cell>
          <cell r="AB569" t="str">
            <v>24-Aug-2026</v>
          </cell>
          <cell r="AC569" t="str">
            <v>21-Aug-2026 11:18:09</v>
          </cell>
          <cell r="AD569" t="str">
            <v>Pornlert Wanaphattharaphan</v>
          </cell>
          <cell r="AE569" t="str">
            <v>25-Aug-2026</v>
          </cell>
          <cell r="AF569" t="str">
            <v>21-Aug-2026 20:28:49</v>
          </cell>
          <cell r="AG569" t="str">
            <v>APPR</v>
          </cell>
          <cell r="AH569" t="str">
            <v>Approved</v>
          </cell>
          <cell r="AI569" t="str">
            <v>Jumpol Sudjitjul</v>
          </cell>
          <cell r="AJ569" t="str">
            <v>26-Aug-2026</v>
          </cell>
          <cell r="AK569" t="str">
            <v>24-Aug-2026 18:21:52</v>
          </cell>
          <cell r="AL569" t="str">
            <v>24-Aug-2026 12:12:30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MM-ZTK-1F-ZWP21-STR-DWG-2132</v>
          </cell>
          <cell r="C570" t="str">
            <v>ZWP21 JACKET - LAUNCH CRADLE DETAILS - SHEET 2</v>
          </cell>
          <cell r="D570" t="str">
            <v/>
          </cell>
          <cell r="E570" t="str">
            <v>C1</v>
          </cell>
          <cell r="F570" t="str">
            <v>Project Document</v>
          </cell>
          <cell r="G570" t="str">
            <v>Engineering Document</v>
          </cell>
          <cell r="H570" t="str">
            <v>Part C - Engineering Dwg</v>
          </cell>
          <cell r="I570" t="str">
            <v>ZWP21</v>
          </cell>
          <cell r="J570" t="str">
            <v/>
          </cell>
          <cell r="K570" t="str">
            <v/>
          </cell>
          <cell r="L570" t="str">
            <v>STR</v>
          </cell>
          <cell r="M570" t="str">
            <v>Structural</v>
          </cell>
          <cell r="N570" t="str">
            <v>DWG</v>
          </cell>
          <cell r="O570" t="str">
            <v>General Drawing</v>
          </cell>
          <cell r="P570" t="str">
            <v>0</v>
          </cell>
          <cell r="Q570" t="str">
            <v>Submitted</v>
          </cell>
          <cell r="R570" t="str">
            <v>AFC</v>
          </cell>
          <cell r="S570" t="str">
            <v>Approved for Construction</v>
          </cell>
          <cell r="T570" t="str">
            <v/>
          </cell>
          <cell r="U570" t="str">
            <v>13-Aug-2026 16:56:21</v>
          </cell>
          <cell r="V570" t="str">
            <v>wisuda.c@jutal.com</v>
          </cell>
          <cell r="W570" t="str">
            <v>13-Aug-2026 17:00:15</v>
          </cell>
          <cell r="X570" t="str">
            <v>Jumpol Sudjitjul</v>
          </cell>
          <cell r="Y570" t="str">
            <v>20-Aug-2026</v>
          </cell>
          <cell r="Z570" t="str">
            <v/>
          </cell>
          <cell r="AA570" t="str">
            <v>Sompop Singhatiraj</v>
          </cell>
          <cell r="AB570" t="str">
            <v>24-Aug-2026</v>
          </cell>
          <cell r="AC570" t="str">
            <v>20-Aug-2026 13:53:01</v>
          </cell>
          <cell r="AD570" t="str">
            <v>Pornlert Wanaphattharaphan</v>
          </cell>
          <cell r="AE570" t="str">
            <v>25-Aug-2026</v>
          </cell>
          <cell r="AF570" t="str">
            <v>21-Aug-2026 20:09:49</v>
          </cell>
          <cell r="AG570" t="str">
            <v>APPR</v>
          </cell>
          <cell r="AH570" t="str">
            <v>Approved</v>
          </cell>
          <cell r="AI570" t="str">
            <v>Jumpol Sudjitjul</v>
          </cell>
          <cell r="AJ570" t="str">
            <v>26-Aug-2026</v>
          </cell>
          <cell r="AK570" t="str">
            <v>24-Aug-2026 18:41:06</v>
          </cell>
          <cell r="AL570" t="str">
            <v>24-Aug-2026 12:43:07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MM-ZTK-1F-ZWP21-STR-DWG-2133</v>
          </cell>
          <cell r="C571" t="str">
            <v>ZWP21 JACKET - LAUNCH CRADLE AND VERTICAL FRAMING INTERNAL RING STIFFENER DETAILS - SHEET 1</v>
          </cell>
          <cell r="D571" t="str">
            <v/>
          </cell>
          <cell r="E571" t="str">
            <v>C1</v>
          </cell>
          <cell r="F571" t="str">
            <v>Project Document</v>
          </cell>
          <cell r="G571" t="str">
            <v>Engineering Document</v>
          </cell>
          <cell r="H571" t="str">
            <v>Part C - Engineering Dwg</v>
          </cell>
          <cell r="I571" t="str">
            <v>ZWP21</v>
          </cell>
          <cell r="J571" t="str">
            <v/>
          </cell>
          <cell r="K571" t="str">
            <v/>
          </cell>
          <cell r="L571" t="str">
            <v>STR</v>
          </cell>
          <cell r="M571" t="str">
            <v>Structural</v>
          </cell>
          <cell r="N571" t="str">
            <v>DWG</v>
          </cell>
          <cell r="O571" t="str">
            <v>General Drawing</v>
          </cell>
          <cell r="P571" t="str">
            <v>0</v>
          </cell>
          <cell r="Q571" t="str">
            <v>Submitted</v>
          </cell>
          <cell r="R571" t="str">
            <v>AFC</v>
          </cell>
          <cell r="S571" t="str">
            <v>Approved for Construction</v>
          </cell>
          <cell r="T571" t="str">
            <v/>
          </cell>
          <cell r="U571" t="str">
            <v>13-Aug-2026 16:56:53</v>
          </cell>
          <cell r="V571" t="str">
            <v>wisuda.c@jutal.com</v>
          </cell>
          <cell r="W571" t="str">
            <v>13-Aug-2026 17:00:16</v>
          </cell>
          <cell r="X571" t="str">
            <v>Jumpol Sudjitjul</v>
          </cell>
          <cell r="Y571" t="str">
            <v>20-Aug-2026</v>
          </cell>
          <cell r="Z571" t="str">
            <v/>
          </cell>
          <cell r="AA571" t="str">
            <v>Sompop Singhatiraj</v>
          </cell>
          <cell r="AB571" t="str">
            <v>24-Aug-2026</v>
          </cell>
          <cell r="AC571" t="str">
            <v>24-Aug-2026 09:21:25</v>
          </cell>
          <cell r="AD571" t="str">
            <v>Pornlert Wanaphattharaphan</v>
          </cell>
          <cell r="AE571" t="str">
            <v>25-Aug-2026</v>
          </cell>
          <cell r="AF571" t="str">
            <v>27-Aug-2026 14:49:24</v>
          </cell>
          <cell r="AG571" t="str">
            <v>APPR</v>
          </cell>
          <cell r="AH571" t="str">
            <v>Approved</v>
          </cell>
          <cell r="AI571" t="str">
            <v>Jumpol Sudjitjul</v>
          </cell>
          <cell r="AJ571" t="str">
            <v>26-Aug-2026</v>
          </cell>
          <cell r="AK571" t="str">
            <v>28-Aug-2026 10:57:04</v>
          </cell>
          <cell r="AL571" t="str">
            <v>28-Aug-2026 04:52:34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MM-ZTK-1F-ZWP21-STR-DWG-2134</v>
          </cell>
          <cell r="C572" t="str">
            <v>ZWP21 JACKET - LAUNCH CRADLE AND VERTICAL FRAMING INTERNAL RING STIFFENER DETAILS - SHEET 2</v>
          </cell>
          <cell r="D572" t="str">
            <v/>
          </cell>
          <cell r="E572" t="str">
            <v>C1</v>
          </cell>
          <cell r="F572" t="str">
            <v>Project Document</v>
          </cell>
          <cell r="G572" t="str">
            <v>Engineering Document</v>
          </cell>
          <cell r="H572" t="str">
            <v>Part C - Engineering Dwg</v>
          </cell>
          <cell r="I572" t="str">
            <v>ZWP21</v>
          </cell>
          <cell r="J572" t="str">
            <v/>
          </cell>
          <cell r="K572" t="str">
            <v/>
          </cell>
          <cell r="L572" t="str">
            <v>STR</v>
          </cell>
          <cell r="M572" t="str">
            <v>Structural</v>
          </cell>
          <cell r="N572" t="str">
            <v>DWG</v>
          </cell>
          <cell r="O572" t="str">
            <v>General Drawing</v>
          </cell>
          <cell r="P572" t="str">
            <v>0</v>
          </cell>
          <cell r="Q572" t="str">
            <v>Submitted</v>
          </cell>
          <cell r="R572" t="str">
            <v>AFC</v>
          </cell>
          <cell r="S572" t="str">
            <v>Approved for Construction</v>
          </cell>
          <cell r="T572" t="str">
            <v/>
          </cell>
          <cell r="U572" t="str">
            <v>13-Aug-2026 16:57:26</v>
          </cell>
          <cell r="V572" t="str">
            <v>wisuda.c@jutal.com</v>
          </cell>
          <cell r="W572" t="str">
            <v>13-Aug-2026 17:00:25</v>
          </cell>
          <cell r="X572" t="str">
            <v>Jumpol Sudjitjul</v>
          </cell>
          <cell r="Y572" t="str">
            <v>20-Aug-2026</v>
          </cell>
          <cell r="Z572" t="str">
            <v/>
          </cell>
          <cell r="AA572" t="str">
            <v>Sompop Singhatiraj</v>
          </cell>
          <cell r="AB572" t="str">
            <v>24-Aug-2026</v>
          </cell>
          <cell r="AC572" t="str">
            <v>24-Aug-2026 09:24:40</v>
          </cell>
          <cell r="AD572" t="str">
            <v>Pornlert Wanaphattharaphan</v>
          </cell>
          <cell r="AE572" t="str">
            <v>25-Aug-2026</v>
          </cell>
          <cell r="AF572" t="str">
            <v>27-Aug-2026 14:50:58</v>
          </cell>
          <cell r="AG572" t="str">
            <v>APPR</v>
          </cell>
          <cell r="AH572" t="str">
            <v>Approved</v>
          </cell>
          <cell r="AI572" t="str">
            <v>Jumpol Sudjitjul</v>
          </cell>
          <cell r="AJ572" t="str">
            <v>26-Aug-2026</v>
          </cell>
          <cell r="AK572" t="str">
            <v>28-Aug-2026 11:00:48</v>
          </cell>
          <cell r="AL572" t="str">
            <v>28-Aug-2026 04:53:42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MM-ZTK-1F-ZWP21-STR-DWG-2135</v>
          </cell>
          <cell r="C573" t="str">
            <v>ZWP21 JACKET - LAUNCH CRADLE AND VERTICAL FRAMING INTERNAL RING STIFFENER DETAILS - SHEET 3</v>
          </cell>
          <cell r="D573" t="str">
            <v/>
          </cell>
          <cell r="E573" t="str">
            <v>C1</v>
          </cell>
          <cell r="F573" t="str">
            <v>Project Document</v>
          </cell>
          <cell r="G573" t="str">
            <v>Engineering Document</v>
          </cell>
          <cell r="H573" t="str">
            <v>Part C - Engineering Dwg</v>
          </cell>
          <cell r="I573" t="str">
            <v>ZWP21</v>
          </cell>
          <cell r="J573" t="str">
            <v/>
          </cell>
          <cell r="K573" t="str">
            <v/>
          </cell>
          <cell r="L573" t="str">
            <v>STR</v>
          </cell>
          <cell r="M573" t="str">
            <v>Structural</v>
          </cell>
          <cell r="N573" t="str">
            <v>DWG</v>
          </cell>
          <cell r="O573" t="str">
            <v>General Drawing</v>
          </cell>
          <cell r="P573" t="str">
            <v>0</v>
          </cell>
          <cell r="Q573" t="str">
            <v>Submitted</v>
          </cell>
          <cell r="R573" t="str">
            <v>AFC</v>
          </cell>
          <cell r="S573" t="str">
            <v>Approved for Construction</v>
          </cell>
          <cell r="T573" t="str">
            <v/>
          </cell>
          <cell r="U573" t="str">
            <v>13-Aug-2026 16:57:57</v>
          </cell>
          <cell r="V573" t="str">
            <v>wisuda.c@jutal.com</v>
          </cell>
          <cell r="W573" t="str">
            <v>13-Aug-2026 17:00:22</v>
          </cell>
          <cell r="X573" t="str">
            <v>Jumpol Sudjitjul</v>
          </cell>
          <cell r="Y573" t="str">
            <v>20-Aug-2026</v>
          </cell>
          <cell r="Z573" t="str">
            <v/>
          </cell>
          <cell r="AA573" t="str">
            <v>Sompop Singhatiraj</v>
          </cell>
          <cell r="AB573" t="str">
            <v>24-Aug-2026</v>
          </cell>
          <cell r="AC573" t="str">
            <v>24-Aug-2026 09:24:43</v>
          </cell>
          <cell r="AD573" t="str">
            <v>Pornlert Wanaphattharaphan</v>
          </cell>
          <cell r="AE573" t="str">
            <v>25-Aug-2026</v>
          </cell>
          <cell r="AF573" t="str">
            <v>27-Aug-2026 14:52:56</v>
          </cell>
          <cell r="AG573" t="str">
            <v>APPR</v>
          </cell>
          <cell r="AH573" t="str">
            <v>Approved</v>
          </cell>
          <cell r="AI573" t="str">
            <v>Jumpol Sudjitjul</v>
          </cell>
          <cell r="AJ573" t="str">
            <v>26-Aug-2026</v>
          </cell>
          <cell r="AK573" t="str">
            <v>28-Aug-2026 11:01:36</v>
          </cell>
          <cell r="AL573" t="str">
            <v>28-Aug-2026 04:54:50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MM-ZTK-1F-ZWP21-STR-DWG-2136</v>
          </cell>
          <cell r="C574" t="str">
            <v>ZWP21 JACKET - LAUNCH CRADLE AND VERTICAL FRAMING INTERNAL RING STIFFENER DETAILS - SHEET 4</v>
          </cell>
          <cell r="D574" t="str">
            <v/>
          </cell>
          <cell r="E574" t="str">
            <v>C1</v>
          </cell>
          <cell r="F574" t="str">
            <v>Project Document</v>
          </cell>
          <cell r="G574" t="str">
            <v>Engineering Document</v>
          </cell>
          <cell r="H574" t="str">
            <v>Part C - Engineering Dwg</v>
          </cell>
          <cell r="I574" t="str">
            <v>ZWP21</v>
          </cell>
          <cell r="J574" t="str">
            <v/>
          </cell>
          <cell r="K574" t="str">
            <v/>
          </cell>
          <cell r="L574" t="str">
            <v>STR</v>
          </cell>
          <cell r="M574" t="str">
            <v>Structural</v>
          </cell>
          <cell r="N574" t="str">
            <v>DWG</v>
          </cell>
          <cell r="O574" t="str">
            <v>General Drawing</v>
          </cell>
          <cell r="P574" t="str">
            <v>0</v>
          </cell>
          <cell r="Q574" t="str">
            <v>Submitted</v>
          </cell>
          <cell r="R574" t="str">
            <v>AFC</v>
          </cell>
          <cell r="S574" t="str">
            <v>Approved for Construction</v>
          </cell>
          <cell r="T574" t="str">
            <v/>
          </cell>
          <cell r="U574" t="str">
            <v>13-Aug-2026 16:58:26</v>
          </cell>
          <cell r="V574" t="str">
            <v>wisuda.c@jutal.com</v>
          </cell>
          <cell r="W574" t="str">
            <v>13-Aug-2026 17:00:24</v>
          </cell>
          <cell r="X574" t="str">
            <v>Jumpol Sudjitjul</v>
          </cell>
          <cell r="Y574" t="str">
            <v>20-Aug-2026</v>
          </cell>
          <cell r="Z574" t="str">
            <v/>
          </cell>
          <cell r="AA574" t="str">
            <v>Sompop Singhatiraj</v>
          </cell>
          <cell r="AB574" t="str">
            <v>24-Aug-2026</v>
          </cell>
          <cell r="AC574" t="str">
            <v>24-Aug-2026 09:25:47</v>
          </cell>
          <cell r="AD574" t="str">
            <v>Pornlert Wanaphattharaphan</v>
          </cell>
          <cell r="AE574" t="str">
            <v>25-Aug-2026</v>
          </cell>
          <cell r="AF574" t="str">
            <v>27-Aug-2026 14:54:32</v>
          </cell>
          <cell r="AG574" t="str">
            <v>APPR</v>
          </cell>
          <cell r="AH574" t="str">
            <v>Approved</v>
          </cell>
          <cell r="AI574" t="str">
            <v>Jumpol Sudjitjul</v>
          </cell>
          <cell r="AJ574" t="str">
            <v>26-Aug-2026</v>
          </cell>
          <cell r="AK574" t="str">
            <v>28-Aug-2026 11:02:00</v>
          </cell>
          <cell r="AL574" t="str">
            <v>28-Aug-2026 04:55:56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MM-ZTK-1F-ZWP21-STR-DWG-2143</v>
          </cell>
          <cell r="C575" t="str">
            <v>ZWP21 JACKET - SKIRT SLEEVE MARKING</v>
          </cell>
          <cell r="D575" t="str">
            <v/>
          </cell>
          <cell r="E575" t="str">
            <v>C1</v>
          </cell>
          <cell r="F575" t="str">
            <v>Project Document</v>
          </cell>
          <cell r="G575" t="str">
            <v>Engineering Document</v>
          </cell>
          <cell r="H575" t="str">
            <v>Part C - Engineering Dwg</v>
          </cell>
          <cell r="I575" t="str">
            <v>ZWP21</v>
          </cell>
          <cell r="J575" t="str">
            <v/>
          </cell>
          <cell r="K575" t="str">
            <v/>
          </cell>
          <cell r="L575" t="str">
            <v>STR</v>
          </cell>
          <cell r="M575" t="str">
            <v>Structural</v>
          </cell>
          <cell r="N575" t="str">
            <v>DWG</v>
          </cell>
          <cell r="O575" t="str">
            <v>General Drawing</v>
          </cell>
          <cell r="P575" t="str">
            <v>0</v>
          </cell>
          <cell r="Q575" t="str">
            <v>Submitted</v>
          </cell>
          <cell r="R575" t="str">
            <v>AFC</v>
          </cell>
          <cell r="S575" t="str">
            <v>Approved for Construction</v>
          </cell>
          <cell r="T575" t="str">
            <v/>
          </cell>
          <cell r="U575" t="str">
            <v>17-Aug-2026 14:25:56</v>
          </cell>
          <cell r="V575" t="str">
            <v>wisuda.c@jutal.com</v>
          </cell>
          <cell r="W575" t="str">
            <v>17-Aug-2026 15:21:57</v>
          </cell>
          <cell r="X575" t="str">
            <v>Jumpol Sudjitjul</v>
          </cell>
          <cell r="Y575" t="str">
            <v>24-Aug-2026</v>
          </cell>
          <cell r="Z575" t="str">
            <v/>
          </cell>
          <cell r="AA575" t="str">
            <v>Sompop Singhatiraj</v>
          </cell>
          <cell r="AB575" t="str">
            <v>26-Aug-2026</v>
          </cell>
          <cell r="AC575" t="str">
            <v>21-Aug-2026 10:24:48</v>
          </cell>
          <cell r="AD575" t="str">
            <v>Pornlert Wanaphattharaphan</v>
          </cell>
          <cell r="AE575" t="str">
            <v>27-Aug-2026</v>
          </cell>
          <cell r="AF575" t="str">
            <v>23-Aug-2026 23:26:50</v>
          </cell>
          <cell r="AG575" t="str">
            <v>APPR</v>
          </cell>
          <cell r="AH575" t="str">
            <v>Approved</v>
          </cell>
          <cell r="AI575" t="str">
            <v>Jumpol Sudjitjul</v>
          </cell>
          <cell r="AJ575" t="str">
            <v>28-Aug-2026</v>
          </cell>
          <cell r="AK575" t="str">
            <v>24-Aug-2026 18:22:15</v>
          </cell>
          <cell r="AL575" t="str">
            <v>24-Aug-2026 12:45:14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MM-ZTK-1F-ZWP21-STR-DWG-2200</v>
          </cell>
          <cell r="C576" t="str">
            <v>ZWP21 JACKET - HYDROSTATIC RING DETAILS - SHEET 1</v>
          </cell>
          <cell r="D576" t="str">
            <v/>
          </cell>
          <cell r="E576" t="str">
            <v>C1</v>
          </cell>
          <cell r="F576" t="str">
            <v>Project Document</v>
          </cell>
          <cell r="G576" t="str">
            <v>Engineering Document</v>
          </cell>
          <cell r="H576" t="str">
            <v>Part C - Engineering Dwg</v>
          </cell>
          <cell r="I576" t="str">
            <v>ZWP21</v>
          </cell>
          <cell r="J576" t="str">
            <v/>
          </cell>
          <cell r="K576" t="str">
            <v/>
          </cell>
          <cell r="L576" t="str">
            <v>STR</v>
          </cell>
          <cell r="M576" t="str">
            <v>Structural</v>
          </cell>
          <cell r="N576" t="str">
            <v>DWG</v>
          </cell>
          <cell r="O576" t="str">
            <v>General Drawing</v>
          </cell>
          <cell r="P576" t="str">
            <v>0</v>
          </cell>
          <cell r="Q576" t="str">
            <v>Submitted</v>
          </cell>
          <cell r="R576" t="str">
            <v>AFC</v>
          </cell>
          <cell r="S576" t="str">
            <v>Approved for Construction</v>
          </cell>
          <cell r="T576" t="str">
            <v/>
          </cell>
          <cell r="U576" t="str">
            <v>14-Aug-2026 17:31:49</v>
          </cell>
          <cell r="V576" t="str">
            <v>wisuda.c@jutal.com</v>
          </cell>
          <cell r="W576" t="str">
            <v>14-Aug-2026 17:39:55</v>
          </cell>
          <cell r="X576" t="str">
            <v>Jumpol Sudjitjul</v>
          </cell>
          <cell r="Y576" t="str">
            <v>24-Aug-2026</v>
          </cell>
          <cell r="Z576" t="str">
            <v/>
          </cell>
          <cell r="AA576" t="str">
            <v>Sompop Singhatiraj</v>
          </cell>
          <cell r="AB576" t="str">
            <v>26-Aug-2026</v>
          </cell>
          <cell r="AC576" t="str">
            <v>24-Aug-2026 10:37:09</v>
          </cell>
          <cell r="AD576" t="str">
            <v>Pornlert Wanaphattharaphan</v>
          </cell>
          <cell r="AE576" t="str">
            <v>27-Aug-2026</v>
          </cell>
          <cell r="AF576" t="str">
            <v>27-Aug-2026 22:30:37</v>
          </cell>
          <cell r="AG576" t="str">
            <v>APPR</v>
          </cell>
          <cell r="AH576" t="str">
            <v>Approved</v>
          </cell>
          <cell r="AI576" t="str">
            <v>Jumpol Sudjitjul</v>
          </cell>
          <cell r="AJ576" t="str">
            <v>28-Aug-2026</v>
          </cell>
          <cell r="AK576" t="str">
            <v>28-Aug-2026 11:03:17</v>
          </cell>
          <cell r="AL576" t="str">
            <v>28-Aug-2026 04:57:02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MM-ZTK-1F-ZWP21-STR-DWG-2201</v>
          </cell>
          <cell r="C577" t="str">
            <v>ZWP21 JACKET - HYDROSTATIC RING DETAILS - SHEET 2</v>
          </cell>
          <cell r="D577" t="str">
            <v/>
          </cell>
          <cell r="E577" t="str">
            <v>C1</v>
          </cell>
          <cell r="F577" t="str">
            <v>Project Document</v>
          </cell>
          <cell r="G577" t="str">
            <v>Engineering Document</v>
          </cell>
          <cell r="H577" t="str">
            <v>Part C - Engineering Dwg</v>
          </cell>
          <cell r="I577" t="str">
            <v>ZWP21</v>
          </cell>
          <cell r="J577" t="str">
            <v/>
          </cell>
          <cell r="K577" t="str">
            <v/>
          </cell>
          <cell r="L577" t="str">
            <v>STR</v>
          </cell>
          <cell r="M577" t="str">
            <v>Structural</v>
          </cell>
          <cell r="N577" t="str">
            <v>DWG</v>
          </cell>
          <cell r="O577" t="str">
            <v>General Drawing</v>
          </cell>
          <cell r="P577" t="str">
            <v>0</v>
          </cell>
          <cell r="Q577" t="str">
            <v>Submitted</v>
          </cell>
          <cell r="R577" t="str">
            <v>AFC</v>
          </cell>
          <cell r="S577" t="str">
            <v>Approved for Construction</v>
          </cell>
          <cell r="T577" t="str">
            <v/>
          </cell>
          <cell r="U577" t="str">
            <v>14-Aug-2026 17:32:14</v>
          </cell>
          <cell r="V577" t="str">
            <v>wisuda.c@jutal.com</v>
          </cell>
          <cell r="W577" t="str">
            <v>14-Aug-2026 17:40:10</v>
          </cell>
          <cell r="X577" t="str">
            <v>Jumpol Sudjitjul</v>
          </cell>
          <cell r="Y577" t="str">
            <v>24-Aug-2026</v>
          </cell>
          <cell r="Z577" t="str">
            <v/>
          </cell>
          <cell r="AA577" t="str">
            <v>Sompop Singhatiraj</v>
          </cell>
          <cell r="AB577" t="str">
            <v>26-Aug-2026</v>
          </cell>
          <cell r="AC577" t="str">
            <v>24-Aug-2026 10:35:26</v>
          </cell>
          <cell r="AD577" t="str">
            <v>Pornlert Wanaphattharaphan</v>
          </cell>
          <cell r="AE577" t="str">
            <v>27-Aug-2026</v>
          </cell>
          <cell r="AF577" t="str">
            <v>27-Aug-2026 22:30:03</v>
          </cell>
          <cell r="AG577" t="str">
            <v>APPR</v>
          </cell>
          <cell r="AH577" t="str">
            <v>Approved</v>
          </cell>
          <cell r="AI577" t="str">
            <v>Jumpol Sudjitjul</v>
          </cell>
          <cell r="AJ577" t="str">
            <v>28-Aug-2026</v>
          </cell>
          <cell r="AK577" t="str">
            <v>28-Aug-2026 11:06:06</v>
          </cell>
          <cell r="AL577" t="str">
            <v>28-Aug-2026 04:58:06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MM-ZTK-1F-ZWP21-STR-DWG-2241</v>
          </cell>
          <cell r="C578" t="str">
            <v>ZWP21 JACKET - RISER PROTECTOR</v>
          </cell>
          <cell r="D578" t="str">
            <v/>
          </cell>
          <cell r="E578" t="str">
            <v>C1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ZWP21</v>
          </cell>
          <cell r="J578" t="str">
            <v/>
          </cell>
          <cell r="K578" t="str">
            <v/>
          </cell>
          <cell r="L578" t="str">
            <v>STR</v>
          </cell>
          <cell r="M578" t="str">
            <v>Structural</v>
          </cell>
          <cell r="N578" t="str">
            <v>DWG</v>
          </cell>
          <cell r="O578" t="str">
            <v>General Drawing</v>
          </cell>
          <cell r="P578" t="str">
            <v>0</v>
          </cell>
          <cell r="Q578" t="str">
            <v>Submitted</v>
          </cell>
          <cell r="R578" t="str">
            <v>AFC</v>
          </cell>
          <cell r="S578" t="str">
            <v>Approved for Construction</v>
          </cell>
          <cell r="T578" t="str">
            <v/>
          </cell>
          <cell r="U578" t="str">
            <v>21-Aug-2026 10:23:05</v>
          </cell>
          <cell r="V578" t="str">
            <v>wisuda.c@jutal.com</v>
          </cell>
          <cell r="W578" t="str">
            <v>21-Aug-2026 10:59:11</v>
          </cell>
          <cell r="X578" t="str">
            <v>Jumpol Sudjitjul</v>
          </cell>
          <cell r="Y578" t="str">
            <v>28-Aug-2026</v>
          </cell>
          <cell r="Z578" t="str">
            <v/>
          </cell>
          <cell r="AA578" t="str">
            <v>Sompop Singhatiraj</v>
          </cell>
          <cell r="AB578" t="str">
            <v>01-Sep-2026</v>
          </cell>
          <cell r="AC578" t="str">
            <v>24-Aug-2026 15:46:26</v>
          </cell>
          <cell r="AD578" t="str">
            <v>Pornlert Wanaphattharaphan</v>
          </cell>
          <cell r="AE578" t="str">
            <v>02-Sep-2026</v>
          </cell>
          <cell r="AF578" t="str">
            <v>29-Aug-2026 23:56:58</v>
          </cell>
          <cell r="AG578" t="str">
            <v>APPR</v>
          </cell>
          <cell r="AH578" t="str">
            <v>Approved</v>
          </cell>
          <cell r="AI578" t="str">
            <v>Jumpol Sudjitjul</v>
          </cell>
          <cell r="AJ578" t="str">
            <v>03-Sep-2026</v>
          </cell>
          <cell r="AK578" t="str">
            <v>30-Aug-2026 16:50:32</v>
          </cell>
          <cell r="AL578" t="str">
            <v>30-Aug-2026 10:20:27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MM-ZTK-1F-ZWP21-STR-DWG-2300</v>
          </cell>
          <cell r="C579" t="str">
            <v>ZWP21 JACKET - CASING GUIDE ARRANGEMENT</v>
          </cell>
          <cell r="D579" t="str">
            <v/>
          </cell>
          <cell r="E579" t="str">
            <v>C1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ZWP21</v>
          </cell>
          <cell r="J579" t="str">
            <v/>
          </cell>
          <cell r="K579" t="str">
            <v/>
          </cell>
          <cell r="L579" t="str">
            <v>STR</v>
          </cell>
          <cell r="M579" t="str">
            <v>Structural</v>
          </cell>
          <cell r="N579" t="str">
            <v>DWG</v>
          </cell>
          <cell r="O579" t="str">
            <v>General Drawing</v>
          </cell>
          <cell r="P579" t="str">
            <v>0</v>
          </cell>
          <cell r="Q579" t="str">
            <v>Submitted</v>
          </cell>
          <cell r="R579" t="str">
            <v>AFC</v>
          </cell>
          <cell r="S579" t="str">
            <v>Approved for Construction</v>
          </cell>
          <cell r="T579" t="str">
            <v/>
          </cell>
          <cell r="U579" t="str">
            <v>21-Aug-2026 10:24:18</v>
          </cell>
          <cell r="V579" t="str">
            <v>wisuda.c@jutal.com</v>
          </cell>
          <cell r="W579" t="str">
            <v>21-Aug-2026 10:59:11</v>
          </cell>
          <cell r="X579" t="str">
            <v>Jumpol Sudjitjul</v>
          </cell>
          <cell r="Y579" t="str">
            <v>28-Aug-2026</v>
          </cell>
          <cell r="Z579" t="str">
            <v/>
          </cell>
          <cell r="AA579" t="str">
            <v>Sompop Singhatiraj</v>
          </cell>
          <cell r="AB579" t="str">
            <v>01-Sep-2026</v>
          </cell>
          <cell r="AC579" t="str">
            <v>24-Aug-2026 15:55:08</v>
          </cell>
          <cell r="AD579" t="str">
            <v>Pornlert Wanaphattharaphan</v>
          </cell>
          <cell r="AE579" t="str">
            <v>02-Sep-2026</v>
          </cell>
          <cell r="AF579" t="str">
            <v>29-Aug-2026 23:59:50</v>
          </cell>
          <cell r="AG579" t="str">
            <v>APPR</v>
          </cell>
          <cell r="AH579" t="str">
            <v>Approved</v>
          </cell>
          <cell r="AI579" t="str">
            <v>Jumpol Sudjitjul</v>
          </cell>
          <cell r="AJ579" t="str">
            <v>03-Sep-2026</v>
          </cell>
          <cell r="AK579" t="str">
            <v>30-Aug-2026 16:52:28</v>
          </cell>
          <cell r="AL579" t="str">
            <v>30-Aug-2026 10:21:34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MM-ZTK-1F-ZWP21-STR-DWG-2301</v>
          </cell>
          <cell r="C580" t="str">
            <v>ZWP21 JACKET - CASING GUIDE DETAILS</v>
          </cell>
          <cell r="D580" t="str">
            <v/>
          </cell>
          <cell r="E580" t="str">
            <v>C1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ZWP21</v>
          </cell>
          <cell r="J580" t="str">
            <v/>
          </cell>
          <cell r="K580" t="str">
            <v/>
          </cell>
          <cell r="L580" t="str">
            <v>STR</v>
          </cell>
          <cell r="M580" t="str">
            <v>Structural</v>
          </cell>
          <cell r="N580" t="str">
            <v>DWG</v>
          </cell>
          <cell r="O580" t="str">
            <v>General Drawing</v>
          </cell>
          <cell r="P580" t="str">
            <v>0</v>
          </cell>
          <cell r="Q580" t="str">
            <v>Submitted</v>
          </cell>
          <cell r="R580" t="str">
            <v>AFC</v>
          </cell>
          <cell r="S580" t="str">
            <v>Approved for Construction</v>
          </cell>
          <cell r="T580" t="str">
            <v/>
          </cell>
          <cell r="U580" t="str">
            <v>21-Aug-2026 10:25:03</v>
          </cell>
          <cell r="V580" t="str">
            <v>wisuda.c@jutal.com</v>
          </cell>
          <cell r="W580" t="str">
            <v>21-Aug-2026 10:59:11</v>
          </cell>
          <cell r="X580" t="str">
            <v>Jumpol Sudjitjul</v>
          </cell>
          <cell r="Y580" t="str">
            <v>28-Aug-2026</v>
          </cell>
          <cell r="Z580" t="str">
            <v/>
          </cell>
          <cell r="AA580" t="str">
            <v>Sompop Singhatiraj</v>
          </cell>
          <cell r="AB580" t="str">
            <v>01-Sep-2026</v>
          </cell>
          <cell r="AC580" t="str">
            <v>24-Aug-2026 15:57:44</v>
          </cell>
          <cell r="AD580" t="str">
            <v>Pornlert Wanaphattharaphan</v>
          </cell>
          <cell r="AE580" t="str">
            <v>02-Sep-2026</v>
          </cell>
          <cell r="AF580" t="str">
            <v>30-Aug-2026 00:00:34</v>
          </cell>
          <cell r="AG580" t="str">
            <v>APPR</v>
          </cell>
          <cell r="AH580" t="str">
            <v>Approved</v>
          </cell>
          <cell r="AI580" t="str">
            <v>Jumpol Sudjitjul</v>
          </cell>
          <cell r="AJ580" t="str">
            <v>03-Sep-2026</v>
          </cell>
          <cell r="AK580" t="str">
            <v>30-Aug-2026 16:55:38</v>
          </cell>
          <cell r="AL580" t="str">
            <v>30-Aug-2026 10:24:52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MM-ZTK-1F-ZWP21-STR-DWG-2981</v>
          </cell>
          <cell r="C581" t="str">
            <v>ZWP21 JACKET - LEG PAINT MARKING DETAILS - SHEET 1</v>
          </cell>
          <cell r="D581" t="str">
            <v/>
          </cell>
          <cell r="E581" t="str">
            <v>C1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ZWP21</v>
          </cell>
          <cell r="J581" t="str">
            <v/>
          </cell>
          <cell r="K581" t="str">
            <v/>
          </cell>
          <cell r="L581" t="str">
            <v>STR</v>
          </cell>
          <cell r="M581" t="str">
            <v>Structural</v>
          </cell>
          <cell r="N581" t="str">
            <v>DWG</v>
          </cell>
          <cell r="O581" t="str">
            <v>General Drawing</v>
          </cell>
          <cell r="P581" t="str">
            <v>0</v>
          </cell>
          <cell r="Q581" t="str">
            <v>Submitted</v>
          </cell>
          <cell r="R581" t="str">
            <v>AFC</v>
          </cell>
          <cell r="S581" t="str">
            <v>Approved for Construction</v>
          </cell>
          <cell r="T581" t="str">
            <v/>
          </cell>
          <cell r="U581" t="str">
            <v>21-Aug-2026 10:25:39</v>
          </cell>
          <cell r="V581" t="str">
            <v>wisuda.c@jutal.com</v>
          </cell>
          <cell r="W581" t="str">
            <v>21-Aug-2026 10:59:12</v>
          </cell>
          <cell r="X581" t="str">
            <v>Jumpol Sudjitjul</v>
          </cell>
          <cell r="Y581" t="str">
            <v>28-Aug-2026</v>
          </cell>
          <cell r="Z581" t="str">
            <v/>
          </cell>
          <cell r="AA581" t="str">
            <v>Sompop Singhatiraj</v>
          </cell>
          <cell r="AB581" t="str">
            <v>01-Sep-2026</v>
          </cell>
          <cell r="AC581" t="str">
            <v>24-Aug-2026 15:51:59</v>
          </cell>
          <cell r="AD581" t="str">
            <v>Pornlert Wanaphattharaphan</v>
          </cell>
          <cell r="AE581" t="str">
            <v>02-Sep-2026</v>
          </cell>
          <cell r="AF581" t="str">
            <v>29-Aug-2026 23:59:23</v>
          </cell>
          <cell r="AG581" t="str">
            <v>APPR</v>
          </cell>
          <cell r="AH581" t="str">
            <v>Approved</v>
          </cell>
          <cell r="AI581" t="str">
            <v>Jumpol Sudjitjul</v>
          </cell>
          <cell r="AJ581" t="str">
            <v>03-Sep-2026</v>
          </cell>
          <cell r="AK581" t="str">
            <v>30-Aug-2026 16:54:35</v>
          </cell>
          <cell r="AL581" t="str">
            <v>30-Aug-2026 10:23:48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MM-ZTK-1F-ZWP21-STR-DWG-2982</v>
          </cell>
          <cell r="C582" t="str">
            <v>ZWP21 JACKET - LEG PAINT MARKING DETAILS - SHEET 2</v>
          </cell>
          <cell r="D582" t="str">
            <v/>
          </cell>
          <cell r="E582" t="str">
            <v>C1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ZWP21</v>
          </cell>
          <cell r="J582" t="str">
            <v/>
          </cell>
          <cell r="K582" t="str">
            <v/>
          </cell>
          <cell r="L582" t="str">
            <v>STR</v>
          </cell>
          <cell r="M582" t="str">
            <v>Structural</v>
          </cell>
          <cell r="N582" t="str">
            <v>DWG</v>
          </cell>
          <cell r="O582" t="str">
            <v>General Drawing</v>
          </cell>
          <cell r="P582" t="str">
            <v>0</v>
          </cell>
          <cell r="Q582" t="str">
            <v>Submitted</v>
          </cell>
          <cell r="R582" t="str">
            <v>AFC</v>
          </cell>
          <cell r="S582" t="str">
            <v>Approved for Construction</v>
          </cell>
          <cell r="T582" t="str">
            <v/>
          </cell>
          <cell r="U582" t="str">
            <v>21-Aug-2026 10:26:13</v>
          </cell>
          <cell r="V582" t="str">
            <v>wisuda.c@jutal.com</v>
          </cell>
          <cell r="W582" t="str">
            <v>21-Aug-2026 10:59:14</v>
          </cell>
          <cell r="X582" t="str">
            <v>Jumpol Sudjitjul</v>
          </cell>
          <cell r="Y582" t="str">
            <v>28-Aug-2026</v>
          </cell>
          <cell r="Z582" t="str">
            <v/>
          </cell>
          <cell r="AA582" t="str">
            <v>Sompop Singhatiraj</v>
          </cell>
          <cell r="AB582" t="str">
            <v>01-Sep-2026</v>
          </cell>
          <cell r="AC582" t="str">
            <v>24-Aug-2026 15:50:27</v>
          </cell>
          <cell r="AD582" t="str">
            <v>Pornlert Wanaphattharaphan</v>
          </cell>
          <cell r="AE582" t="str">
            <v>02-Sep-2026</v>
          </cell>
          <cell r="AF582" t="str">
            <v>29-Aug-2026 23:58:50</v>
          </cell>
          <cell r="AG582" t="str">
            <v>APPR</v>
          </cell>
          <cell r="AH582" t="str">
            <v>Approved</v>
          </cell>
          <cell r="AI582" t="str">
            <v>Jumpol Sudjitjul</v>
          </cell>
          <cell r="AJ582" t="str">
            <v>03-Sep-2026</v>
          </cell>
          <cell r="AK582" t="str">
            <v>30-Aug-2026 16:53:35</v>
          </cell>
          <cell r="AL582" t="str">
            <v>30-Aug-2026 10:22:41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MM-ZTK-1F-ZWP21-STR-DWG-2991</v>
          </cell>
          <cell r="C583" t="str">
            <v>ZWP21 JACKET - JACKET TRANSPORTATION ARRANGEMENT</v>
          </cell>
          <cell r="D583" t="str">
            <v/>
          </cell>
          <cell r="E583" t="str">
            <v>C1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ZWP21</v>
          </cell>
          <cell r="J583" t="str">
            <v/>
          </cell>
          <cell r="K583" t="str">
            <v/>
          </cell>
          <cell r="L583" t="str">
            <v>STR</v>
          </cell>
          <cell r="M583" t="str">
            <v>Structural</v>
          </cell>
          <cell r="N583" t="str">
            <v>DWG</v>
          </cell>
          <cell r="O583" t="str">
            <v>General Drawing</v>
          </cell>
          <cell r="P583" t="str">
            <v>0</v>
          </cell>
          <cell r="Q583" t="str">
            <v>Submitted</v>
          </cell>
          <cell r="R583" t="str">
            <v>AFC</v>
          </cell>
          <cell r="S583" t="str">
            <v>Approved for Construction</v>
          </cell>
          <cell r="T583" t="str">
            <v/>
          </cell>
          <cell r="U583" t="str">
            <v>21-Aug-2026 10:26:46</v>
          </cell>
          <cell r="V583" t="str">
            <v>wisuda.c@jutal.com</v>
          </cell>
          <cell r="W583" t="str">
            <v>21-Aug-2026 10:59:12</v>
          </cell>
          <cell r="X583" t="str">
            <v>Jumpol Sudjitjul</v>
          </cell>
          <cell r="Y583" t="str">
            <v>28-Aug-2026</v>
          </cell>
          <cell r="Z583" t="str">
            <v/>
          </cell>
          <cell r="AA583" t="str">
            <v>Sompop Singhatiraj</v>
          </cell>
          <cell r="AB583" t="str">
            <v>01-Sep-2026</v>
          </cell>
          <cell r="AC583" t="str">
            <v>24-Aug-2026 15:49:02</v>
          </cell>
          <cell r="AD583" t="str">
            <v>Pornlert Wanaphattharaphan</v>
          </cell>
          <cell r="AE583" t="str">
            <v>02-Sep-2026</v>
          </cell>
          <cell r="AF583" t="str">
            <v>29-Aug-2026 23:58:07</v>
          </cell>
          <cell r="AG583" t="str">
            <v>APPR</v>
          </cell>
          <cell r="AH583" t="str">
            <v>Approved</v>
          </cell>
          <cell r="AI583" t="str">
            <v>Jumpol Sudjitjul</v>
          </cell>
          <cell r="AJ583" t="str">
            <v>03-Sep-2026</v>
          </cell>
          <cell r="AK583" t="str">
            <v>30-Aug-2026 16:51:53</v>
          </cell>
          <cell r="AL583" t="str">
            <v>30-Aug-2026 11:04:40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MM-ZTK-1F-ZWP21-STR-MR-2003</v>
          </cell>
          <cell r="C584" t="str">
            <v>MATERIAL REQUISITION FOR ZWP21 JACKET SECONDARY AND TERTIARY STEEL</v>
          </cell>
          <cell r="D584" t="str">
            <v/>
          </cell>
          <cell r="E584" t="str">
            <v>C1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ZWP21</v>
          </cell>
          <cell r="J584" t="str">
            <v/>
          </cell>
          <cell r="K584" t="str">
            <v/>
          </cell>
          <cell r="L584" t="str">
            <v>STR</v>
          </cell>
          <cell r="M584" t="str">
            <v>Structural</v>
          </cell>
          <cell r="N584" t="str">
            <v>MR</v>
          </cell>
          <cell r="O584" t="str">
            <v>Material Requisition</v>
          </cell>
          <cell r="P584" t="str">
            <v>0</v>
          </cell>
          <cell r="Q584" t="str">
            <v>Submitted</v>
          </cell>
          <cell r="R584" t="str">
            <v>AFC</v>
          </cell>
          <cell r="S584" t="str">
            <v>Approved for Construction</v>
          </cell>
          <cell r="T584" t="str">
            <v/>
          </cell>
          <cell r="U584" t="str">
            <v>10-Jul-2026 17:32:50</v>
          </cell>
          <cell r="V584" t="str">
            <v>wisuda.c@jutal.com</v>
          </cell>
          <cell r="W584" t="str">
            <v>10-Jul-2026 18:12:15</v>
          </cell>
          <cell r="X584" t="str">
            <v>Jumpol Sudjitjul</v>
          </cell>
          <cell r="Y584" t="str">
            <v>20-Jul-2026</v>
          </cell>
          <cell r="Z584" t="str">
            <v/>
          </cell>
          <cell r="AA584" t="str">
            <v>Sompop Singhatiraj</v>
          </cell>
          <cell r="AB584" t="str">
            <v>22-Jul-2026</v>
          </cell>
          <cell r="AC584" t="str">
            <v>13-Jul-2026 09:04:22</v>
          </cell>
          <cell r="AD584" t="str">
            <v>Pornlert Wanaphattharaphan</v>
          </cell>
          <cell r="AE584" t="str">
            <v>23-Jul-2026</v>
          </cell>
          <cell r="AF584" t="str">
            <v>13-Jul-2026 22:33:13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24-Jul-2026</v>
          </cell>
          <cell r="AK584" t="str">
            <v>14-Jul-2026 08:48:52</v>
          </cell>
          <cell r="AL584" t="str">
            <v>14-Jul-2026 02:21:09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MM-ZTK-1F-ZWP21-STR-TBE-1001</v>
          </cell>
          <cell r="C585" t="str">
            <v>TECHNICAL BID EVALUATION FOR ZWP21 JACKET PRIMARY HIGH-STRENGTH STEEL PLATE</v>
          </cell>
          <cell r="D585" t="str">
            <v/>
          </cell>
          <cell r="E585" t="str">
            <v>C1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ZWP21</v>
          </cell>
          <cell r="J585" t="str">
            <v/>
          </cell>
          <cell r="K585" t="str">
            <v/>
          </cell>
          <cell r="L585" t="str">
            <v>STR</v>
          </cell>
          <cell r="M585" t="str">
            <v>Structural</v>
          </cell>
          <cell r="N585" t="str">
            <v>TBE</v>
          </cell>
          <cell r="O585" t="str">
            <v>Technical Bid Evaluation</v>
          </cell>
          <cell r="P585" t="str">
            <v>0</v>
          </cell>
          <cell r="Q585" t="str">
            <v>Submitted</v>
          </cell>
          <cell r="R585" t="str">
            <v>IFP</v>
          </cell>
          <cell r="S585" t="str">
            <v>Issued for Purchase</v>
          </cell>
          <cell r="T585" t="str">
            <v/>
          </cell>
          <cell r="U585" t="str">
            <v>12-Jun-2026 19:52:01</v>
          </cell>
          <cell r="V585" t="str">
            <v>wisuda.c@jutal.com</v>
          </cell>
          <cell r="W585" t="str">
            <v>13-Jun-2026 07:29:00</v>
          </cell>
          <cell r="X585" t="str">
            <v>Jumpol Sudjitjul</v>
          </cell>
          <cell r="Y585" t="str">
            <v>19-Jun-2026</v>
          </cell>
          <cell r="Z585" t="str">
            <v/>
          </cell>
          <cell r="AA585" t="str">
            <v>Sompop Singhatiraj</v>
          </cell>
          <cell r="AB585" t="str">
            <v>23-Jun-2026</v>
          </cell>
          <cell r="AC585" t="str">
            <v>17-Jun-2026 14:52:35</v>
          </cell>
          <cell r="AD585" t="str">
            <v>Pornlert Wanaphattharaphan</v>
          </cell>
          <cell r="AE585" t="str">
            <v>24-Jun-2026</v>
          </cell>
          <cell r="AF585" t="str">
            <v>18-Jun-2026 14:44:43</v>
          </cell>
          <cell r="AG585" t="str">
            <v>AWC</v>
          </cell>
          <cell r="AH585" t="str">
            <v>Approved with Comment</v>
          </cell>
          <cell r="AI585" t="str">
            <v>Jumpol Sudjitjul</v>
          </cell>
          <cell r="AJ585" t="str">
            <v>25-Jun-2026</v>
          </cell>
          <cell r="AK585" t="str">
            <v>18-Jun-2026 14:49:04</v>
          </cell>
          <cell r="AL585" t="str">
            <v>18-Jun-2026 08:16:38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MM-ZTK-1F-ZWP21-STR-TBE-2001</v>
          </cell>
          <cell r="C586" t="str">
            <v>TECHNICAL BID EVALUATION FOR LAUNCH TIMBER</v>
          </cell>
          <cell r="D586" t="str">
            <v/>
          </cell>
          <cell r="E586" t="str">
            <v>C1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ZWP21</v>
          </cell>
          <cell r="J586" t="str">
            <v/>
          </cell>
          <cell r="K586" t="str">
            <v/>
          </cell>
          <cell r="L586" t="str">
            <v>STR</v>
          </cell>
          <cell r="M586" t="str">
            <v>Structural</v>
          </cell>
          <cell r="N586" t="str">
            <v>TBE</v>
          </cell>
          <cell r="O586" t="str">
            <v>Technical Bid Evaluation</v>
          </cell>
          <cell r="P586" t="str">
            <v>0</v>
          </cell>
          <cell r="Q586" t="str">
            <v>Submitted</v>
          </cell>
          <cell r="R586" t="str">
            <v>IFP</v>
          </cell>
          <cell r="S586" t="str">
            <v>Issued for Purchase</v>
          </cell>
          <cell r="T586" t="str">
            <v/>
          </cell>
          <cell r="U586" t="str">
            <v>30-Jun-2026 10:30:51</v>
          </cell>
          <cell r="V586" t="str">
            <v>wisuda.c@jutal.com</v>
          </cell>
          <cell r="W586" t="str">
            <v>30-Jun-2026 14:23:27</v>
          </cell>
          <cell r="X586" t="str">
            <v>Jumpol Sudjitjul</v>
          </cell>
          <cell r="Y586" t="str">
            <v>07-Jul-2026</v>
          </cell>
          <cell r="Z586" t="str">
            <v/>
          </cell>
          <cell r="AA586" t="str">
            <v>Sompop Singhatiraj</v>
          </cell>
          <cell r="AB586" t="str">
            <v>09-Jul-2026</v>
          </cell>
          <cell r="AC586" t="str">
            <v>02-Jul-2026 08:11:13</v>
          </cell>
          <cell r="AD586" t="str">
            <v>Pornlert Wanaphattharaphan</v>
          </cell>
          <cell r="AE586" t="str">
            <v>10-Jul-2026</v>
          </cell>
          <cell r="AF586" t="str">
            <v>04-Jul-2026 20:33:43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13-Jul-2026</v>
          </cell>
          <cell r="AK586" t="str">
            <v>05-Jul-2026 10:48:55</v>
          </cell>
          <cell r="AL586" t="str">
            <v>05-Jul-2026 04:44:08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MM-ZTK-1F-ZWP21-STR-WCR-2001</v>
          </cell>
          <cell r="C587" t="str">
            <v>ZWP21 JACKET WEIGHT CONTROL REPORT</v>
          </cell>
          <cell r="D587" t="str">
            <v/>
          </cell>
          <cell r="E587" t="str">
            <v>C1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ZWP21</v>
          </cell>
          <cell r="J587" t="str">
            <v/>
          </cell>
          <cell r="K587" t="str">
            <v/>
          </cell>
          <cell r="L587" t="str">
            <v>STR</v>
          </cell>
          <cell r="M587" t="str">
            <v>Structural</v>
          </cell>
          <cell r="N587" t="str">
            <v>WCR</v>
          </cell>
          <cell r="O587" t="str">
            <v>Weight Control Report</v>
          </cell>
          <cell r="P587" t="str">
            <v>0</v>
          </cell>
          <cell r="Q587" t="str">
            <v>Submitted</v>
          </cell>
          <cell r="R587" t="str">
            <v>AFC</v>
          </cell>
          <cell r="S587" t="str">
            <v>Approved for Construction</v>
          </cell>
          <cell r="T587" t="str">
            <v/>
          </cell>
          <cell r="U587" t="str">
            <v>17-Aug-2026 14:26:36</v>
          </cell>
          <cell r="V587" t="str">
            <v>wisuda.c@jutal.com</v>
          </cell>
          <cell r="W587" t="str">
            <v>17-Aug-2026 16:25:21</v>
          </cell>
          <cell r="X587" t="str">
            <v>Jumpol Sudjitjul</v>
          </cell>
          <cell r="Y587" t="str">
            <v>24-Aug-2026</v>
          </cell>
          <cell r="Z587" t="str">
            <v/>
          </cell>
          <cell r="AA587" t="str">
            <v>Sompop Singhatiraj</v>
          </cell>
          <cell r="AB587" t="str">
            <v>26-Aug-2026</v>
          </cell>
          <cell r="AC587" t="str">
            <v>27-Aug-2026 14:51:05</v>
          </cell>
          <cell r="AD587" t="str">
            <v>Pornlert Wanaphattharaphan</v>
          </cell>
          <cell r="AE587" t="str">
            <v>27-Aug-2026</v>
          </cell>
          <cell r="AF587" t="str">
            <v>29-Aug-2026 23:04:09</v>
          </cell>
          <cell r="AG587" t="str">
            <v>AWC</v>
          </cell>
          <cell r="AH587" t="str">
            <v>Approved with Comment</v>
          </cell>
          <cell r="AI587" t="str">
            <v>Jumpol Sudjitjul</v>
          </cell>
          <cell r="AJ587" t="str">
            <v>28-Aug-2026</v>
          </cell>
          <cell r="AK587" t="str">
            <v>30-Aug-2026 16:59:23</v>
          </cell>
          <cell r="AL587" t="str">
            <v>30-Aug-2026 10:39:35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MM-ZTK-1F-ZWP22-STR-DWG-2132</v>
          </cell>
          <cell r="C588" t="str">
            <v>ZWP22 JACKET - LAUNCH CRADLE DETAILS - SHEET 2</v>
          </cell>
          <cell r="D588" t="str">
            <v/>
          </cell>
          <cell r="E588" t="str">
            <v>C1</v>
          </cell>
          <cell r="F588" t="str">
            <v>Project Document</v>
          </cell>
          <cell r="G588" t="str">
            <v>Engineering Document</v>
          </cell>
          <cell r="H588" t="str">
            <v>Part C - Engineering Dwg</v>
          </cell>
          <cell r="I588" t="str">
            <v>ZWP22</v>
          </cell>
          <cell r="J588" t="str">
            <v/>
          </cell>
          <cell r="K588" t="str">
            <v/>
          </cell>
          <cell r="L588" t="str">
            <v>STR</v>
          </cell>
          <cell r="M588" t="str">
            <v>Structural</v>
          </cell>
          <cell r="N588" t="str">
            <v>DWG</v>
          </cell>
          <cell r="O588" t="str">
            <v>General Drawing</v>
          </cell>
          <cell r="P588" t="str">
            <v>0</v>
          </cell>
          <cell r="Q588" t="str">
            <v>Submitted</v>
          </cell>
          <cell r="R588" t="str">
            <v>AFC</v>
          </cell>
          <cell r="S588" t="str">
            <v>Approved for Construction</v>
          </cell>
          <cell r="T588" t="str">
            <v/>
          </cell>
          <cell r="U588" t="str">
            <v>17-Aug-2026 14:28:11</v>
          </cell>
          <cell r="V588" t="str">
            <v>wisuda.c@jutal.com</v>
          </cell>
          <cell r="W588" t="str">
            <v>17-Aug-2026 15:22:01</v>
          </cell>
          <cell r="X588" t="str">
            <v>Jumpol Sudjitjul</v>
          </cell>
          <cell r="Y588" t="str">
            <v>24-Aug-2026</v>
          </cell>
          <cell r="Z588" t="str">
            <v/>
          </cell>
          <cell r="AA588" t="str">
            <v>Sompop Singhatiraj</v>
          </cell>
          <cell r="AB588" t="str">
            <v>26-Aug-2026</v>
          </cell>
          <cell r="AC588" t="str">
            <v>20-Aug-2026 13:51:30</v>
          </cell>
          <cell r="AD588" t="str">
            <v>Pornlert Wanaphattharaphan</v>
          </cell>
          <cell r="AE588" t="str">
            <v>27-Aug-2026</v>
          </cell>
          <cell r="AF588" t="str">
            <v>23-Aug-2026 23:21:09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28-Aug-2026</v>
          </cell>
          <cell r="AK588" t="str">
            <v>24-Aug-2026 18:09:13</v>
          </cell>
          <cell r="AL588" t="str">
            <v>24-Aug-2026 12:25:27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MM-ZTK-1F-ZWP22-STR-TBE-1001</v>
          </cell>
          <cell r="C589" t="str">
            <v>TECHNICAL BID EVALUATION FOR ZWP22 JACKET PRIMARY HIGH-STRENGTH STEEL PLATE</v>
          </cell>
          <cell r="D589" t="str">
            <v/>
          </cell>
          <cell r="E589" t="str">
            <v>C1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ZWP22</v>
          </cell>
          <cell r="J589" t="str">
            <v/>
          </cell>
          <cell r="K589" t="str">
            <v/>
          </cell>
          <cell r="L589" t="str">
            <v>STR</v>
          </cell>
          <cell r="M589" t="str">
            <v>Structural</v>
          </cell>
          <cell r="N589" t="str">
            <v>TBE</v>
          </cell>
          <cell r="O589" t="str">
            <v>Technical Bid Evaluation</v>
          </cell>
          <cell r="P589" t="str">
            <v>0</v>
          </cell>
          <cell r="Q589" t="str">
            <v>Submitted</v>
          </cell>
          <cell r="R589" t="str">
            <v>IFP</v>
          </cell>
          <cell r="S589" t="str">
            <v>Issued for Purchase</v>
          </cell>
          <cell r="T589" t="str">
            <v/>
          </cell>
          <cell r="U589" t="str">
            <v>27-Jul-2026 08:46:30</v>
          </cell>
          <cell r="V589" t="str">
            <v>wisuda.c@jutal.com</v>
          </cell>
          <cell r="W589" t="str">
            <v>27-Jul-2026 16:11:01</v>
          </cell>
          <cell r="X589" t="str">
            <v>Jumpol Sudjitjul</v>
          </cell>
          <cell r="Y589" t="str">
            <v>05-Aug-2026</v>
          </cell>
          <cell r="Z589" t="str">
            <v/>
          </cell>
          <cell r="AA589" t="str">
            <v>Sompop Singhatiraj</v>
          </cell>
          <cell r="AB589" t="str">
            <v>07-Aug-2026</v>
          </cell>
          <cell r="AC589" t="str">
            <v>03-Aug-2026 08:49:53</v>
          </cell>
          <cell r="AD589" t="str">
            <v>Pornlert Wanaphattharaphan</v>
          </cell>
          <cell r="AE589" t="str">
            <v>10-Aug-2026</v>
          </cell>
          <cell r="AF589" t="str">
            <v>03-Aug-2026 23:32:26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11-Aug-2026</v>
          </cell>
          <cell r="AK589" t="str">
            <v>04-Aug-2026 09:08:03</v>
          </cell>
          <cell r="AL589" t="str">
            <v>04-Aug-2026 02:26:53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MM-ZTK-1F-ZWP23-PRO-PID-0012</v>
          </cell>
          <cell r="C590" t="str">
            <v>PIPING AND INSTRUMENTATION DIAGRAM PIG LAUNCHER AND EXPORT LINE</v>
          </cell>
          <cell r="D590" t="str">
            <v/>
          </cell>
          <cell r="E590" t="str">
            <v>C1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ZWP23</v>
          </cell>
          <cell r="J590" t="str">
            <v/>
          </cell>
          <cell r="K590" t="str">
            <v/>
          </cell>
          <cell r="L590" t="str">
            <v>PRO</v>
          </cell>
          <cell r="M590" t="str">
            <v>Process</v>
          </cell>
          <cell r="N590" t="str">
            <v>PID</v>
          </cell>
          <cell r="O590" t="str">
            <v>Piping and Instrumentation Diagram</v>
          </cell>
          <cell r="P590" t="str">
            <v>0</v>
          </cell>
          <cell r="Q590" t="str">
            <v>Submitted</v>
          </cell>
          <cell r="R590" t="str">
            <v>AFC</v>
          </cell>
          <cell r="S590" t="str">
            <v>Approved for Construction</v>
          </cell>
          <cell r="T590" t="str">
            <v/>
          </cell>
          <cell r="U590" t="str">
            <v>24-Aug-2026 11:08:11</v>
          </cell>
          <cell r="V590" t="str">
            <v>wisuda.c@jutal.com</v>
          </cell>
          <cell r="W590" t="str">
            <v>25-Aug-2026 09:45:58</v>
          </cell>
          <cell r="X590" t="str">
            <v>Jumpol Sudjitjul</v>
          </cell>
          <cell r="Y590" t="str">
            <v>01-Sep-2026</v>
          </cell>
          <cell r="Z590" t="str">
            <v>02-Sep-2026 23:46:44</v>
          </cell>
          <cell r="AA590" t="str">
            <v>Chananun Rojanarungruengporn</v>
          </cell>
          <cell r="AB590" t="str">
            <v>03-Sep-2026</v>
          </cell>
          <cell r="AC590" t="str">
            <v>03-Sep-2026 08:07:47</v>
          </cell>
          <cell r="AD590" t="str">
            <v>Pornlert Wanaphattharaphan</v>
          </cell>
          <cell r="AE590" t="str">
            <v>04-Sep-2026</v>
          </cell>
          <cell r="AF590" t="str">
            <v>07-Sep-2026 00:56:35</v>
          </cell>
          <cell r="AG590" t="str">
            <v>APPR</v>
          </cell>
          <cell r="AH590" t="str">
            <v>Approved</v>
          </cell>
          <cell r="AI590" t="str">
            <v>Jumpol Sudjitjul</v>
          </cell>
          <cell r="AJ590" t="str">
            <v>07-Sep-2026</v>
          </cell>
          <cell r="AK590" t="str">
            <v>07-Sep-2026 18:07:24</v>
          </cell>
          <cell r="AL590" t="str">
            <v>08-Sep-2026 04:47:57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MM-ZTK-1F-ZWP23-PRO-PID-0014</v>
          </cell>
          <cell r="C591" t="str">
            <v>P&amp;ID PIG RECEIVER</v>
          </cell>
          <cell r="D591" t="str">
            <v/>
          </cell>
          <cell r="E591" t="str">
            <v>C1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ZWP23</v>
          </cell>
          <cell r="J591" t="str">
            <v/>
          </cell>
          <cell r="K591" t="str">
            <v/>
          </cell>
          <cell r="L591" t="str">
            <v>PRO</v>
          </cell>
          <cell r="M591" t="str">
            <v>Process</v>
          </cell>
          <cell r="N591" t="str">
            <v>PID</v>
          </cell>
          <cell r="O591" t="str">
            <v>Piping and Instrumentation Diagram</v>
          </cell>
          <cell r="P591" t="str">
            <v>0</v>
          </cell>
          <cell r="Q591" t="str">
            <v>Submitted</v>
          </cell>
          <cell r="R591" t="str">
            <v>AFC</v>
          </cell>
          <cell r="S591" t="str">
            <v>Approved for Construction</v>
          </cell>
          <cell r="T591" t="str">
            <v/>
          </cell>
          <cell r="U591" t="str">
            <v>24-Aug-2026 10:04:44</v>
          </cell>
          <cell r="V591" t="str">
            <v>wisuda.c@jutal.com</v>
          </cell>
          <cell r="W591" t="str">
            <v>25-Aug-2026 09:45:58</v>
          </cell>
          <cell r="X591" t="str">
            <v>Jumpol Sudjitjul</v>
          </cell>
          <cell r="Y591" t="str">
            <v>01-Sep-2026</v>
          </cell>
          <cell r="Z591" t="str">
            <v>02-Sep-2026 23:44:34</v>
          </cell>
          <cell r="AA591" t="str">
            <v>Chananun Rojanarungruengporn</v>
          </cell>
          <cell r="AB591" t="str">
            <v>03-Sep-2026</v>
          </cell>
          <cell r="AC591" t="str">
            <v>03-Sep-2026 08:07:11</v>
          </cell>
          <cell r="AD591" t="str">
            <v>Pornlert Wanaphattharaphan</v>
          </cell>
          <cell r="AE591" t="str">
            <v>04-Sep-2026</v>
          </cell>
          <cell r="AF591" t="str">
            <v>07-Sep-2026 00:56:01</v>
          </cell>
          <cell r="AG591" t="str">
            <v>APPR</v>
          </cell>
          <cell r="AH591" t="str">
            <v>Approved</v>
          </cell>
          <cell r="AI591" t="str">
            <v>Jumpol Sudjitjul</v>
          </cell>
          <cell r="AJ591" t="str">
            <v>07-Sep-2026</v>
          </cell>
          <cell r="AK591" t="str">
            <v>07-Sep-2026 18:08:24</v>
          </cell>
          <cell r="AL591" t="str">
            <v>08-Sep-2026 04:36:56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MM-ZTK-1F-ZWP23-PRO-PID-0017</v>
          </cell>
          <cell r="C592" t="str">
            <v>PIPING AND INSTRUMENTATION DIAGRAM INSTRUMENT GAS SYSTEM</v>
          </cell>
          <cell r="D592" t="str">
            <v/>
          </cell>
          <cell r="E592" t="str">
            <v>C1</v>
          </cell>
          <cell r="F592" t="str">
            <v>Project Document</v>
          </cell>
          <cell r="G592" t="str">
            <v>Engineering Document</v>
          </cell>
          <cell r="H592" t="str">
            <v>Part C - Engineering Dwg</v>
          </cell>
          <cell r="I592" t="str">
            <v>ZWP23</v>
          </cell>
          <cell r="J592" t="str">
            <v/>
          </cell>
          <cell r="K592" t="str">
            <v/>
          </cell>
          <cell r="L592" t="str">
            <v>PRO</v>
          </cell>
          <cell r="M592" t="str">
            <v>Process</v>
          </cell>
          <cell r="N592" t="str">
            <v>PID</v>
          </cell>
          <cell r="O592" t="str">
            <v>Piping and Instrumentation Diagram</v>
          </cell>
          <cell r="P592" t="str">
            <v>0</v>
          </cell>
          <cell r="Q592" t="str">
            <v>Submitted</v>
          </cell>
          <cell r="R592" t="str">
            <v>AFC</v>
          </cell>
          <cell r="S592" t="str">
            <v>Approved for Construction</v>
          </cell>
          <cell r="T592" t="str">
            <v/>
          </cell>
          <cell r="U592" t="str">
            <v>26-Aug-2026 18:38:49</v>
          </cell>
          <cell r="V592" t="str">
            <v>wisuda.c@jutal.com</v>
          </cell>
          <cell r="W592" t="str">
            <v>27-Aug-2026 08:53:15</v>
          </cell>
          <cell r="X592" t="str">
            <v>Jumpol Sudjitjul</v>
          </cell>
          <cell r="Y592" t="str">
            <v>03-Sep-2026</v>
          </cell>
          <cell r="Z592" t="str">
            <v>03-Sep-2026 23:41:13</v>
          </cell>
          <cell r="AA592" t="str">
            <v>Chananun Rojanarungruengporn</v>
          </cell>
          <cell r="AB592" t="str">
            <v>07-Sep-2026</v>
          </cell>
          <cell r="AC592" t="str">
            <v>04-Sep-2026 14:02:21</v>
          </cell>
          <cell r="AD592" t="str">
            <v>Pornlert Wanaphattharaphan</v>
          </cell>
          <cell r="AE592" t="str">
            <v>08-Sep-2026</v>
          </cell>
          <cell r="AF592" t="str">
            <v>07-Sep-2026 01:10:50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09-Sep-2026</v>
          </cell>
          <cell r="AK592" t="str">
            <v>07-Sep-2026 18:08:45</v>
          </cell>
          <cell r="AL592" t="str">
            <v>08-Sep-2026 04:49:01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MM-ZTK-1F-ZWP23-PRO-PID-0021</v>
          </cell>
          <cell r="C593" t="str">
            <v>PIPING AND INSTRUMENTATION DIAGRAM HAZARDOUS OPEN DRAINS AND CLOSE DRAINS SYSTEM</v>
          </cell>
          <cell r="D593" t="str">
            <v/>
          </cell>
          <cell r="E593" t="str">
            <v>C1</v>
          </cell>
          <cell r="F593" t="str">
            <v>Project Document</v>
          </cell>
          <cell r="G593" t="str">
            <v>Engineering Document</v>
          </cell>
          <cell r="H593" t="str">
            <v>Part C - Engineering Dwg</v>
          </cell>
          <cell r="I593" t="str">
            <v>ZWP23</v>
          </cell>
          <cell r="J593" t="str">
            <v/>
          </cell>
          <cell r="K593" t="str">
            <v/>
          </cell>
          <cell r="L593" t="str">
            <v>PRO</v>
          </cell>
          <cell r="M593" t="str">
            <v>Process</v>
          </cell>
          <cell r="N593" t="str">
            <v>PID</v>
          </cell>
          <cell r="O593" t="str">
            <v>Piping and Instrumentation Diagram</v>
          </cell>
          <cell r="P593" t="str">
            <v>0</v>
          </cell>
          <cell r="Q593" t="str">
            <v>Submitted</v>
          </cell>
          <cell r="R593" t="str">
            <v>AFC</v>
          </cell>
          <cell r="S593" t="str">
            <v>Approved for Construction</v>
          </cell>
          <cell r="T593" t="str">
            <v/>
          </cell>
          <cell r="U593" t="str">
            <v>24-Aug-2026 10:05:48</v>
          </cell>
          <cell r="V593" t="str">
            <v>wisuda.c@jutal.com</v>
          </cell>
          <cell r="W593" t="str">
            <v>25-Aug-2026 09:45:58</v>
          </cell>
          <cell r="X593" t="str">
            <v>Jumpol Sudjitjul</v>
          </cell>
          <cell r="Y593" t="str">
            <v>01-Sep-2026</v>
          </cell>
          <cell r="Z593" t="str">
            <v>02-Sep-2026 23:45:33</v>
          </cell>
          <cell r="AA593" t="str">
            <v>Chananun Rojanarungruengporn</v>
          </cell>
          <cell r="AB593" t="str">
            <v>03-Sep-2026</v>
          </cell>
          <cell r="AC593" t="str">
            <v>03-Sep-2026 08:06:36</v>
          </cell>
          <cell r="AD593" t="str">
            <v>Pornlert Wanaphattharaphan</v>
          </cell>
          <cell r="AE593" t="str">
            <v>04-Sep-2026</v>
          </cell>
          <cell r="AF593" t="str">
            <v>07-Sep-2026 00:55:38</v>
          </cell>
          <cell r="AG593" t="str">
            <v>APPR</v>
          </cell>
          <cell r="AH593" t="str">
            <v>Approved</v>
          </cell>
          <cell r="AI593" t="str">
            <v>Jumpol Sudjitjul</v>
          </cell>
          <cell r="AJ593" t="str">
            <v>07-Sep-2026</v>
          </cell>
          <cell r="AK593" t="str">
            <v>07-Sep-2026 18:09:05</v>
          </cell>
          <cell r="AL593" t="str">
            <v>08-Sep-2026 04:38:03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MM-ZTK-1F-ZWP23-PRO-PID-0023</v>
          </cell>
          <cell r="C594" t="str">
            <v>PIPING AND INSTRUMENTATION DIAGRAM VENT SYSTEM</v>
          </cell>
          <cell r="D594" t="str">
            <v/>
          </cell>
          <cell r="E594" t="str">
            <v>C1</v>
          </cell>
          <cell r="F594" t="str">
            <v>Project Document</v>
          </cell>
          <cell r="G594" t="str">
            <v>Engineering Document</v>
          </cell>
          <cell r="H594" t="str">
            <v>Part C - Engineering Dwg</v>
          </cell>
          <cell r="I594" t="str">
            <v>ZWP23</v>
          </cell>
          <cell r="J594" t="str">
            <v/>
          </cell>
          <cell r="K594" t="str">
            <v/>
          </cell>
          <cell r="L594" t="str">
            <v>PRO</v>
          </cell>
          <cell r="M594" t="str">
            <v>Process</v>
          </cell>
          <cell r="N594" t="str">
            <v>PID</v>
          </cell>
          <cell r="O594" t="str">
            <v>Piping and Instrumentation Diagram</v>
          </cell>
          <cell r="P594" t="str">
            <v>0</v>
          </cell>
          <cell r="Q594" t="str">
            <v>Submitted</v>
          </cell>
          <cell r="R594" t="str">
            <v>AFC</v>
          </cell>
          <cell r="S594" t="str">
            <v>Approved for Construction</v>
          </cell>
          <cell r="T594" t="str">
            <v/>
          </cell>
          <cell r="U594" t="str">
            <v>24-Aug-2026 10:06:21</v>
          </cell>
          <cell r="V594" t="str">
            <v>wisuda.c@jutal.com</v>
          </cell>
          <cell r="W594" t="str">
            <v>25-Aug-2026 09:46:00</v>
          </cell>
          <cell r="X594" t="str">
            <v>Jumpol Sudjitjul</v>
          </cell>
          <cell r="Y594" t="str">
            <v>01-Sep-2026</v>
          </cell>
          <cell r="Z594" t="str">
            <v>02-Sep-2026 23:46:29</v>
          </cell>
          <cell r="AA594" t="str">
            <v>Chananun Rojanarungruengporn</v>
          </cell>
          <cell r="AB594" t="str">
            <v>03-Sep-2026</v>
          </cell>
          <cell r="AC594" t="str">
            <v>03-Sep-2026 08:06:07</v>
          </cell>
          <cell r="AD594" t="str">
            <v>Pornlert Wanaphattharaphan</v>
          </cell>
          <cell r="AE594" t="str">
            <v>04-Sep-2026</v>
          </cell>
          <cell r="AF594" t="str">
            <v>07-Sep-2026 00:55:14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07-Sep-2026</v>
          </cell>
          <cell r="AK594" t="str">
            <v>07-Sep-2026 18:09:35</v>
          </cell>
          <cell r="AL594" t="str">
            <v>08-Sep-2026 04:39:10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MM-ZTK-1F-ZWP23-STR-DWG-2100</v>
          </cell>
          <cell r="C595" t="str">
            <v>ZWP23 JACKET - VERTICAL FRAMING ROW 'A'</v>
          </cell>
          <cell r="D595" t="str">
            <v/>
          </cell>
          <cell r="E595" t="str">
            <v>C1</v>
          </cell>
          <cell r="F595" t="str">
            <v>Project Document</v>
          </cell>
          <cell r="G595" t="str">
            <v>Engineering Document</v>
          </cell>
          <cell r="H595" t="str">
            <v>Part C - Engineering Dwg</v>
          </cell>
          <cell r="I595" t="str">
            <v>ZWP23</v>
          </cell>
          <cell r="J595" t="str">
            <v/>
          </cell>
          <cell r="K595" t="str">
            <v/>
          </cell>
          <cell r="L595" t="str">
            <v>STR</v>
          </cell>
          <cell r="M595" t="str">
            <v>Structural</v>
          </cell>
          <cell r="N595" t="str">
            <v>DWG</v>
          </cell>
          <cell r="O595" t="str">
            <v>General Drawing</v>
          </cell>
          <cell r="P595" t="str">
            <v>0</v>
          </cell>
          <cell r="Q595" t="str">
            <v>In Review</v>
          </cell>
          <cell r="R595" t="str">
            <v>AFC</v>
          </cell>
          <cell r="S595" t="str">
            <v>Approved for Construction</v>
          </cell>
          <cell r="T595" t="str">
            <v/>
          </cell>
          <cell r="U595" t="str">
            <v>10-Sep-2026 10:30:50</v>
          </cell>
          <cell r="V595" t="str">
            <v>wisuda.c@jutal.com</v>
          </cell>
          <cell r="W595" t="str">
            <v>10-Sep-2026 10:41:33</v>
          </cell>
          <cell r="X595" t="str">
            <v>Jumpol Sudjitjul</v>
          </cell>
          <cell r="Y595" t="str">
            <v>17-Sep-2026</v>
          </cell>
          <cell r="Z595" t="str">
            <v/>
          </cell>
          <cell r="AA595" t="str">
            <v>Sompop Singhatiraj</v>
          </cell>
          <cell r="AB595" t="str">
            <v>21-Sep-2026</v>
          </cell>
          <cell r="AC595" t="str">
            <v/>
          </cell>
          <cell r="AD595" t="str">
            <v>Pornlert Wanaphattharaphan</v>
          </cell>
          <cell r="AE595" t="str">
            <v>22-Sep-2026</v>
          </cell>
          <cell r="AF595" t="str">
            <v/>
          </cell>
          <cell r="AG595" t="str">
            <v/>
          </cell>
          <cell r="AJ595" t="str">
            <v>23-Sep-2026</v>
          </cell>
          <cell r="AK595" t="str">
            <v/>
          </cell>
          <cell r="AL595" t="str">
            <v/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MM-ZTK-1F-ZWP23-STR-DWG-2101</v>
          </cell>
          <cell r="C596" t="str">
            <v>ZWP23 JACKET - VERTICAL FRAMING ROW 'B'</v>
          </cell>
          <cell r="D596" t="str">
            <v/>
          </cell>
          <cell r="E596" t="str">
            <v>C1</v>
          </cell>
          <cell r="F596" t="str">
            <v>Project Document</v>
          </cell>
          <cell r="G596" t="str">
            <v>Engineering Document</v>
          </cell>
          <cell r="H596" t="str">
            <v>Part C - Engineering Dwg</v>
          </cell>
          <cell r="I596" t="str">
            <v>ZWP23</v>
          </cell>
          <cell r="J596" t="str">
            <v/>
          </cell>
          <cell r="K596" t="str">
            <v/>
          </cell>
          <cell r="L596" t="str">
            <v>STR</v>
          </cell>
          <cell r="M596" t="str">
            <v>Structural</v>
          </cell>
          <cell r="N596" t="str">
            <v>DWG</v>
          </cell>
          <cell r="O596" t="str">
            <v>General Drawing</v>
          </cell>
          <cell r="P596" t="str">
            <v>0</v>
          </cell>
          <cell r="Q596" t="str">
            <v>In Review</v>
          </cell>
          <cell r="R596" t="str">
            <v>AFC</v>
          </cell>
          <cell r="S596" t="str">
            <v>Approved for Construction</v>
          </cell>
          <cell r="T596" t="str">
            <v/>
          </cell>
          <cell r="U596" t="str">
            <v>10-Sep-2026 10:31:33</v>
          </cell>
          <cell r="V596" t="str">
            <v>wisuda.c@jutal.com</v>
          </cell>
          <cell r="W596" t="str">
            <v>10-Sep-2026 10:41:34</v>
          </cell>
          <cell r="X596" t="str">
            <v>Jumpol Sudjitjul</v>
          </cell>
          <cell r="Y596" t="str">
            <v>17-Sep-2026</v>
          </cell>
          <cell r="Z596" t="str">
            <v/>
          </cell>
          <cell r="AA596" t="str">
            <v>Sompop Singhatiraj</v>
          </cell>
          <cell r="AB596" t="str">
            <v>21-Sep-2026</v>
          </cell>
          <cell r="AC596" t="str">
            <v/>
          </cell>
          <cell r="AD596" t="str">
            <v>Pornlert Wanaphattharaphan</v>
          </cell>
          <cell r="AE596" t="str">
            <v>22-Sep-2026</v>
          </cell>
          <cell r="AF596" t="str">
            <v/>
          </cell>
          <cell r="AG596" t="str">
            <v/>
          </cell>
          <cell r="AJ596" t="str">
            <v>23-Sep-2026</v>
          </cell>
          <cell r="AK596" t="str">
            <v/>
          </cell>
          <cell r="AL596" t="str">
            <v/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MM-ZTK-1F-ZWP23-STR-DWG-2102</v>
          </cell>
          <cell r="C597" t="str">
            <v>ZWP23 JACKET - VERTICAL FRAMING ROW '1' &amp; '1.1'</v>
          </cell>
          <cell r="D597" t="str">
            <v/>
          </cell>
          <cell r="E597" t="str">
            <v>C1</v>
          </cell>
          <cell r="F597" t="str">
            <v>Project Document</v>
          </cell>
          <cell r="G597" t="str">
            <v>Engineering Document</v>
          </cell>
          <cell r="H597" t="str">
            <v>Part C - Engineering Dwg</v>
          </cell>
          <cell r="I597" t="str">
            <v>ZWP23</v>
          </cell>
          <cell r="J597" t="str">
            <v/>
          </cell>
          <cell r="K597" t="str">
            <v/>
          </cell>
          <cell r="L597" t="str">
            <v>STR</v>
          </cell>
          <cell r="M597" t="str">
            <v>Structural</v>
          </cell>
          <cell r="N597" t="str">
            <v>DWG</v>
          </cell>
          <cell r="O597" t="str">
            <v>General Drawing</v>
          </cell>
          <cell r="P597" t="str">
            <v>0</v>
          </cell>
          <cell r="Q597" t="str">
            <v>In Review</v>
          </cell>
          <cell r="R597" t="str">
            <v>AFC</v>
          </cell>
          <cell r="S597" t="str">
            <v>Approved for Construction</v>
          </cell>
          <cell r="T597" t="str">
            <v/>
          </cell>
          <cell r="U597" t="str">
            <v>10-Sep-2026 10:32:27</v>
          </cell>
          <cell r="V597" t="str">
            <v>wisuda.c@jutal.com</v>
          </cell>
          <cell r="W597" t="str">
            <v>10-Sep-2026 10:41:40</v>
          </cell>
          <cell r="X597" t="str">
            <v>Jumpol Sudjitjul</v>
          </cell>
          <cell r="Y597" t="str">
            <v>17-Sep-2026</v>
          </cell>
          <cell r="Z597" t="str">
            <v/>
          </cell>
          <cell r="AA597" t="str">
            <v>Sompop Singhatiraj</v>
          </cell>
          <cell r="AB597" t="str">
            <v>21-Sep-2026</v>
          </cell>
          <cell r="AC597" t="str">
            <v/>
          </cell>
          <cell r="AD597" t="str">
            <v>Pornlert Wanaphattharaphan</v>
          </cell>
          <cell r="AE597" t="str">
            <v>22-Sep-2026</v>
          </cell>
          <cell r="AF597" t="str">
            <v/>
          </cell>
          <cell r="AG597" t="str">
            <v/>
          </cell>
          <cell r="AJ597" t="str">
            <v>23-Sep-2026</v>
          </cell>
          <cell r="AK597" t="str">
            <v/>
          </cell>
          <cell r="AL597" t="str">
            <v/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MM-ZTK-1F-ZWP23-STR-DWG-2103</v>
          </cell>
          <cell r="C598" t="str">
            <v>ZWP23 JACKET - VERTICAL FRAMING ROW '2'</v>
          </cell>
          <cell r="D598" t="str">
            <v/>
          </cell>
          <cell r="E598" t="str">
            <v>C1</v>
          </cell>
          <cell r="F598" t="str">
            <v>Project Document</v>
          </cell>
          <cell r="G598" t="str">
            <v>Engineering Document</v>
          </cell>
          <cell r="H598" t="str">
            <v>Part C - Engineering Dwg</v>
          </cell>
          <cell r="I598" t="str">
            <v>ZWP23</v>
          </cell>
          <cell r="J598" t="str">
            <v/>
          </cell>
          <cell r="K598" t="str">
            <v/>
          </cell>
          <cell r="L598" t="str">
            <v>STR</v>
          </cell>
          <cell r="M598" t="str">
            <v>Structural</v>
          </cell>
          <cell r="N598" t="str">
            <v>DWG</v>
          </cell>
          <cell r="O598" t="str">
            <v>General Drawing</v>
          </cell>
          <cell r="P598" t="str">
            <v>0</v>
          </cell>
          <cell r="Q598" t="str">
            <v>In Review</v>
          </cell>
          <cell r="R598" t="str">
            <v>AFC</v>
          </cell>
          <cell r="S598" t="str">
            <v>Approved for Construction</v>
          </cell>
          <cell r="T598" t="str">
            <v/>
          </cell>
          <cell r="U598" t="str">
            <v>10-Sep-2026 10:33:05</v>
          </cell>
          <cell r="V598" t="str">
            <v>wisuda.c@jutal.com</v>
          </cell>
          <cell r="W598" t="str">
            <v>10-Sep-2026 10:41:33</v>
          </cell>
          <cell r="X598" t="str">
            <v>Jumpol Sudjitjul</v>
          </cell>
          <cell r="Y598" t="str">
            <v>17-Sep-2026</v>
          </cell>
          <cell r="Z598" t="str">
            <v/>
          </cell>
          <cell r="AA598" t="str">
            <v>Sompop Singhatiraj</v>
          </cell>
          <cell r="AB598" t="str">
            <v>21-Sep-2026</v>
          </cell>
          <cell r="AC598" t="str">
            <v/>
          </cell>
          <cell r="AD598" t="str">
            <v>Pornlert Wanaphattharaphan</v>
          </cell>
          <cell r="AE598" t="str">
            <v>22-Sep-2026</v>
          </cell>
          <cell r="AF598" t="str">
            <v/>
          </cell>
          <cell r="AG598" t="str">
            <v/>
          </cell>
          <cell r="AJ598" t="str">
            <v>23-Sep-2026</v>
          </cell>
          <cell r="AK598" t="str">
            <v/>
          </cell>
          <cell r="AL598" t="str">
            <v/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MM-ZTK-1F-ZWP23-STR-DWG-2104</v>
          </cell>
          <cell r="C599" t="str">
            <v>ZWP23 JACKET - VERTICAL FRAMING LAUNCH TRUSS ROW 'AA'</v>
          </cell>
          <cell r="D599" t="str">
            <v/>
          </cell>
          <cell r="E599" t="str">
            <v>C1</v>
          </cell>
          <cell r="F599" t="str">
            <v>Project Document</v>
          </cell>
          <cell r="G599" t="str">
            <v>Engineering Document</v>
          </cell>
          <cell r="H599" t="str">
            <v>Part C - Engineering Dwg</v>
          </cell>
          <cell r="I599" t="str">
            <v>ZWP23</v>
          </cell>
          <cell r="J599" t="str">
            <v/>
          </cell>
          <cell r="K599" t="str">
            <v/>
          </cell>
          <cell r="L599" t="str">
            <v>STR</v>
          </cell>
          <cell r="M599" t="str">
            <v>Structural</v>
          </cell>
          <cell r="N599" t="str">
            <v>DWG</v>
          </cell>
          <cell r="O599" t="str">
            <v>General Drawing</v>
          </cell>
          <cell r="P599" t="str">
            <v>0</v>
          </cell>
          <cell r="Q599" t="str">
            <v>In Review</v>
          </cell>
          <cell r="R599" t="str">
            <v>AFC</v>
          </cell>
          <cell r="S599" t="str">
            <v>Approved for Construction</v>
          </cell>
          <cell r="T599" t="str">
            <v/>
          </cell>
          <cell r="U599" t="str">
            <v>10-Sep-2026 10:33:43</v>
          </cell>
          <cell r="V599" t="str">
            <v>wisuda.c@jutal.com</v>
          </cell>
          <cell r="W599" t="str">
            <v>10-Sep-2026 10:41:36</v>
          </cell>
          <cell r="X599" t="str">
            <v>Jumpol Sudjitjul</v>
          </cell>
          <cell r="Y599" t="str">
            <v>17-Sep-2026</v>
          </cell>
          <cell r="Z599" t="str">
            <v/>
          </cell>
          <cell r="AA599" t="str">
            <v>Sompop Singhatiraj</v>
          </cell>
          <cell r="AB599" t="str">
            <v>21-Sep-2026</v>
          </cell>
          <cell r="AC599" t="str">
            <v/>
          </cell>
          <cell r="AD599" t="str">
            <v>Pornlert Wanaphattharaphan</v>
          </cell>
          <cell r="AE599" t="str">
            <v>22-Sep-2026</v>
          </cell>
          <cell r="AF599" t="str">
            <v/>
          </cell>
          <cell r="AG599" t="str">
            <v/>
          </cell>
          <cell r="AJ599" t="str">
            <v>23-Sep-2026</v>
          </cell>
          <cell r="AK599" t="str">
            <v/>
          </cell>
          <cell r="AL599" t="str">
            <v/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MM-ZTK-1F-ZWP23-STR-DWG-2105</v>
          </cell>
          <cell r="C600" t="str">
            <v>ZWP23 JACKET - VERTICAL FRAMING LAUNCH TRUSS ROW 'BB'</v>
          </cell>
          <cell r="D600" t="str">
            <v/>
          </cell>
          <cell r="E600" t="str">
            <v>C1</v>
          </cell>
          <cell r="F600" t="str">
            <v>Project Document</v>
          </cell>
          <cell r="G600" t="str">
            <v>Engineering Document</v>
          </cell>
          <cell r="H600" t="str">
            <v>Part C - Engineering Dwg</v>
          </cell>
          <cell r="I600" t="str">
            <v>ZWP23</v>
          </cell>
          <cell r="J600" t="str">
            <v/>
          </cell>
          <cell r="K600" t="str">
            <v/>
          </cell>
          <cell r="L600" t="str">
            <v>STR</v>
          </cell>
          <cell r="M600" t="str">
            <v>Structural</v>
          </cell>
          <cell r="N600" t="str">
            <v>DWG</v>
          </cell>
          <cell r="O600" t="str">
            <v>General Drawing</v>
          </cell>
          <cell r="P600" t="str">
            <v>0</v>
          </cell>
          <cell r="Q600" t="str">
            <v>In Review</v>
          </cell>
          <cell r="R600" t="str">
            <v>AFC</v>
          </cell>
          <cell r="S600" t="str">
            <v>Approved for Construction</v>
          </cell>
          <cell r="T600" t="str">
            <v/>
          </cell>
          <cell r="U600" t="str">
            <v>10-Sep-2026 10:34:42</v>
          </cell>
          <cell r="V600" t="str">
            <v>wisuda.c@jutal.com</v>
          </cell>
          <cell r="W600" t="str">
            <v>10-Sep-2026 10:41:42</v>
          </cell>
          <cell r="X600" t="str">
            <v>Jumpol Sudjitjul</v>
          </cell>
          <cell r="Y600" t="str">
            <v>17-Sep-2026</v>
          </cell>
          <cell r="Z600" t="str">
            <v/>
          </cell>
          <cell r="AA600" t="str">
            <v>Sompop Singhatiraj</v>
          </cell>
          <cell r="AB600" t="str">
            <v>21-Sep-2026</v>
          </cell>
          <cell r="AC600" t="str">
            <v/>
          </cell>
          <cell r="AD600" t="str">
            <v>Pornlert Wanaphattharaphan</v>
          </cell>
          <cell r="AE600" t="str">
            <v>22-Sep-2026</v>
          </cell>
          <cell r="AF600" t="str">
            <v/>
          </cell>
          <cell r="AG600" t="str">
            <v/>
          </cell>
          <cell r="AJ600" t="str">
            <v>23-Sep-2026</v>
          </cell>
          <cell r="AK600" t="str">
            <v/>
          </cell>
          <cell r="AL600" t="str">
            <v/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MM-ZTK-1F-ZWP23-STR-DWG-2110</v>
          </cell>
          <cell r="C601" t="str">
            <v>ZWP23 JACKET - HORIZONTAL FRAMING PLAN AT EL(+) 8000</v>
          </cell>
          <cell r="D601" t="str">
            <v/>
          </cell>
          <cell r="E601" t="str">
            <v>C1</v>
          </cell>
          <cell r="F601" t="str">
            <v>Project Document</v>
          </cell>
          <cell r="G601" t="str">
            <v>Engineering Document</v>
          </cell>
          <cell r="H601" t="str">
            <v>Part C - Engineering Dwg</v>
          </cell>
          <cell r="I601" t="str">
            <v>ZWP23</v>
          </cell>
          <cell r="J601" t="str">
            <v/>
          </cell>
          <cell r="K601" t="str">
            <v/>
          </cell>
          <cell r="L601" t="str">
            <v>STR</v>
          </cell>
          <cell r="M601" t="str">
            <v>Structural</v>
          </cell>
          <cell r="N601" t="str">
            <v>DWG</v>
          </cell>
          <cell r="O601" t="str">
            <v>General Drawing</v>
          </cell>
          <cell r="P601" t="str">
            <v>0</v>
          </cell>
          <cell r="Q601" t="str">
            <v>In Review</v>
          </cell>
          <cell r="R601" t="str">
            <v>AFC</v>
          </cell>
          <cell r="S601" t="str">
            <v>Approved for Construction</v>
          </cell>
          <cell r="T601" t="str">
            <v/>
          </cell>
          <cell r="U601" t="str">
            <v>10-Sep-2026 10:35:29</v>
          </cell>
          <cell r="V601" t="str">
            <v>wisuda.c@jutal.com</v>
          </cell>
          <cell r="W601" t="str">
            <v>10-Sep-2026 10:41:39</v>
          </cell>
          <cell r="X601" t="str">
            <v>Jumpol Sudjitjul</v>
          </cell>
          <cell r="Y601" t="str">
            <v>17-Sep-2026</v>
          </cell>
          <cell r="Z601" t="str">
            <v/>
          </cell>
          <cell r="AA601" t="str">
            <v>Sompop Singhatiraj</v>
          </cell>
          <cell r="AB601" t="str">
            <v>21-Sep-2026</v>
          </cell>
          <cell r="AC601" t="str">
            <v/>
          </cell>
          <cell r="AD601" t="str">
            <v>Pornlert Wanaphattharaphan</v>
          </cell>
          <cell r="AE601" t="str">
            <v>22-Sep-2026</v>
          </cell>
          <cell r="AF601" t="str">
            <v/>
          </cell>
          <cell r="AG601" t="str">
            <v/>
          </cell>
          <cell r="AJ601" t="str">
            <v>23-Sep-2026</v>
          </cell>
          <cell r="AK601" t="str">
            <v/>
          </cell>
          <cell r="AL601" t="str">
            <v/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MM-ZTK-1F-ZWP23-STR-DWG-2111</v>
          </cell>
          <cell r="C602" t="str">
            <v>ZWP23 JACKET - HORIZONTAL FRAMING PLAN AT EL(-) 3000</v>
          </cell>
          <cell r="D602" t="str">
            <v/>
          </cell>
          <cell r="E602" t="str">
            <v>C1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ZWP23</v>
          </cell>
          <cell r="J602" t="str">
            <v/>
          </cell>
          <cell r="K602" t="str">
            <v/>
          </cell>
          <cell r="L602" t="str">
            <v>STR</v>
          </cell>
          <cell r="M602" t="str">
            <v>Structural</v>
          </cell>
          <cell r="N602" t="str">
            <v>DWG</v>
          </cell>
          <cell r="O602" t="str">
            <v>General Drawing</v>
          </cell>
          <cell r="P602" t="str">
            <v>0</v>
          </cell>
          <cell r="Q602" t="str">
            <v>In Review</v>
          </cell>
          <cell r="R602" t="str">
            <v>AFC</v>
          </cell>
          <cell r="S602" t="str">
            <v>Approved for Construction</v>
          </cell>
          <cell r="T602" t="str">
            <v/>
          </cell>
          <cell r="U602" t="str">
            <v>10-Sep-2026 10:36:02</v>
          </cell>
          <cell r="V602" t="str">
            <v>wisuda.c@jutal.com</v>
          </cell>
          <cell r="W602" t="str">
            <v>10-Sep-2026 10:41:37</v>
          </cell>
          <cell r="X602" t="str">
            <v>Jumpol Sudjitjul</v>
          </cell>
          <cell r="Y602" t="str">
            <v>17-Sep-2026</v>
          </cell>
          <cell r="Z602" t="str">
            <v/>
          </cell>
          <cell r="AA602" t="str">
            <v>Sompop Singhatiraj</v>
          </cell>
          <cell r="AB602" t="str">
            <v>21-Sep-2026</v>
          </cell>
          <cell r="AC602" t="str">
            <v/>
          </cell>
          <cell r="AD602" t="str">
            <v>Pornlert Wanaphattharaphan</v>
          </cell>
          <cell r="AE602" t="str">
            <v>22-Sep-2026</v>
          </cell>
          <cell r="AF602" t="str">
            <v/>
          </cell>
          <cell r="AG602" t="str">
            <v/>
          </cell>
          <cell r="AJ602" t="str">
            <v>23-Sep-2026</v>
          </cell>
          <cell r="AK602" t="str">
            <v/>
          </cell>
          <cell r="AL602" t="str">
            <v/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MM-ZTK-1F-ZWP23-STR-DWG-2112</v>
          </cell>
          <cell r="C603" t="str">
            <v>ZWP23 JACKET - HORIZONTAL FRAMING PLAN AT EL(-) 14000</v>
          </cell>
          <cell r="D603" t="str">
            <v/>
          </cell>
          <cell r="E603" t="str">
            <v>C1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ZWP23</v>
          </cell>
          <cell r="J603" t="str">
            <v/>
          </cell>
          <cell r="K603" t="str">
            <v/>
          </cell>
          <cell r="L603" t="str">
            <v>STR</v>
          </cell>
          <cell r="M603" t="str">
            <v>Structural</v>
          </cell>
          <cell r="N603" t="str">
            <v>DWG</v>
          </cell>
          <cell r="O603" t="str">
            <v>General Drawing</v>
          </cell>
          <cell r="P603" t="str">
            <v>0</v>
          </cell>
          <cell r="Q603" t="str">
            <v>In Review</v>
          </cell>
          <cell r="R603" t="str">
            <v>AFC</v>
          </cell>
          <cell r="S603" t="str">
            <v>Approved for Construction</v>
          </cell>
          <cell r="T603" t="str">
            <v/>
          </cell>
          <cell r="U603" t="str">
            <v>10-Sep-2026 10:36:37</v>
          </cell>
          <cell r="V603" t="str">
            <v>wisuda.c@jutal.com</v>
          </cell>
          <cell r="W603" t="str">
            <v>10-Sep-2026 10:41:36</v>
          </cell>
          <cell r="X603" t="str">
            <v>Jumpol Sudjitjul</v>
          </cell>
          <cell r="Y603" t="str">
            <v>17-Sep-2026</v>
          </cell>
          <cell r="Z603" t="str">
            <v/>
          </cell>
          <cell r="AA603" t="str">
            <v>Sompop Singhatiraj</v>
          </cell>
          <cell r="AB603" t="str">
            <v>21-Sep-2026</v>
          </cell>
          <cell r="AC603" t="str">
            <v/>
          </cell>
          <cell r="AD603" t="str">
            <v>Pornlert Wanaphattharaphan</v>
          </cell>
          <cell r="AE603" t="str">
            <v>22-Sep-2026</v>
          </cell>
          <cell r="AF603" t="str">
            <v/>
          </cell>
          <cell r="AG603" t="str">
            <v/>
          </cell>
          <cell r="AJ603" t="str">
            <v>23-Sep-2026</v>
          </cell>
          <cell r="AK603" t="str">
            <v/>
          </cell>
          <cell r="AL603" t="str">
            <v/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MM-ZTK-1F-ZWP23-STR-DWG-2113</v>
          </cell>
          <cell r="C604" t="str">
            <v>ZWP23 JACKET - HORIZONTAL FRAMING PLAN AT EL(-) 26000</v>
          </cell>
          <cell r="D604" t="str">
            <v/>
          </cell>
          <cell r="E604" t="str">
            <v>C1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ZWP23</v>
          </cell>
          <cell r="J604" t="str">
            <v/>
          </cell>
          <cell r="K604" t="str">
            <v/>
          </cell>
          <cell r="L604" t="str">
            <v>STR</v>
          </cell>
          <cell r="M604" t="str">
            <v>Structural</v>
          </cell>
          <cell r="N604" t="str">
            <v>DWG</v>
          </cell>
          <cell r="O604" t="str">
            <v>General Drawing</v>
          </cell>
          <cell r="P604" t="str">
            <v>0</v>
          </cell>
          <cell r="Q604" t="str">
            <v>In Review</v>
          </cell>
          <cell r="R604" t="str">
            <v>AFC</v>
          </cell>
          <cell r="S604" t="str">
            <v>Approved for Construction</v>
          </cell>
          <cell r="T604" t="str">
            <v/>
          </cell>
          <cell r="U604" t="str">
            <v>10-Sep-2026 10:37:05</v>
          </cell>
          <cell r="V604" t="str">
            <v>wisuda.c@jutal.com</v>
          </cell>
          <cell r="W604" t="str">
            <v>10-Sep-2026 10:41:41</v>
          </cell>
          <cell r="X604" t="str">
            <v>Jumpol Sudjitjul</v>
          </cell>
          <cell r="Y604" t="str">
            <v>17-Sep-2026</v>
          </cell>
          <cell r="Z604" t="str">
            <v/>
          </cell>
          <cell r="AA604" t="str">
            <v>Sompop Singhatiraj</v>
          </cell>
          <cell r="AB604" t="str">
            <v>21-Sep-2026</v>
          </cell>
          <cell r="AC604" t="str">
            <v/>
          </cell>
          <cell r="AD604" t="str">
            <v>Pornlert Wanaphattharaphan</v>
          </cell>
          <cell r="AE604" t="str">
            <v>22-Sep-2026</v>
          </cell>
          <cell r="AF604" t="str">
            <v/>
          </cell>
          <cell r="AG604" t="str">
            <v/>
          </cell>
          <cell r="AJ604" t="str">
            <v>23-Sep-2026</v>
          </cell>
          <cell r="AK604" t="str">
            <v/>
          </cell>
          <cell r="AL604" t="str">
            <v/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MM-ZTK-1F-ZWP23-STR-DWG-2114</v>
          </cell>
          <cell r="C605" t="str">
            <v>ZWP23 JACKET - HORIZONTAL FRAMING PLAN AT EL(-) 38000</v>
          </cell>
          <cell r="D605" t="str">
            <v/>
          </cell>
          <cell r="E605" t="str">
            <v>C1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ZWP23</v>
          </cell>
          <cell r="J605" t="str">
            <v/>
          </cell>
          <cell r="K605" t="str">
            <v/>
          </cell>
          <cell r="L605" t="str">
            <v>STR</v>
          </cell>
          <cell r="M605" t="str">
            <v>Structural</v>
          </cell>
          <cell r="N605" t="str">
            <v>DWG</v>
          </cell>
          <cell r="O605" t="str">
            <v>General Drawing</v>
          </cell>
          <cell r="P605" t="str">
            <v>0</v>
          </cell>
          <cell r="Q605" t="str">
            <v>In Review</v>
          </cell>
          <cell r="R605" t="str">
            <v>AFC</v>
          </cell>
          <cell r="S605" t="str">
            <v>Approved for Construction</v>
          </cell>
          <cell r="T605" t="str">
            <v/>
          </cell>
          <cell r="U605" t="str">
            <v>10-Sep-2026 10:37:33</v>
          </cell>
          <cell r="V605" t="str">
            <v>wisuda.c@jutal.com</v>
          </cell>
          <cell r="W605" t="str">
            <v>10-Sep-2026 10:41:47</v>
          </cell>
          <cell r="X605" t="str">
            <v>Jumpol Sudjitjul</v>
          </cell>
          <cell r="Y605" t="str">
            <v>17-Sep-2026</v>
          </cell>
          <cell r="Z605" t="str">
            <v/>
          </cell>
          <cell r="AA605" t="str">
            <v>Sompop Singhatiraj</v>
          </cell>
          <cell r="AB605" t="str">
            <v>21-Sep-2026</v>
          </cell>
          <cell r="AC605" t="str">
            <v/>
          </cell>
          <cell r="AD605" t="str">
            <v>Pornlert Wanaphattharaphan</v>
          </cell>
          <cell r="AE605" t="str">
            <v>22-Sep-2026</v>
          </cell>
          <cell r="AF605" t="str">
            <v/>
          </cell>
          <cell r="AG605" t="str">
            <v/>
          </cell>
          <cell r="AJ605" t="str">
            <v>23-Sep-2026</v>
          </cell>
          <cell r="AK605" t="str">
            <v/>
          </cell>
          <cell r="AL605" t="str">
            <v/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MM-ZTK-1F-ZWP23-STR-DWG-2115</v>
          </cell>
          <cell r="C606" t="str">
            <v>ZWP23 JACKET - HORIZONTAL FRAMING PLAN AT EL(-) 52000</v>
          </cell>
          <cell r="D606" t="str">
            <v/>
          </cell>
          <cell r="E606" t="str">
            <v>C1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ZWP23</v>
          </cell>
          <cell r="J606" t="str">
            <v/>
          </cell>
          <cell r="K606" t="str">
            <v/>
          </cell>
          <cell r="L606" t="str">
            <v>STR</v>
          </cell>
          <cell r="M606" t="str">
            <v>Structural</v>
          </cell>
          <cell r="N606" t="str">
            <v>DWG</v>
          </cell>
          <cell r="O606" t="str">
            <v>General Drawing</v>
          </cell>
          <cell r="P606" t="str">
            <v>0</v>
          </cell>
          <cell r="Q606" t="str">
            <v>In Review</v>
          </cell>
          <cell r="R606" t="str">
            <v>AFC</v>
          </cell>
          <cell r="S606" t="str">
            <v>Approved for Construction</v>
          </cell>
          <cell r="T606" t="str">
            <v/>
          </cell>
          <cell r="U606" t="str">
            <v>10-Sep-2026 10:38:06</v>
          </cell>
          <cell r="V606" t="str">
            <v>wisuda.c@jutal.com</v>
          </cell>
          <cell r="W606" t="str">
            <v>10-Sep-2026 11:58:01</v>
          </cell>
          <cell r="X606" t="str">
            <v>Jumpol Sudjitjul</v>
          </cell>
          <cell r="Y606" t="str">
            <v>17-Sep-2026</v>
          </cell>
          <cell r="Z606" t="str">
            <v/>
          </cell>
          <cell r="AA606" t="str">
            <v>Sompop Singhatiraj</v>
          </cell>
          <cell r="AB606" t="str">
            <v>21-Sep-2026</v>
          </cell>
          <cell r="AC606" t="str">
            <v/>
          </cell>
          <cell r="AD606" t="str">
            <v>Pornlert Wanaphattharaphan</v>
          </cell>
          <cell r="AE606" t="str">
            <v>22-Sep-2026</v>
          </cell>
          <cell r="AF606" t="str">
            <v/>
          </cell>
          <cell r="AG606" t="str">
            <v/>
          </cell>
          <cell r="AJ606" t="str">
            <v>23-Sep-2026</v>
          </cell>
          <cell r="AK606" t="str">
            <v/>
          </cell>
          <cell r="AL606" t="str">
            <v/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MM-ZTK-1F-ZWP23-STR-DWG-2116</v>
          </cell>
          <cell r="C607" t="str">
            <v>ZWP23 JACKET - HORIZONTAL FRAMING PLAN AT EL(-) 66000</v>
          </cell>
          <cell r="D607" t="str">
            <v/>
          </cell>
          <cell r="E607" t="str">
            <v>C1</v>
          </cell>
          <cell r="F607" t="str">
            <v>Project Document</v>
          </cell>
          <cell r="G607" t="str">
            <v>Engineering Document</v>
          </cell>
          <cell r="H607" t="str">
            <v>Part C - Engineering Dwg</v>
          </cell>
          <cell r="I607" t="str">
            <v>ZWP23</v>
          </cell>
          <cell r="J607" t="str">
            <v/>
          </cell>
          <cell r="K607" t="str">
            <v/>
          </cell>
          <cell r="L607" t="str">
            <v>STR</v>
          </cell>
          <cell r="M607" t="str">
            <v>Structural</v>
          </cell>
          <cell r="N607" t="str">
            <v>DWG</v>
          </cell>
          <cell r="O607" t="str">
            <v>General Drawing</v>
          </cell>
          <cell r="P607" t="str">
            <v>0</v>
          </cell>
          <cell r="Q607" t="str">
            <v>In Review</v>
          </cell>
          <cell r="R607" t="str">
            <v>AFC</v>
          </cell>
          <cell r="S607" t="str">
            <v>Approved for Construction</v>
          </cell>
          <cell r="T607" t="str">
            <v/>
          </cell>
          <cell r="U607" t="str">
            <v>10-Sep-2026 10:38:37</v>
          </cell>
          <cell r="V607" t="str">
            <v>wisuda.c@jutal.com</v>
          </cell>
          <cell r="W607" t="str">
            <v>10-Sep-2026 11:58:26</v>
          </cell>
          <cell r="X607" t="str">
            <v>Jumpol Sudjitjul</v>
          </cell>
          <cell r="Y607" t="str">
            <v>17-Sep-2026</v>
          </cell>
          <cell r="Z607" t="str">
            <v/>
          </cell>
          <cell r="AA607" t="str">
            <v>Sompop Singhatiraj</v>
          </cell>
          <cell r="AB607" t="str">
            <v>21-Sep-2026</v>
          </cell>
          <cell r="AC607" t="str">
            <v/>
          </cell>
          <cell r="AD607" t="str">
            <v>Pornlert Wanaphattharaphan</v>
          </cell>
          <cell r="AE607" t="str">
            <v>22-Sep-2026</v>
          </cell>
          <cell r="AF607" t="str">
            <v/>
          </cell>
          <cell r="AG607" t="str">
            <v/>
          </cell>
          <cell r="AJ607" t="str">
            <v>23-Sep-2026</v>
          </cell>
          <cell r="AK607" t="str">
            <v/>
          </cell>
          <cell r="AL607" t="str">
            <v/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MM-ZTK-1F-ZWP23-STR-DWG-2117</v>
          </cell>
          <cell r="C608" t="str">
            <v>ZWP23 JACKET - HORIZONTAL FRAMING PLAN AT EL(-) 79500</v>
          </cell>
          <cell r="D608" t="str">
            <v/>
          </cell>
          <cell r="E608" t="str">
            <v>C1</v>
          </cell>
          <cell r="F608" t="str">
            <v>Project Document</v>
          </cell>
          <cell r="G608" t="str">
            <v>Engineering Document</v>
          </cell>
          <cell r="H608" t="str">
            <v>Part C - Engineering Dwg</v>
          </cell>
          <cell r="I608" t="str">
            <v>ZWP23</v>
          </cell>
          <cell r="J608" t="str">
            <v/>
          </cell>
          <cell r="K608" t="str">
            <v/>
          </cell>
          <cell r="L608" t="str">
            <v>STR</v>
          </cell>
          <cell r="M608" t="str">
            <v>Structural</v>
          </cell>
          <cell r="N608" t="str">
            <v>DWG</v>
          </cell>
          <cell r="O608" t="str">
            <v>General Drawing</v>
          </cell>
          <cell r="P608" t="str">
            <v>0</v>
          </cell>
          <cell r="Q608" t="str">
            <v>In Review</v>
          </cell>
          <cell r="R608" t="str">
            <v>AFC</v>
          </cell>
          <cell r="S608" t="str">
            <v>Approved for Construction</v>
          </cell>
          <cell r="T608" t="str">
            <v/>
          </cell>
          <cell r="U608" t="str">
            <v>10-Sep-2026 10:39:07</v>
          </cell>
          <cell r="V608" t="str">
            <v>wisuda.c@jutal.com</v>
          </cell>
          <cell r="W608" t="str">
            <v>10-Sep-2026 11:58:40</v>
          </cell>
          <cell r="X608" t="str">
            <v>Jumpol Sudjitjul</v>
          </cell>
          <cell r="Y608" t="str">
            <v>17-Sep-2026</v>
          </cell>
          <cell r="Z608" t="str">
            <v/>
          </cell>
          <cell r="AA608" t="str">
            <v>Sompop Singhatiraj</v>
          </cell>
          <cell r="AB608" t="str">
            <v>21-Sep-2026</v>
          </cell>
          <cell r="AC608" t="str">
            <v/>
          </cell>
          <cell r="AD608" t="str">
            <v>Pornlert Wanaphattharaphan</v>
          </cell>
          <cell r="AE608" t="str">
            <v>22-Sep-2026</v>
          </cell>
          <cell r="AF608" t="str">
            <v/>
          </cell>
          <cell r="AG608" t="str">
            <v/>
          </cell>
          <cell r="AJ608" t="str">
            <v>23-Sep-2026</v>
          </cell>
          <cell r="AK608" t="str">
            <v/>
          </cell>
          <cell r="AL608" t="str">
            <v/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MM-ZTK-1F-ZWP23-STR-DWG-2118</v>
          </cell>
          <cell r="C609" t="str">
            <v>ZWP23 JACKET - HORIZONTAL FRAMING PLAN AT EL(-) 93000</v>
          </cell>
          <cell r="D609" t="str">
            <v/>
          </cell>
          <cell r="E609" t="str">
            <v>C1</v>
          </cell>
          <cell r="F609" t="str">
            <v>Project Document</v>
          </cell>
          <cell r="G609" t="str">
            <v>Engineering Document</v>
          </cell>
          <cell r="H609" t="str">
            <v>Part C - Engineering Dwg</v>
          </cell>
          <cell r="I609" t="str">
            <v>ZWP23</v>
          </cell>
          <cell r="J609" t="str">
            <v/>
          </cell>
          <cell r="K609" t="str">
            <v/>
          </cell>
          <cell r="L609" t="str">
            <v>STR</v>
          </cell>
          <cell r="M609" t="str">
            <v>Structural</v>
          </cell>
          <cell r="N609" t="str">
            <v>DWG</v>
          </cell>
          <cell r="O609" t="str">
            <v>General Drawing</v>
          </cell>
          <cell r="P609" t="str">
            <v>0</v>
          </cell>
          <cell r="Q609" t="str">
            <v>In Review</v>
          </cell>
          <cell r="R609" t="str">
            <v>AFC</v>
          </cell>
          <cell r="S609" t="str">
            <v>Approved for Construction</v>
          </cell>
          <cell r="T609" t="str">
            <v/>
          </cell>
          <cell r="U609" t="str">
            <v>10-Sep-2026 10:39:36</v>
          </cell>
          <cell r="V609" t="str">
            <v>wisuda.c@jutal.com</v>
          </cell>
          <cell r="W609" t="str">
            <v>10-Sep-2026 11:58:53</v>
          </cell>
          <cell r="X609" t="str">
            <v>Jumpol Sudjitjul</v>
          </cell>
          <cell r="Y609" t="str">
            <v>17-Sep-2026</v>
          </cell>
          <cell r="Z609" t="str">
            <v/>
          </cell>
          <cell r="AA609" t="str">
            <v>Sompop Singhatiraj</v>
          </cell>
          <cell r="AB609" t="str">
            <v>21-Sep-2026</v>
          </cell>
          <cell r="AC609" t="str">
            <v/>
          </cell>
          <cell r="AD609" t="str">
            <v>Pornlert Wanaphattharaphan</v>
          </cell>
          <cell r="AE609" t="str">
            <v>22-Sep-2026</v>
          </cell>
          <cell r="AF609" t="str">
            <v/>
          </cell>
          <cell r="AG609" t="str">
            <v/>
          </cell>
          <cell r="AJ609" t="str">
            <v>23-Sep-2026</v>
          </cell>
          <cell r="AK609" t="str">
            <v/>
          </cell>
          <cell r="AL609" t="str">
            <v/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MM-ZTK-1F-ZWP23-STR-DWG-2119</v>
          </cell>
          <cell r="C610" t="str">
            <v>ZWP23 JACKET - HORIZONTAL FRAMING PLAN AT EL(-) 107000</v>
          </cell>
          <cell r="D610" t="str">
            <v/>
          </cell>
          <cell r="E610" t="str">
            <v>C1</v>
          </cell>
          <cell r="F610" t="str">
            <v>Project Document</v>
          </cell>
          <cell r="G610" t="str">
            <v>Engineering Document</v>
          </cell>
          <cell r="H610" t="str">
            <v>Part C - Engineering Dwg</v>
          </cell>
          <cell r="I610" t="str">
            <v>ZWP23</v>
          </cell>
          <cell r="J610" t="str">
            <v/>
          </cell>
          <cell r="K610" t="str">
            <v/>
          </cell>
          <cell r="L610" t="str">
            <v>STR</v>
          </cell>
          <cell r="M610" t="str">
            <v>Structural</v>
          </cell>
          <cell r="N610" t="str">
            <v>DWG</v>
          </cell>
          <cell r="O610" t="str">
            <v>General Drawing</v>
          </cell>
          <cell r="P610" t="str">
            <v>0</v>
          </cell>
          <cell r="Q610" t="str">
            <v>In Review</v>
          </cell>
          <cell r="R610" t="str">
            <v>AFC</v>
          </cell>
          <cell r="S610" t="str">
            <v>Approved for Construction</v>
          </cell>
          <cell r="T610" t="str">
            <v/>
          </cell>
          <cell r="U610" t="str">
            <v>10-Sep-2026 10:40:02</v>
          </cell>
          <cell r="V610" t="str">
            <v>wisuda.c@jutal.com</v>
          </cell>
          <cell r="W610" t="str">
            <v>10-Sep-2026 11:59:07</v>
          </cell>
          <cell r="X610" t="str">
            <v>Jumpol Sudjitjul</v>
          </cell>
          <cell r="Y610" t="str">
            <v>17-Sep-2026</v>
          </cell>
          <cell r="Z610" t="str">
            <v/>
          </cell>
          <cell r="AA610" t="str">
            <v>Sompop Singhatiraj</v>
          </cell>
          <cell r="AB610" t="str">
            <v>21-Sep-2026</v>
          </cell>
          <cell r="AC610" t="str">
            <v/>
          </cell>
          <cell r="AD610" t="str">
            <v>Pornlert Wanaphattharaphan</v>
          </cell>
          <cell r="AE610" t="str">
            <v>22-Sep-2026</v>
          </cell>
          <cell r="AF610" t="str">
            <v/>
          </cell>
          <cell r="AG610" t="str">
            <v/>
          </cell>
          <cell r="AJ610" t="str">
            <v>23-Sep-2026</v>
          </cell>
          <cell r="AK610" t="str">
            <v/>
          </cell>
          <cell r="AL610" t="str">
            <v/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MM-ZTK-1F-ZWP23-STR-DWG-2120</v>
          </cell>
          <cell r="C611" t="str">
            <v>ZWP23 JACKET - HORIZONTAL FRAMING PLAN AT EL(-) 121000</v>
          </cell>
          <cell r="D611" t="str">
            <v/>
          </cell>
          <cell r="E611" t="str">
            <v>C1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ZWP23</v>
          </cell>
          <cell r="J611" t="str">
            <v/>
          </cell>
          <cell r="K611" t="str">
            <v/>
          </cell>
          <cell r="L611" t="str">
            <v>STR</v>
          </cell>
          <cell r="M611" t="str">
            <v>Structural</v>
          </cell>
          <cell r="N611" t="str">
            <v>DWG</v>
          </cell>
          <cell r="O611" t="str">
            <v>General Drawing</v>
          </cell>
          <cell r="P611" t="str">
            <v>0</v>
          </cell>
          <cell r="Q611" t="str">
            <v>In Review</v>
          </cell>
          <cell r="R611" t="str">
            <v>AFC</v>
          </cell>
          <cell r="S611" t="str">
            <v>Approved for Construction</v>
          </cell>
          <cell r="T611" t="str">
            <v/>
          </cell>
          <cell r="U611" t="str">
            <v>10-Sep-2026 09:23:59</v>
          </cell>
          <cell r="V611" t="str">
            <v>wisuda.c@jutal.com</v>
          </cell>
          <cell r="W611" t="str">
            <v>10-Sep-2026 10:41:43</v>
          </cell>
          <cell r="X611" t="str">
            <v>Jumpol Sudjitjul</v>
          </cell>
          <cell r="Y611" t="str">
            <v>17-Sep-2026</v>
          </cell>
          <cell r="Z611" t="str">
            <v/>
          </cell>
          <cell r="AA611" t="str">
            <v>Sompop Singhatiraj</v>
          </cell>
          <cell r="AB611" t="str">
            <v>21-Sep-2026</v>
          </cell>
          <cell r="AC611" t="str">
            <v/>
          </cell>
          <cell r="AD611" t="str">
            <v>Pornlert Wanaphattharaphan</v>
          </cell>
          <cell r="AE611" t="str">
            <v>22-Sep-2026</v>
          </cell>
          <cell r="AF611" t="str">
            <v/>
          </cell>
          <cell r="AG611" t="str">
            <v/>
          </cell>
          <cell r="AJ611" t="str">
            <v>23-Sep-2026</v>
          </cell>
          <cell r="AK611" t="str">
            <v/>
          </cell>
          <cell r="AL611" t="str">
            <v/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MM-ZTK-1F-ZWP23-STR-DWG-2121</v>
          </cell>
          <cell r="C612" t="str">
            <v>ZWP23 JACKET - HORIZONTAL FRAMING PLAN AT EL(-) 133000</v>
          </cell>
          <cell r="D612" t="str">
            <v/>
          </cell>
          <cell r="E612" t="str">
            <v>C1</v>
          </cell>
          <cell r="F612" t="str">
            <v>Project Document</v>
          </cell>
          <cell r="G612" t="str">
            <v>Engineering Document</v>
          </cell>
          <cell r="H612" t="str">
            <v>Part C - Engineering Dwg</v>
          </cell>
          <cell r="I612" t="str">
            <v>ZWP23</v>
          </cell>
          <cell r="J612" t="str">
            <v/>
          </cell>
          <cell r="K612" t="str">
            <v/>
          </cell>
          <cell r="L612" t="str">
            <v>STR</v>
          </cell>
          <cell r="M612" t="str">
            <v>Structural</v>
          </cell>
          <cell r="N612" t="str">
            <v>DWG</v>
          </cell>
          <cell r="O612" t="str">
            <v>General Drawing</v>
          </cell>
          <cell r="P612" t="str">
            <v>0</v>
          </cell>
          <cell r="Q612" t="str">
            <v>In Review</v>
          </cell>
          <cell r="R612" t="str">
            <v>AFC</v>
          </cell>
          <cell r="S612" t="str">
            <v>Approved for Construction</v>
          </cell>
          <cell r="T612" t="str">
            <v/>
          </cell>
          <cell r="U612" t="str">
            <v>10-Sep-2026 09:24:38</v>
          </cell>
          <cell r="V612" t="str">
            <v>wisuda.c@jutal.com</v>
          </cell>
          <cell r="W612" t="str">
            <v>10-Sep-2026 10:41:45</v>
          </cell>
          <cell r="X612" t="str">
            <v>Jumpol Sudjitjul</v>
          </cell>
          <cell r="Y612" t="str">
            <v>17-Sep-2026</v>
          </cell>
          <cell r="Z612" t="str">
            <v/>
          </cell>
          <cell r="AA612" t="str">
            <v>Sompop Singhatiraj</v>
          </cell>
          <cell r="AB612" t="str">
            <v>21-Sep-2026</v>
          </cell>
          <cell r="AC612" t="str">
            <v/>
          </cell>
          <cell r="AD612" t="str">
            <v>Pornlert Wanaphattharaphan</v>
          </cell>
          <cell r="AE612" t="str">
            <v>22-Sep-2026</v>
          </cell>
          <cell r="AF612" t="str">
            <v/>
          </cell>
          <cell r="AG612" t="str">
            <v/>
          </cell>
          <cell r="AJ612" t="str">
            <v>23-Sep-2026</v>
          </cell>
          <cell r="AK612" t="str">
            <v/>
          </cell>
          <cell r="AL612" t="str">
            <v/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MM-ZTK-1F-ZWP23-STR-DWG-2122</v>
          </cell>
          <cell r="C613" t="str">
            <v>ZWP23 JACKET - HORIZONTAL FRAMING PLAN AT EL(-) 145000</v>
          </cell>
          <cell r="D613" t="str">
            <v/>
          </cell>
          <cell r="E613" t="str">
            <v>C1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ZWP23</v>
          </cell>
          <cell r="J613" t="str">
            <v/>
          </cell>
          <cell r="K613" t="str">
            <v/>
          </cell>
          <cell r="L613" t="str">
            <v>STR</v>
          </cell>
          <cell r="M613" t="str">
            <v>Structural</v>
          </cell>
          <cell r="N613" t="str">
            <v>DWG</v>
          </cell>
          <cell r="O613" t="str">
            <v>General Drawing</v>
          </cell>
          <cell r="P613" t="str">
            <v>0</v>
          </cell>
          <cell r="Q613" t="str">
            <v>In Review</v>
          </cell>
          <cell r="R613" t="str">
            <v>AFC</v>
          </cell>
          <cell r="S613" t="str">
            <v>Approved for Construction</v>
          </cell>
          <cell r="T613" t="str">
            <v/>
          </cell>
          <cell r="U613" t="str">
            <v>10-Sep-2026 09:25:21</v>
          </cell>
          <cell r="V613" t="str">
            <v>wisuda.c@jutal.com</v>
          </cell>
          <cell r="W613" t="str">
            <v>10-Sep-2026 10:41:53</v>
          </cell>
          <cell r="X613" t="str">
            <v>Jumpol Sudjitjul</v>
          </cell>
          <cell r="Y613" t="str">
            <v>17-Sep-2026</v>
          </cell>
          <cell r="Z613" t="str">
            <v/>
          </cell>
          <cell r="AA613" t="str">
            <v>Sompop Singhatiraj</v>
          </cell>
          <cell r="AB613" t="str">
            <v>21-Sep-2026</v>
          </cell>
          <cell r="AC613" t="str">
            <v/>
          </cell>
          <cell r="AD613" t="str">
            <v>Pornlert Wanaphattharaphan</v>
          </cell>
          <cell r="AE613" t="str">
            <v>22-Sep-2026</v>
          </cell>
          <cell r="AF613" t="str">
            <v/>
          </cell>
          <cell r="AG613" t="str">
            <v/>
          </cell>
          <cell r="AJ613" t="str">
            <v>23-Sep-2026</v>
          </cell>
          <cell r="AK613" t="str">
            <v/>
          </cell>
          <cell r="AL613" t="str">
            <v/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MM-ZTK-1F-ZWP23-STR-DWG-2123</v>
          </cell>
          <cell r="C614" t="str">
            <v>ZWP23 JACKET - FRAMING SECTIONS</v>
          </cell>
          <cell r="D614" t="str">
            <v/>
          </cell>
          <cell r="E614" t="str">
            <v>C1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ZWP23</v>
          </cell>
          <cell r="J614" t="str">
            <v/>
          </cell>
          <cell r="K614" t="str">
            <v/>
          </cell>
          <cell r="L614" t="str">
            <v>STR</v>
          </cell>
          <cell r="M614" t="str">
            <v>Structural</v>
          </cell>
          <cell r="N614" t="str">
            <v>DWG</v>
          </cell>
          <cell r="O614" t="str">
            <v>General Drawing</v>
          </cell>
          <cell r="P614" t="str">
            <v>0</v>
          </cell>
          <cell r="Q614" t="str">
            <v>In Review</v>
          </cell>
          <cell r="R614" t="str">
            <v>AFC</v>
          </cell>
          <cell r="S614" t="str">
            <v>Approved for Construction</v>
          </cell>
          <cell r="T614" t="str">
            <v/>
          </cell>
          <cell r="U614" t="str">
            <v>10-Sep-2026 09:25:57</v>
          </cell>
          <cell r="V614" t="str">
            <v>wisuda.c@jutal.com</v>
          </cell>
          <cell r="W614" t="str">
            <v>10-Sep-2026 10:41:49</v>
          </cell>
          <cell r="X614" t="str">
            <v>Jumpol Sudjitjul</v>
          </cell>
          <cell r="Y614" t="str">
            <v>17-Sep-2026</v>
          </cell>
          <cell r="Z614" t="str">
            <v/>
          </cell>
          <cell r="AA614" t="str">
            <v>Sompop Singhatiraj</v>
          </cell>
          <cell r="AB614" t="str">
            <v>21-Sep-2026</v>
          </cell>
          <cell r="AC614" t="str">
            <v/>
          </cell>
          <cell r="AD614" t="str">
            <v>Pornlert Wanaphattharaphan</v>
          </cell>
          <cell r="AE614" t="str">
            <v>22-Sep-2026</v>
          </cell>
          <cell r="AF614" t="str">
            <v/>
          </cell>
          <cell r="AG614" t="str">
            <v/>
          </cell>
          <cell r="AJ614" t="str">
            <v>23-Sep-2026</v>
          </cell>
          <cell r="AK614" t="str">
            <v/>
          </cell>
          <cell r="AL614" t="str">
            <v/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MM-ZTK-1F-ZWP23-STR-DWG-2132</v>
          </cell>
          <cell r="C615" t="str">
            <v>ZWP23 JACKET - LAUNCH CRADLE DETAILS - SHEET 2</v>
          </cell>
          <cell r="D615" t="str">
            <v/>
          </cell>
          <cell r="E615" t="str">
            <v>C1</v>
          </cell>
          <cell r="F615" t="str">
            <v>Project Document</v>
          </cell>
          <cell r="G615" t="str">
            <v>Engineering Document</v>
          </cell>
          <cell r="H615" t="str">
            <v>Part C - Engineering Dwg</v>
          </cell>
          <cell r="I615" t="str">
            <v>ZWP23</v>
          </cell>
          <cell r="J615" t="str">
            <v/>
          </cell>
          <cell r="K615" t="str">
            <v/>
          </cell>
          <cell r="L615" t="str">
            <v>STR</v>
          </cell>
          <cell r="M615" t="str">
            <v>Structural</v>
          </cell>
          <cell r="N615" t="str">
            <v>DWG</v>
          </cell>
          <cell r="O615" t="str">
            <v>General Drawing</v>
          </cell>
          <cell r="P615" t="str">
            <v>0</v>
          </cell>
          <cell r="Q615" t="str">
            <v>Submitted</v>
          </cell>
          <cell r="R615" t="str">
            <v>AFC</v>
          </cell>
          <cell r="S615" t="str">
            <v>Approved for Construction</v>
          </cell>
          <cell r="T615" t="str">
            <v/>
          </cell>
          <cell r="U615" t="str">
            <v>17-Aug-2026 14:29:19</v>
          </cell>
          <cell r="V615" t="str">
            <v>wisuda.c@jutal.com</v>
          </cell>
          <cell r="W615" t="str">
            <v>17-Aug-2026 15:22:03</v>
          </cell>
          <cell r="X615" t="str">
            <v>Jumpol Sudjitjul</v>
          </cell>
          <cell r="Y615" t="str">
            <v>24-Aug-2026</v>
          </cell>
          <cell r="Z615" t="str">
            <v/>
          </cell>
          <cell r="AA615" t="str">
            <v>Sompop Singhatiraj</v>
          </cell>
          <cell r="AB615" t="str">
            <v>26-Aug-2026</v>
          </cell>
          <cell r="AC615" t="str">
            <v>20-Aug-2026 13:51:21</v>
          </cell>
          <cell r="AD615" t="str">
            <v>Pornlert Wanaphattharaphan</v>
          </cell>
          <cell r="AE615" t="str">
            <v>27-Aug-2026</v>
          </cell>
          <cell r="AF615" t="str">
            <v>23-Aug-2026 23:18:23</v>
          </cell>
          <cell r="AG615" t="str">
            <v>APPR</v>
          </cell>
          <cell r="AH615" t="str">
            <v>Approved</v>
          </cell>
          <cell r="AI615" t="str">
            <v>Jumpol Sudjitjul</v>
          </cell>
          <cell r="AJ615" t="str">
            <v>28-Aug-2026</v>
          </cell>
          <cell r="AK615" t="str">
            <v>24-Aug-2026 18:07:48</v>
          </cell>
          <cell r="AL615" t="str">
            <v>24-Aug-2026 12:24:15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MM-ZTK-1F-ZWP23-STR-DWG-2933</v>
          </cell>
          <cell r="C616" t="str">
            <v>ZWP23 JACKET - BALLAST SYSTEM AND GROUTING LINE ROUTING AT ROW A ELEVATION</v>
          </cell>
          <cell r="D616" t="str">
            <v/>
          </cell>
          <cell r="E616" t="str">
            <v>C1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ZWP23</v>
          </cell>
          <cell r="J616" t="str">
            <v/>
          </cell>
          <cell r="K616" t="str">
            <v/>
          </cell>
          <cell r="L616" t="str">
            <v>STR</v>
          </cell>
          <cell r="M616" t="str">
            <v>Structural</v>
          </cell>
          <cell r="N616" t="str">
            <v>DWG</v>
          </cell>
          <cell r="O616" t="str">
            <v>General Drawing</v>
          </cell>
          <cell r="P616" t="str">
            <v>0</v>
          </cell>
          <cell r="Q616" t="str">
            <v>Submitted</v>
          </cell>
          <cell r="R616" t="str">
            <v>AFC</v>
          </cell>
          <cell r="S616" t="str">
            <v>Approved for Construction</v>
          </cell>
          <cell r="T616" t="str">
            <v/>
          </cell>
          <cell r="U616" t="str">
            <v>31-Aug-2026 09:34:02</v>
          </cell>
          <cell r="V616" t="str">
            <v>wisuda.c@jutal.com</v>
          </cell>
          <cell r="W616" t="str">
            <v>31-Aug-2026 11:08:09</v>
          </cell>
          <cell r="X616" t="str">
            <v>Jumpol Sudjitjul</v>
          </cell>
          <cell r="Y616" t="str">
            <v>07-Sep-2026</v>
          </cell>
          <cell r="Z616" t="str">
            <v/>
          </cell>
          <cell r="AA616" t="str">
            <v>Sompop Singhatiraj</v>
          </cell>
          <cell r="AB616" t="str">
            <v>09-Sep-2026</v>
          </cell>
          <cell r="AC616" t="str">
            <v>03-Sep-2026 13:57:44</v>
          </cell>
          <cell r="AD616" t="str">
            <v>Pornlert Wanaphattharaphan</v>
          </cell>
          <cell r="AE616" t="str">
            <v>10-Sep-2026</v>
          </cell>
          <cell r="AF616" t="str">
            <v>04-Sep-2026 23:30:02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11-Sep-2026</v>
          </cell>
          <cell r="AK616" t="str">
            <v>05-Sep-2026 18:11:18</v>
          </cell>
          <cell r="AL616" t="str">
            <v>05-Sep-2026 12:10:29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MM-ZTK-1F-ZWP23-STR-DWG-2934</v>
          </cell>
          <cell r="C617" t="str">
            <v>ZWP23 JACKET - BALLAST SYSTEM AND GROUTING LINE ROUTING AT ROW B ELEVATION</v>
          </cell>
          <cell r="D617" t="str">
            <v/>
          </cell>
          <cell r="E617" t="str">
            <v>C1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ZWP23</v>
          </cell>
          <cell r="J617" t="str">
            <v/>
          </cell>
          <cell r="K617" t="str">
            <v/>
          </cell>
          <cell r="L617" t="str">
            <v>STR</v>
          </cell>
          <cell r="M617" t="str">
            <v>Structural</v>
          </cell>
          <cell r="N617" t="str">
            <v>DWG</v>
          </cell>
          <cell r="O617" t="str">
            <v>General Drawing</v>
          </cell>
          <cell r="P617" t="str">
            <v>0</v>
          </cell>
          <cell r="Q617" t="str">
            <v>Submitted</v>
          </cell>
          <cell r="R617" t="str">
            <v>AFC</v>
          </cell>
          <cell r="S617" t="str">
            <v>Approved for Construction</v>
          </cell>
          <cell r="T617" t="str">
            <v/>
          </cell>
          <cell r="U617" t="str">
            <v>31-Aug-2026 09:34:28</v>
          </cell>
          <cell r="V617" t="str">
            <v>wisuda.c@jutal.com</v>
          </cell>
          <cell r="W617" t="str">
            <v>31-Aug-2026 11:08:06</v>
          </cell>
          <cell r="X617" t="str">
            <v>Jumpol Sudjitjul</v>
          </cell>
          <cell r="Y617" t="str">
            <v>07-Sep-2026</v>
          </cell>
          <cell r="Z617" t="str">
            <v/>
          </cell>
          <cell r="AA617" t="str">
            <v>Sompop Singhatiraj</v>
          </cell>
          <cell r="AB617" t="str">
            <v>09-Sep-2026</v>
          </cell>
          <cell r="AC617" t="str">
            <v>03-Sep-2026 13:57:56</v>
          </cell>
          <cell r="AD617" t="str">
            <v>Pornlert Wanaphattharaphan</v>
          </cell>
          <cell r="AE617" t="str">
            <v>10-Sep-2026</v>
          </cell>
          <cell r="AF617" t="str">
            <v>04-Sep-2026 23:29:40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11-Sep-2026</v>
          </cell>
          <cell r="AK617" t="str">
            <v>05-Sep-2026 18:10:56</v>
          </cell>
          <cell r="AL617" t="str">
            <v>05-Sep-2026 12:07:39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MM-ZTK-1F-ZWP23-STR-TBE-1001</v>
          </cell>
          <cell r="C618" t="str">
            <v>TECHNICAL BID EVALUATION FOR ZWP23 JACKET PRIMARY HIGH-STRENGTH STEEL PLATE</v>
          </cell>
          <cell r="D618" t="str">
            <v/>
          </cell>
          <cell r="E618" t="str">
            <v>C1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ZWP23</v>
          </cell>
          <cell r="J618" t="str">
            <v/>
          </cell>
          <cell r="K618" t="str">
            <v/>
          </cell>
          <cell r="L618" t="str">
            <v>STR</v>
          </cell>
          <cell r="M618" t="str">
            <v>Structural</v>
          </cell>
          <cell r="N618" t="str">
            <v>TBE</v>
          </cell>
          <cell r="O618" t="str">
            <v>Technical Bid Evaluation</v>
          </cell>
          <cell r="P618" t="str">
            <v>0</v>
          </cell>
          <cell r="Q618" t="str">
            <v>Submitted</v>
          </cell>
          <cell r="R618" t="str">
            <v>IFP</v>
          </cell>
          <cell r="S618" t="str">
            <v>Issued for Purchase</v>
          </cell>
          <cell r="T618" t="str">
            <v/>
          </cell>
          <cell r="U618" t="str">
            <v>02-Jul-2026 17:56:00</v>
          </cell>
          <cell r="V618" t="str">
            <v>wisuda.c@jutal.com</v>
          </cell>
          <cell r="W618" t="str">
            <v>03-Jul-2026 13:57:15</v>
          </cell>
          <cell r="X618" t="str">
            <v>Jumpol Sudjitjul</v>
          </cell>
          <cell r="Y618" t="str">
            <v>10-Jul-2026</v>
          </cell>
          <cell r="Z618" t="str">
            <v/>
          </cell>
          <cell r="AA618" t="str">
            <v>Sompop Singhatiraj</v>
          </cell>
          <cell r="AB618" t="str">
            <v>14-Jul-2026</v>
          </cell>
          <cell r="AC618" t="str">
            <v>06-Jul-2026 16:00:50</v>
          </cell>
          <cell r="AD618" t="str">
            <v>Pornlert Wanaphattharaphan</v>
          </cell>
          <cell r="AE618" t="str">
            <v>15-Jul-2026</v>
          </cell>
          <cell r="AF618" t="str">
            <v>07-Jul-2026 00:46:06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16-Jul-2026</v>
          </cell>
          <cell r="AK618" t="str">
            <v>07-Jul-2026 08:21:47</v>
          </cell>
          <cell r="AL618" t="str">
            <v>07-Jul-2026 02:13:55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MM-ZTK-1F-ZWP23-STR-WCR-2001</v>
          </cell>
          <cell r="C619" t="str">
            <v>ZWP23 JACKET WEIGHT CONTROL REPORT</v>
          </cell>
          <cell r="D619" t="str">
            <v/>
          </cell>
          <cell r="E619" t="str">
            <v>C1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ZWP23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WCR</v>
          </cell>
          <cell r="O619" t="str">
            <v>Weight Control Report</v>
          </cell>
          <cell r="P619" t="str">
            <v>0</v>
          </cell>
          <cell r="Q619" t="str">
            <v>In Review</v>
          </cell>
          <cell r="R619" t="str">
            <v>AFC</v>
          </cell>
          <cell r="S619" t="str">
            <v>Approved for Construction</v>
          </cell>
          <cell r="T619" t="str">
            <v/>
          </cell>
          <cell r="U619" t="str">
            <v>10-Sep-2026 10:40:35</v>
          </cell>
          <cell r="V619" t="str">
            <v>wisuda.c@jutal.com</v>
          </cell>
          <cell r="W619" t="str">
            <v>10-Sep-2026 12:00:07</v>
          </cell>
          <cell r="X619" t="str">
            <v>Jumpol Sudjitjul</v>
          </cell>
          <cell r="Y619" t="str">
            <v>17-Sep-2026</v>
          </cell>
          <cell r="Z619" t="str">
            <v/>
          </cell>
          <cell r="AA619" t="str">
            <v>Sompop Singhatiraj</v>
          </cell>
          <cell r="AB619" t="str">
            <v>21-Sep-2026</v>
          </cell>
          <cell r="AC619" t="str">
            <v/>
          </cell>
          <cell r="AD619" t="str">
            <v>Pornlert Wanaphattharaphan</v>
          </cell>
          <cell r="AE619" t="str">
            <v>22-Sep-2026</v>
          </cell>
          <cell r="AF619" t="str">
            <v/>
          </cell>
          <cell r="AG619" t="str">
            <v/>
          </cell>
          <cell r="AJ619" t="str">
            <v>23-Sep-2026</v>
          </cell>
          <cell r="AK619" t="str">
            <v/>
          </cell>
          <cell r="AL619" t="str">
            <v/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MM-ZTK-1F-ZWPX-ELE-BLD-0001</v>
          </cell>
          <cell r="C620" t="str">
            <v>ELECTRICAL POWER &amp; CONTROL SYSTEM BLOCK DIAGRAM</v>
          </cell>
          <cell r="D620" t="str">
            <v/>
          </cell>
          <cell r="E620" t="str">
            <v>C1</v>
          </cell>
          <cell r="F620" t="str">
            <v>Project Document</v>
          </cell>
          <cell r="G620" t="str">
            <v>Engineering Document</v>
          </cell>
          <cell r="H620" t="str">
            <v>Part C - Engineering Dwg</v>
          </cell>
          <cell r="I620" t="str">
            <v>ZWPX</v>
          </cell>
          <cell r="J620" t="str">
            <v/>
          </cell>
          <cell r="K620" t="str">
            <v/>
          </cell>
          <cell r="L620" t="str">
            <v>ELE</v>
          </cell>
          <cell r="M620" t="str">
            <v>Electrical</v>
          </cell>
          <cell r="N620" t="str">
            <v>BLD</v>
          </cell>
          <cell r="O620" t="str">
            <v>Block Diagram</v>
          </cell>
          <cell r="P620" t="str">
            <v>0</v>
          </cell>
          <cell r="Q620" t="str">
            <v>In Review</v>
          </cell>
          <cell r="R620" t="str">
            <v>AFC</v>
          </cell>
          <cell r="S620" t="str">
            <v>Approved for Construction</v>
          </cell>
          <cell r="T620" t="str">
            <v/>
          </cell>
          <cell r="U620" t="str">
            <v>03-Sep-2026 15:18:47</v>
          </cell>
          <cell r="V620" t="str">
            <v>wisuda.c@jutal.com</v>
          </cell>
          <cell r="W620" t="str">
            <v>05-Sep-2026 19:35:55</v>
          </cell>
          <cell r="X620" t="str">
            <v>Jumpol Sudjitjul</v>
          </cell>
          <cell r="Y620" t="str">
            <v>14-Sep-2026</v>
          </cell>
          <cell r="Z620" t="str">
            <v/>
          </cell>
          <cell r="AA620" t="str">
            <v>Wichai Salee</v>
          </cell>
          <cell r="AB620" t="str">
            <v>16-Sep-2026</v>
          </cell>
          <cell r="AC620" t="str">
            <v/>
          </cell>
          <cell r="AD620" t="str">
            <v>Pornlert Wanaphattharaphan</v>
          </cell>
          <cell r="AE620" t="str">
            <v>17-Sep-2026</v>
          </cell>
          <cell r="AF620" t="str">
            <v/>
          </cell>
          <cell r="AG620" t="str">
            <v/>
          </cell>
          <cell r="AJ620" t="str">
            <v>18-Sep-2026</v>
          </cell>
          <cell r="AK620" t="str">
            <v/>
          </cell>
          <cell r="AL620" t="str">
            <v/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MM-ZTK-1F-ZWPX-ELE-BLD-0002</v>
          </cell>
          <cell r="C621" t="str">
            <v>ELECTRICAL OVERALL EARTHING AND BONDING BLOCK DIAGRAM</v>
          </cell>
          <cell r="D621" t="str">
            <v/>
          </cell>
          <cell r="E621" t="str">
            <v>C1</v>
          </cell>
          <cell r="F621" t="str">
            <v>Project Document</v>
          </cell>
          <cell r="G621" t="str">
            <v>Engineering Document</v>
          </cell>
          <cell r="H621" t="str">
            <v>Part C - Engineering Dwg</v>
          </cell>
          <cell r="I621" t="str">
            <v>ZWPX</v>
          </cell>
          <cell r="J621" t="str">
            <v/>
          </cell>
          <cell r="K621" t="str">
            <v/>
          </cell>
          <cell r="L621" t="str">
            <v>ELE</v>
          </cell>
          <cell r="M621" t="str">
            <v>Electrical</v>
          </cell>
          <cell r="N621" t="str">
            <v>BLD</v>
          </cell>
          <cell r="O621" t="str">
            <v>Block Diagram</v>
          </cell>
          <cell r="P621" t="str">
            <v>0</v>
          </cell>
          <cell r="Q621" t="str">
            <v>In Review</v>
          </cell>
          <cell r="R621" t="str">
            <v>AFC</v>
          </cell>
          <cell r="S621" t="str">
            <v>Approved for Construction</v>
          </cell>
          <cell r="T621" t="str">
            <v/>
          </cell>
          <cell r="U621" t="str">
            <v>04-Sep-2026 16:15:50</v>
          </cell>
          <cell r="V621" t="str">
            <v>wisuda.c@jutal.com</v>
          </cell>
          <cell r="W621" t="str">
            <v>05-Sep-2026 19:36:15</v>
          </cell>
          <cell r="X621" t="str">
            <v>Jumpol Sudjitjul</v>
          </cell>
          <cell r="Y621" t="str">
            <v>14-Sep-2026</v>
          </cell>
          <cell r="Z621" t="str">
            <v/>
          </cell>
          <cell r="AA621" t="str">
            <v>Wichai Salee</v>
          </cell>
          <cell r="AB621" t="str">
            <v>16-Sep-2026</v>
          </cell>
          <cell r="AC621" t="str">
            <v/>
          </cell>
          <cell r="AD621" t="str">
            <v>Pornlert Wanaphattharaphan</v>
          </cell>
          <cell r="AE621" t="str">
            <v>17-Sep-2026</v>
          </cell>
          <cell r="AF621" t="str">
            <v/>
          </cell>
          <cell r="AG621" t="str">
            <v/>
          </cell>
          <cell r="AJ621" t="str">
            <v>18-Sep-2026</v>
          </cell>
          <cell r="AK621" t="str">
            <v/>
          </cell>
          <cell r="AL621" t="str">
            <v/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MM-ZTK-1F-ZWPX-ELE-LAY-0003</v>
          </cell>
          <cell r="C622" t="str">
            <v>ELECTRICAL MCT LAYOUT</v>
          </cell>
          <cell r="D622" t="str">
            <v/>
          </cell>
          <cell r="E622" t="str">
            <v>C1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ZWPX</v>
          </cell>
          <cell r="J622" t="str">
            <v/>
          </cell>
          <cell r="K622" t="str">
            <v/>
          </cell>
          <cell r="L622" t="str">
            <v>ELE</v>
          </cell>
          <cell r="M622" t="str">
            <v>Electrical</v>
          </cell>
          <cell r="N622" t="str">
            <v>LAY</v>
          </cell>
          <cell r="O622" t="str">
            <v>Layout Drawing</v>
          </cell>
          <cell r="P622" t="str">
            <v>0</v>
          </cell>
          <cell r="Q622" t="str">
            <v>Submitted</v>
          </cell>
          <cell r="R622" t="str">
            <v>AFC</v>
          </cell>
          <cell r="S622" t="str">
            <v>Approved for Construction</v>
          </cell>
          <cell r="T622" t="str">
            <v/>
          </cell>
          <cell r="U622" t="str">
            <v>20-Aug-2026 14:24:18</v>
          </cell>
          <cell r="V622" t="str">
            <v>wisuda.c@jutal.com</v>
          </cell>
          <cell r="W622" t="str">
            <v>20-Aug-2026 14:45:25</v>
          </cell>
          <cell r="X622" t="str">
            <v>Jumpol Sudjitjul</v>
          </cell>
          <cell r="Y622" t="str">
            <v>27-Aug-2026</v>
          </cell>
          <cell r="Z622" t="str">
            <v/>
          </cell>
          <cell r="AA622" t="str">
            <v>Wichai Salee</v>
          </cell>
          <cell r="AB622" t="str">
            <v>31-Aug-2026</v>
          </cell>
          <cell r="AC622" t="str">
            <v>26-Aug-2026 14:51:55</v>
          </cell>
          <cell r="AD622" t="str">
            <v>Pornlert Wanaphattharaphan</v>
          </cell>
          <cell r="AE622" t="str">
            <v>01-Sep-2026</v>
          </cell>
          <cell r="AF622" t="str">
            <v>29-Aug-2026 23:33:05</v>
          </cell>
          <cell r="AG622" t="str">
            <v>APPR</v>
          </cell>
          <cell r="AH622" t="str">
            <v>Approved</v>
          </cell>
          <cell r="AI622" t="str">
            <v>Jumpol Sudjitjul</v>
          </cell>
          <cell r="AJ622" t="str">
            <v>02-Sep-2026</v>
          </cell>
          <cell r="AK622" t="str">
            <v>30-Aug-2026 16:55:31</v>
          </cell>
          <cell r="AL622" t="str">
            <v>30-Aug-2026 10:53:55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MM-ZTK-1F-ZWPX-INS-BLD-0001</v>
          </cell>
          <cell r="C623" t="str">
            <v>INSTRUMENT BLOCK DIAGRAM SAFETY AND CONTROL SYSTEM</v>
          </cell>
          <cell r="D623" t="str">
            <v/>
          </cell>
          <cell r="E623" t="str">
            <v>C1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ZWPX</v>
          </cell>
          <cell r="J623" t="str">
            <v/>
          </cell>
          <cell r="K623" t="str">
            <v/>
          </cell>
          <cell r="L623" t="str">
            <v>INS</v>
          </cell>
          <cell r="M623" t="str">
            <v>Instrumentation and Control</v>
          </cell>
          <cell r="N623" t="str">
            <v>BLD</v>
          </cell>
          <cell r="O623" t="str">
            <v>Block Diagram</v>
          </cell>
          <cell r="P623" t="str">
            <v>0</v>
          </cell>
          <cell r="Q623" t="str">
            <v>In Approval</v>
          </cell>
          <cell r="R623" t="str">
            <v>AFC</v>
          </cell>
          <cell r="S623" t="str">
            <v>Approved for Construction</v>
          </cell>
          <cell r="T623" t="str">
            <v/>
          </cell>
          <cell r="U623" t="str">
            <v>31-Aug-2026 08:38:32</v>
          </cell>
          <cell r="V623" t="str">
            <v>wisuda.c@jutal.com</v>
          </cell>
          <cell r="W623" t="str">
            <v>31-Aug-2026 11:47:32</v>
          </cell>
          <cell r="X623" t="str">
            <v>Jumpol Sudjitjul</v>
          </cell>
          <cell r="Y623" t="str">
            <v>07-Sep-2026</v>
          </cell>
          <cell r="Z623" t="str">
            <v/>
          </cell>
          <cell r="AA623" t="str">
            <v>Wichai Salee</v>
          </cell>
          <cell r="AB623" t="str">
            <v>09-Sep-2026</v>
          </cell>
          <cell r="AC623" t="str">
            <v>09-Sep-2026 12:31:12</v>
          </cell>
          <cell r="AD623" t="str">
            <v>Pornlert Wanaphattharaphan</v>
          </cell>
          <cell r="AE623" t="str">
            <v>10-Sep-2026</v>
          </cell>
          <cell r="AF623" t="str">
            <v>11-Sep-2026 23:10:41</v>
          </cell>
          <cell r="AG623" t="str">
            <v>AWC</v>
          </cell>
          <cell r="AJ623" t="str">
            <v>11-Sep-2026</v>
          </cell>
          <cell r="AK623" t="str">
            <v/>
          </cell>
          <cell r="AL623" t="str">
            <v/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MM-ZTK-1F-ZWPX-INS-BLD-0003</v>
          </cell>
          <cell r="C624" t="str">
            <v>OVERALL INSTRUMENT EARTHING DIAGRAM</v>
          </cell>
          <cell r="D624" t="str">
            <v/>
          </cell>
          <cell r="E624" t="str">
            <v>C1</v>
          </cell>
          <cell r="F624" t="str">
            <v>Project Document</v>
          </cell>
          <cell r="G624" t="str">
            <v>Engineering Document</v>
          </cell>
          <cell r="H624" t="str">
            <v>Part C - Engineering Dwg</v>
          </cell>
          <cell r="I624" t="str">
            <v>ZWPX</v>
          </cell>
          <cell r="J624" t="str">
            <v/>
          </cell>
          <cell r="K624" t="str">
            <v/>
          </cell>
          <cell r="L624" t="str">
            <v>INS</v>
          </cell>
          <cell r="M624" t="str">
            <v>Instrumentation and Control</v>
          </cell>
          <cell r="N624" t="str">
            <v>BLD</v>
          </cell>
          <cell r="O624" t="str">
            <v>Block Diagram</v>
          </cell>
          <cell r="P624" t="str">
            <v>0</v>
          </cell>
          <cell r="Q624" t="str">
            <v>Submitted</v>
          </cell>
          <cell r="R624" t="str">
            <v>AFC</v>
          </cell>
          <cell r="S624" t="str">
            <v>Approved for Construction</v>
          </cell>
          <cell r="T624" t="str">
            <v/>
          </cell>
          <cell r="U624" t="str">
            <v>24-Aug-2026 09:42:50</v>
          </cell>
          <cell r="V624" t="str">
            <v>wisuda.c@jutal.com</v>
          </cell>
          <cell r="W624" t="str">
            <v>25-Aug-2026 08:55:37</v>
          </cell>
          <cell r="X624" t="str">
            <v>Jumpol Sudjitjul</v>
          </cell>
          <cell r="Y624" t="str">
            <v>01-Sep-2026</v>
          </cell>
          <cell r="Z624" t="str">
            <v/>
          </cell>
          <cell r="AA624" t="str">
            <v>Wichai Salee</v>
          </cell>
          <cell r="AB624" t="str">
            <v>03-Sep-2026</v>
          </cell>
          <cell r="AC624" t="str">
            <v>02-Sep-2026 10:44:56</v>
          </cell>
          <cell r="AD624" t="str">
            <v>Pornlert Wanaphattharaphan</v>
          </cell>
          <cell r="AE624" t="str">
            <v>04-Sep-2026</v>
          </cell>
          <cell r="AF624" t="str">
            <v>07-Sep-2026 00:46:45</v>
          </cell>
          <cell r="AG624" t="str">
            <v>APPR</v>
          </cell>
          <cell r="AH624" t="str">
            <v>Approved</v>
          </cell>
          <cell r="AI624" t="str">
            <v>Jumpol Sudjitjul</v>
          </cell>
          <cell r="AJ624" t="str">
            <v>07-Sep-2026</v>
          </cell>
          <cell r="AK624" t="str">
            <v>07-Sep-2026 18:12:13</v>
          </cell>
          <cell r="AL624" t="str">
            <v>07-Sep-2026 12:05:52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MM-ZTK-1F-ZWPX-PRO-ESD-0002</v>
          </cell>
          <cell r="C625" t="str">
            <v>ESD LOGIC DIAGRAM</v>
          </cell>
          <cell r="D625" t="str">
            <v/>
          </cell>
          <cell r="E625" t="str">
            <v>C1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ZWPX</v>
          </cell>
          <cell r="J625" t="str">
            <v/>
          </cell>
          <cell r="K625" t="str">
            <v/>
          </cell>
          <cell r="L625" t="str">
            <v>PRO</v>
          </cell>
          <cell r="M625" t="str">
            <v>Process</v>
          </cell>
          <cell r="N625" t="str">
            <v>ESD</v>
          </cell>
          <cell r="O625" t="str">
            <v>Emergency Logic Diagram</v>
          </cell>
          <cell r="P625" t="str">
            <v>0</v>
          </cell>
          <cell r="Q625" t="str">
            <v>Submitted</v>
          </cell>
          <cell r="R625" t="str">
            <v>AFC</v>
          </cell>
          <cell r="S625" t="str">
            <v>Approved for Construction</v>
          </cell>
          <cell r="T625" t="str">
            <v/>
          </cell>
          <cell r="U625" t="str">
            <v>07-Aug-2026 10:09:40</v>
          </cell>
          <cell r="V625" t="str">
            <v>wisuda.c@jutal.com</v>
          </cell>
          <cell r="W625" t="str">
            <v>07-Aug-2026 10:19:14</v>
          </cell>
          <cell r="X625" t="str">
            <v>Jumpol Sudjitjul</v>
          </cell>
          <cell r="Y625" t="str">
            <v>17-Aug-2026</v>
          </cell>
          <cell r="Z625" t="str">
            <v>17-Aug-2026 22:31:53</v>
          </cell>
          <cell r="AA625" t="str">
            <v>Chananun Rojanarungruengporn</v>
          </cell>
          <cell r="AB625" t="str">
            <v>19-Aug-2026</v>
          </cell>
          <cell r="AC625" t="str">
            <v>18-Aug-2026 09:01:03</v>
          </cell>
          <cell r="AD625" t="str">
            <v>Pornlert Wanaphattharaphan</v>
          </cell>
          <cell r="AE625" t="str">
            <v>20-Aug-2026</v>
          </cell>
          <cell r="AF625" t="str">
            <v>20-Aug-2026 23:41:24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21-Aug-2026</v>
          </cell>
          <cell r="AK625" t="str">
            <v>21-Aug-2026 08:38:32</v>
          </cell>
          <cell r="AL625" t="str">
            <v>21-Aug-2026 01:55:49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MM-ZTK-1F-ZWPX-PRO-HMB-0001</v>
          </cell>
          <cell r="C626" t="str">
            <v>HEAT AND MATERIAL BALANCE</v>
          </cell>
          <cell r="D626" t="str">
            <v/>
          </cell>
          <cell r="E626" t="str">
            <v>C1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ZWPX</v>
          </cell>
          <cell r="J626" t="str">
            <v/>
          </cell>
          <cell r="K626" t="str">
            <v/>
          </cell>
          <cell r="L626" t="str">
            <v>PRO</v>
          </cell>
          <cell r="M626" t="str">
            <v>Process</v>
          </cell>
          <cell r="N626" t="str">
            <v>HMB</v>
          </cell>
          <cell r="O626" t="str">
            <v>Heat And Material Balance</v>
          </cell>
          <cell r="P626" t="str">
            <v>0</v>
          </cell>
          <cell r="Q626" t="str">
            <v>Submitted</v>
          </cell>
          <cell r="R626" t="str">
            <v>AFC</v>
          </cell>
          <cell r="S626" t="str">
            <v>Approved for Construction</v>
          </cell>
          <cell r="T626" t="str">
            <v>06-May-2026</v>
          </cell>
          <cell r="U626" t="str">
            <v>15-May-2026 15:31:57</v>
          </cell>
          <cell r="V626" t="str">
            <v>wisuda.c@jutal.com</v>
          </cell>
          <cell r="W626" t="str">
            <v>15-May-2026 18:11:38</v>
          </cell>
          <cell r="X626" t="str">
            <v>Jumpol Sudjitjul</v>
          </cell>
          <cell r="Y626" t="str">
            <v>25-May-2026</v>
          </cell>
          <cell r="Z626" t="str">
            <v/>
          </cell>
          <cell r="AA626" t="str">
            <v>Chananun Rojanarungruengporn</v>
          </cell>
          <cell r="AB626" t="str">
            <v>27-May-2026</v>
          </cell>
          <cell r="AC626" t="str">
            <v>26-May-2026 23:00:38</v>
          </cell>
          <cell r="AD626" t="str">
            <v>Pornlert Wanaphattharaphan</v>
          </cell>
          <cell r="AE626" t="str">
            <v>28-May-2026</v>
          </cell>
          <cell r="AF626" t="str">
            <v>10-Jun-2026 11:11:02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29-May-2026</v>
          </cell>
          <cell r="AK626" t="str">
            <v>10-Jun-2026 11:17:40</v>
          </cell>
          <cell r="AL626" t="str">
            <v>10-Jun-2026 11:31:09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MM-ZTK-1F-ZWPX-PRO-LIS-0001</v>
          </cell>
          <cell r="C627" t="str">
            <v>PROCESS LINE LIST</v>
          </cell>
          <cell r="D627" t="str">
            <v/>
          </cell>
          <cell r="E627" t="str">
            <v>C1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ZWPX</v>
          </cell>
          <cell r="J627" t="str">
            <v/>
          </cell>
          <cell r="K627" t="str">
            <v/>
          </cell>
          <cell r="L627" t="str">
            <v>PRO</v>
          </cell>
          <cell r="M627" t="str">
            <v>Process</v>
          </cell>
          <cell r="N627" t="str">
            <v>LIS</v>
          </cell>
          <cell r="O627" t="str">
            <v>List, Index, Schedule, Listing</v>
          </cell>
          <cell r="P627" t="str">
            <v>0</v>
          </cell>
          <cell r="Q627" t="str">
            <v>Submitted</v>
          </cell>
          <cell r="R627" t="str">
            <v>AFC</v>
          </cell>
          <cell r="S627" t="str">
            <v>Approved for Construction</v>
          </cell>
          <cell r="T627" t="str">
            <v/>
          </cell>
          <cell r="U627" t="str">
            <v>12-Jul-2026 11:41:51</v>
          </cell>
          <cell r="V627" t="str">
            <v>wisuda.c@jutal.com</v>
          </cell>
          <cell r="W627" t="str">
            <v>12-Jul-2026 12:07:43</v>
          </cell>
          <cell r="X627" t="str">
            <v>Jumpol Sudjitjul</v>
          </cell>
          <cell r="Y627" t="str">
            <v>17-Jul-2026</v>
          </cell>
          <cell r="Z627" t="str">
            <v>19-Jul-2026 23:58:13</v>
          </cell>
          <cell r="AA627" t="str">
            <v>Chananun Rojanarungruengporn</v>
          </cell>
          <cell r="AB627" t="str">
            <v>21-Jul-2026</v>
          </cell>
          <cell r="AC627" t="str">
            <v>20-Jul-2026 16:18:36</v>
          </cell>
          <cell r="AD627" t="str">
            <v>Pornlert Wanaphattharaphan</v>
          </cell>
          <cell r="AE627" t="str">
            <v>22-Jul-2026</v>
          </cell>
          <cell r="AF627" t="str">
            <v>22-Jul-2026 23:05:41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23-Jul-2026</v>
          </cell>
          <cell r="AK627" t="str">
            <v>23-Jul-2026 08:09:36</v>
          </cell>
          <cell r="AL627" t="str">
            <v>23-Jul-2026 01:23:28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MM-ZTK-1F-ZWPX-PRO-PFD-0001</v>
          </cell>
          <cell r="C628" t="str">
            <v>PROCESS FLOW DIAGRAM HYDROCARBON PRODUCTION SYSTEM</v>
          </cell>
          <cell r="D628" t="str">
            <v/>
          </cell>
          <cell r="E628" t="str">
            <v>C1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ZWPX</v>
          </cell>
          <cell r="J628" t="str">
            <v/>
          </cell>
          <cell r="K628" t="str">
            <v/>
          </cell>
          <cell r="L628" t="str">
            <v>PRO</v>
          </cell>
          <cell r="M628" t="str">
            <v>Process</v>
          </cell>
          <cell r="N628" t="str">
            <v>PFD</v>
          </cell>
          <cell r="O628" t="str">
            <v>Process Flow Diagram</v>
          </cell>
          <cell r="P628" t="str">
            <v>0</v>
          </cell>
          <cell r="Q628" t="str">
            <v>Submitted</v>
          </cell>
          <cell r="R628" t="str">
            <v>AFC</v>
          </cell>
          <cell r="S628" t="str">
            <v>Approved for Construction</v>
          </cell>
          <cell r="T628" t="str">
            <v/>
          </cell>
          <cell r="U628" t="str">
            <v>14-Aug-2026 11:59:36</v>
          </cell>
          <cell r="V628" t="str">
            <v>wisuda.c@jutal.com</v>
          </cell>
          <cell r="W628" t="str">
            <v>14-Aug-2026 12:43:17</v>
          </cell>
          <cell r="X628" t="str">
            <v>Jumpol Sudjitjul</v>
          </cell>
          <cell r="Y628" t="str">
            <v>21-Aug-2026</v>
          </cell>
          <cell r="Z628" t="str">
            <v/>
          </cell>
          <cell r="AA628" t="str">
            <v>Chananun Rojanarungruengporn</v>
          </cell>
          <cell r="AB628" t="str">
            <v>25-Aug-2026</v>
          </cell>
          <cell r="AC628" t="str">
            <v>20-Aug-2026 17:30:03</v>
          </cell>
          <cell r="AD628" t="str">
            <v>Pornlert Wanaphattharaphan</v>
          </cell>
          <cell r="AE628" t="str">
            <v>26-Aug-2026</v>
          </cell>
          <cell r="AF628" t="str">
            <v>22-Aug-2026 13:11:45</v>
          </cell>
          <cell r="AG628" t="str">
            <v>APPR</v>
          </cell>
          <cell r="AH628" t="str">
            <v>Approved</v>
          </cell>
          <cell r="AI628" t="str">
            <v>Jumpol Sudjitjul</v>
          </cell>
          <cell r="AJ628" t="str">
            <v>27-Aug-2026</v>
          </cell>
          <cell r="AK628" t="str">
            <v>24-Aug-2026 18:03:38</v>
          </cell>
          <cell r="AL628" t="str">
            <v>24-Aug-2026 11:37:45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MM-ZTK-1F-ZWPX-PRO-PID-0001</v>
          </cell>
          <cell r="C629" t="str">
            <v>P&amp;ID PROCESS DRAWING INDEX</v>
          </cell>
          <cell r="D629" t="str">
            <v/>
          </cell>
          <cell r="E629" t="str">
            <v>C1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ZWPX</v>
          </cell>
          <cell r="J629" t="str">
            <v/>
          </cell>
          <cell r="K629" t="str">
            <v/>
          </cell>
          <cell r="L629" t="str">
            <v>PRO</v>
          </cell>
          <cell r="M629" t="str">
            <v>Process</v>
          </cell>
          <cell r="N629" t="str">
            <v>PID</v>
          </cell>
          <cell r="O629" t="str">
            <v>Piping and Instrumentation Diagram</v>
          </cell>
          <cell r="P629" t="str">
            <v>0</v>
          </cell>
          <cell r="Q629" t="str">
            <v>Submitted</v>
          </cell>
          <cell r="R629" t="str">
            <v>AFC</v>
          </cell>
          <cell r="S629" t="str">
            <v>Approved for Construction</v>
          </cell>
          <cell r="T629" t="str">
            <v/>
          </cell>
          <cell r="U629" t="str">
            <v>17-Aug-2026 14:51:55</v>
          </cell>
          <cell r="V629" t="str">
            <v>wisuda.c@jutal.com</v>
          </cell>
          <cell r="W629" t="str">
            <v>17-Aug-2026 15:31:18</v>
          </cell>
          <cell r="X629" t="str">
            <v>Jumpol Sudjitjul</v>
          </cell>
          <cell r="Y629" t="str">
            <v>24-Aug-2026</v>
          </cell>
          <cell r="Z629" t="str">
            <v/>
          </cell>
          <cell r="AA629" t="str">
            <v>Chananun Rojanarungruengporn</v>
          </cell>
          <cell r="AB629" t="str">
            <v>26-Aug-2026</v>
          </cell>
          <cell r="AC629" t="str">
            <v>18-Aug-2026 08:32:08</v>
          </cell>
          <cell r="AD629" t="str">
            <v>Pornlert Wanaphattharaphan</v>
          </cell>
          <cell r="AE629" t="str">
            <v>27-Aug-2026</v>
          </cell>
          <cell r="AF629" t="str">
            <v>23-Aug-2026 22:58:10</v>
          </cell>
          <cell r="AG629" t="str">
            <v>APPR</v>
          </cell>
          <cell r="AH629" t="str">
            <v>Approved</v>
          </cell>
          <cell r="AI629" t="str">
            <v>Jumpol Sudjitjul</v>
          </cell>
          <cell r="AJ629" t="str">
            <v>28-Aug-2026</v>
          </cell>
          <cell r="AK629" t="str">
            <v>24-Aug-2026 18:03:03</v>
          </cell>
          <cell r="AL629" t="str">
            <v>24-Aug-2026 11:53:57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MM-ZTK-1F-ZWPX-PRO-PID-0002</v>
          </cell>
          <cell r="C630" t="str">
            <v>P&amp;ID SYMBOLS AND LEGENDS EQUIPMENT SYMBOLS</v>
          </cell>
          <cell r="D630" t="str">
            <v/>
          </cell>
          <cell r="E630" t="str">
            <v>C1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ZWPX</v>
          </cell>
          <cell r="J630" t="str">
            <v/>
          </cell>
          <cell r="K630" t="str">
            <v/>
          </cell>
          <cell r="L630" t="str">
            <v>PRO</v>
          </cell>
          <cell r="M630" t="str">
            <v>Process</v>
          </cell>
          <cell r="N630" t="str">
            <v>PID</v>
          </cell>
          <cell r="O630" t="str">
            <v>Piping and Instrumentation Diagram</v>
          </cell>
          <cell r="P630" t="str">
            <v>0</v>
          </cell>
          <cell r="Q630" t="str">
            <v>Submitted</v>
          </cell>
          <cell r="R630" t="str">
            <v>AFC</v>
          </cell>
          <cell r="S630" t="str">
            <v>Approved for Construction</v>
          </cell>
          <cell r="T630" t="str">
            <v/>
          </cell>
          <cell r="U630" t="str">
            <v>17-Aug-2026 14:52:28</v>
          </cell>
          <cell r="V630" t="str">
            <v>wisuda.c@jutal.com</v>
          </cell>
          <cell r="W630" t="str">
            <v>17-Aug-2026 15:31:19</v>
          </cell>
          <cell r="X630" t="str">
            <v>Jumpol Sudjitjul</v>
          </cell>
          <cell r="Y630" t="str">
            <v>24-Aug-2026</v>
          </cell>
          <cell r="Z630" t="str">
            <v/>
          </cell>
          <cell r="AA630" t="str">
            <v>Chananun Rojanarungruengporn</v>
          </cell>
          <cell r="AB630" t="str">
            <v>26-Aug-2026</v>
          </cell>
          <cell r="AC630" t="str">
            <v>18-Aug-2026 08:31:13</v>
          </cell>
          <cell r="AD630" t="str">
            <v>Pornlert Wanaphattharaphan</v>
          </cell>
          <cell r="AE630" t="str">
            <v>27-Aug-2026</v>
          </cell>
          <cell r="AF630" t="str">
            <v>23-Aug-2026 22:57:30</v>
          </cell>
          <cell r="AG630" t="str">
            <v>APPR</v>
          </cell>
          <cell r="AH630" t="str">
            <v>Approved</v>
          </cell>
          <cell r="AI630" t="str">
            <v>Jumpol Sudjitjul</v>
          </cell>
          <cell r="AJ630" t="str">
            <v>28-Aug-2026</v>
          </cell>
          <cell r="AK630" t="str">
            <v>24-Aug-2026 18:02:30</v>
          </cell>
          <cell r="AL630" t="str">
            <v>24-Aug-2026 11:52:48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MM-ZTK-1F-ZWPX-PRO-PID-0003</v>
          </cell>
          <cell r="C631" t="str">
            <v>P&amp;ID SYMBOLS AND LEGENDS PIPING SYMBOLS</v>
          </cell>
          <cell r="D631" t="str">
            <v/>
          </cell>
          <cell r="E631" t="str">
            <v>C1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ZWPX</v>
          </cell>
          <cell r="J631" t="str">
            <v/>
          </cell>
          <cell r="K631" t="str">
            <v/>
          </cell>
          <cell r="L631" t="str">
            <v>PRO</v>
          </cell>
          <cell r="M631" t="str">
            <v>Process</v>
          </cell>
          <cell r="N631" t="str">
            <v>PID</v>
          </cell>
          <cell r="O631" t="str">
            <v>Piping and Instrumentation Diagram</v>
          </cell>
          <cell r="P631" t="str">
            <v>0</v>
          </cell>
          <cell r="Q631" t="str">
            <v>Submitted</v>
          </cell>
          <cell r="R631" t="str">
            <v>AFC</v>
          </cell>
          <cell r="S631" t="str">
            <v>Approved for Construction</v>
          </cell>
          <cell r="T631" t="str">
            <v/>
          </cell>
          <cell r="U631" t="str">
            <v>17-Aug-2026 14:52:56</v>
          </cell>
          <cell r="V631" t="str">
            <v>wisuda.c@jutal.com</v>
          </cell>
          <cell r="W631" t="str">
            <v>17-Aug-2026 15:31:20</v>
          </cell>
          <cell r="X631" t="str">
            <v>Jumpol Sudjitjul</v>
          </cell>
          <cell r="Y631" t="str">
            <v>24-Aug-2026</v>
          </cell>
          <cell r="Z631" t="str">
            <v/>
          </cell>
          <cell r="AA631" t="str">
            <v>Chananun Rojanarungruengporn</v>
          </cell>
          <cell r="AB631" t="str">
            <v>26-Aug-2026</v>
          </cell>
          <cell r="AC631" t="str">
            <v>18-Aug-2026 08:29:37</v>
          </cell>
          <cell r="AD631" t="str">
            <v>Pornlert Wanaphattharaphan</v>
          </cell>
          <cell r="AE631" t="str">
            <v>27-Aug-2026</v>
          </cell>
          <cell r="AF631" t="str">
            <v>23-Aug-2026 22:56:23</v>
          </cell>
          <cell r="AG631" t="str">
            <v>APPR</v>
          </cell>
          <cell r="AH631" t="str">
            <v>Approved</v>
          </cell>
          <cell r="AI631" t="str">
            <v>Jumpol Sudjitjul</v>
          </cell>
          <cell r="AJ631" t="str">
            <v>28-Aug-2026</v>
          </cell>
          <cell r="AK631" t="str">
            <v>24-Aug-2026 18:01:58</v>
          </cell>
          <cell r="AL631" t="str">
            <v>24-Aug-2026 11:51:39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MM-ZTK-1F-ZWPX-PRO-PID-0004</v>
          </cell>
          <cell r="C632" t="str">
            <v>P&amp;ID SYMBOLS AND LEGENDS INSTRUMENT SYMBOLS</v>
          </cell>
          <cell r="D632" t="str">
            <v/>
          </cell>
          <cell r="E632" t="str">
            <v>C1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ZWPX</v>
          </cell>
          <cell r="J632" t="str">
            <v/>
          </cell>
          <cell r="K632" t="str">
            <v/>
          </cell>
          <cell r="L632" t="str">
            <v>PRO</v>
          </cell>
          <cell r="M632" t="str">
            <v>Process</v>
          </cell>
          <cell r="N632" t="str">
            <v>PID</v>
          </cell>
          <cell r="O632" t="str">
            <v>Piping and Instrumentation Diagram</v>
          </cell>
          <cell r="P632" t="str">
            <v>0</v>
          </cell>
          <cell r="Q632" t="str">
            <v>Submitted</v>
          </cell>
          <cell r="R632" t="str">
            <v>AFC</v>
          </cell>
          <cell r="S632" t="str">
            <v>Approved for Construction</v>
          </cell>
          <cell r="T632" t="str">
            <v/>
          </cell>
          <cell r="U632" t="str">
            <v>17-Aug-2026 14:53:28</v>
          </cell>
          <cell r="V632" t="str">
            <v>wisuda.c@jutal.com</v>
          </cell>
          <cell r="W632" t="str">
            <v>17-Aug-2026 15:31:19</v>
          </cell>
          <cell r="X632" t="str">
            <v>Jumpol Sudjitjul</v>
          </cell>
          <cell r="Y632" t="str">
            <v>24-Aug-2026</v>
          </cell>
          <cell r="Z632" t="str">
            <v/>
          </cell>
          <cell r="AA632" t="str">
            <v>Chananun Rojanarungruengporn</v>
          </cell>
          <cell r="AB632" t="str">
            <v>26-Aug-2026</v>
          </cell>
          <cell r="AC632" t="str">
            <v>18-Aug-2026 08:39:26</v>
          </cell>
          <cell r="AD632" t="str">
            <v>Pornlert Wanaphattharaphan</v>
          </cell>
          <cell r="AE632" t="str">
            <v>27-Aug-2026</v>
          </cell>
          <cell r="AF632" t="str">
            <v>23-Aug-2026 22:59:45</v>
          </cell>
          <cell r="AG632" t="str">
            <v>APPR</v>
          </cell>
          <cell r="AH632" t="str">
            <v>Approved</v>
          </cell>
          <cell r="AI632" t="str">
            <v>Jumpol Sudjitjul</v>
          </cell>
          <cell r="AJ632" t="str">
            <v>28-Aug-2026</v>
          </cell>
          <cell r="AK632" t="str">
            <v>24-Aug-2026 18:01:28</v>
          </cell>
          <cell r="AL632" t="str">
            <v>24-Aug-2026 11:50:33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MM-ZTK-1F-ZWPX-PRO-PID-0005</v>
          </cell>
          <cell r="C633" t="str">
            <v>P&amp;ID SYMBOLS AND LEGENDS ON/OF VALVE SYMBOLS</v>
          </cell>
          <cell r="D633" t="str">
            <v/>
          </cell>
          <cell r="E633" t="str">
            <v>C1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ZWPX</v>
          </cell>
          <cell r="J633" t="str">
            <v/>
          </cell>
          <cell r="K633" t="str">
            <v/>
          </cell>
          <cell r="L633" t="str">
            <v>PRO</v>
          </cell>
          <cell r="M633" t="str">
            <v>Process</v>
          </cell>
          <cell r="N633" t="str">
            <v>PID</v>
          </cell>
          <cell r="O633" t="str">
            <v>Piping and Instrumentation Diagram</v>
          </cell>
          <cell r="P633" t="str">
            <v>0</v>
          </cell>
          <cell r="Q633" t="str">
            <v>Submitted</v>
          </cell>
          <cell r="R633" t="str">
            <v>AFC</v>
          </cell>
          <cell r="S633" t="str">
            <v>Approved for Construction</v>
          </cell>
          <cell r="T633" t="str">
            <v/>
          </cell>
          <cell r="U633" t="str">
            <v>17-Aug-2026 14:53:59</v>
          </cell>
          <cell r="V633" t="str">
            <v>wisuda.c@jutal.com</v>
          </cell>
          <cell r="W633" t="str">
            <v>17-Aug-2026 15:31:20</v>
          </cell>
          <cell r="X633" t="str">
            <v>Jumpol Sudjitjul</v>
          </cell>
          <cell r="Y633" t="str">
            <v>24-Aug-2026</v>
          </cell>
          <cell r="Z633" t="str">
            <v/>
          </cell>
          <cell r="AA633" t="str">
            <v>Chananun Rojanarungruengporn</v>
          </cell>
          <cell r="AB633" t="str">
            <v>26-Aug-2026</v>
          </cell>
          <cell r="AC633" t="str">
            <v>18-Aug-2026 08:41:06</v>
          </cell>
          <cell r="AD633" t="str">
            <v>Pornlert Wanaphattharaphan</v>
          </cell>
          <cell r="AE633" t="str">
            <v>27-Aug-2026</v>
          </cell>
          <cell r="AF633" t="str">
            <v>23-Aug-2026 23:00:16</v>
          </cell>
          <cell r="AG633" t="str">
            <v>APPR</v>
          </cell>
          <cell r="AH633" t="str">
            <v>Approved</v>
          </cell>
          <cell r="AI633" t="str">
            <v>Jumpol Sudjitjul</v>
          </cell>
          <cell r="AJ633" t="str">
            <v>28-Aug-2026</v>
          </cell>
          <cell r="AK633" t="str">
            <v>24-Aug-2026 17:54:24</v>
          </cell>
          <cell r="AL633" t="str">
            <v>24-Aug-2026 11:43:49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MM-ZTK-1F-ZWPX-PRO-PID-0006</v>
          </cell>
          <cell r="C634" t="str">
            <v>P&amp;ID SYMBOLS AND LEGENDS SAMPLING ARRANGEMENTS</v>
          </cell>
          <cell r="D634" t="str">
            <v/>
          </cell>
          <cell r="E634" t="str">
            <v>C1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ZWPX</v>
          </cell>
          <cell r="J634" t="str">
            <v/>
          </cell>
          <cell r="K634" t="str">
            <v/>
          </cell>
          <cell r="L634" t="str">
            <v>PRO</v>
          </cell>
          <cell r="M634" t="str">
            <v>Process</v>
          </cell>
          <cell r="N634" t="str">
            <v>PID</v>
          </cell>
          <cell r="O634" t="str">
            <v>Piping and Instrumentation Diagram</v>
          </cell>
          <cell r="P634" t="str">
            <v>0</v>
          </cell>
          <cell r="Q634" t="str">
            <v>Submitted</v>
          </cell>
          <cell r="R634" t="str">
            <v>AFC</v>
          </cell>
          <cell r="S634" t="str">
            <v>Approved for Construction</v>
          </cell>
          <cell r="T634" t="str">
            <v/>
          </cell>
          <cell r="U634" t="str">
            <v>17-Aug-2026 14:54:33</v>
          </cell>
          <cell r="V634" t="str">
            <v>wisuda.c@jutal.com</v>
          </cell>
          <cell r="W634" t="str">
            <v>17-Aug-2026 15:31:26</v>
          </cell>
          <cell r="X634" t="str">
            <v>Jumpol Sudjitjul</v>
          </cell>
          <cell r="Y634" t="str">
            <v>24-Aug-2026</v>
          </cell>
          <cell r="Z634" t="str">
            <v/>
          </cell>
          <cell r="AA634" t="str">
            <v>Chananun Rojanarungruengporn</v>
          </cell>
          <cell r="AB634" t="str">
            <v>26-Aug-2026</v>
          </cell>
          <cell r="AC634" t="str">
            <v>18-Aug-2026 09:26:11</v>
          </cell>
          <cell r="AD634" t="str">
            <v>Pornlert Wanaphattharaphan</v>
          </cell>
          <cell r="AE634" t="str">
            <v>27-Aug-2026</v>
          </cell>
          <cell r="AF634" t="str">
            <v>23-Aug-2026 23:01:10</v>
          </cell>
          <cell r="AG634" t="str">
            <v>APPR</v>
          </cell>
          <cell r="AH634" t="str">
            <v>Approved</v>
          </cell>
          <cell r="AI634" t="str">
            <v>Jumpol Sudjitjul</v>
          </cell>
          <cell r="AJ634" t="str">
            <v>28-Aug-2026</v>
          </cell>
          <cell r="AK634" t="str">
            <v>24-Aug-2026 18:00:50</v>
          </cell>
          <cell r="AL634" t="str">
            <v>24-Aug-2026 11:49:27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MM-ZTK-1F-ZWPX-PRO-PID-0007</v>
          </cell>
          <cell r="C635" t="str">
            <v>P&amp;ID SYMBOLS AND LEGENDS INSTRUMENT CONNECTION AND ARRANGEMENTS</v>
          </cell>
          <cell r="D635" t="str">
            <v/>
          </cell>
          <cell r="E635" t="str">
            <v>C1</v>
          </cell>
          <cell r="F635" t="str">
            <v>Project Document</v>
          </cell>
          <cell r="G635" t="str">
            <v>Engineering Document</v>
          </cell>
          <cell r="H635" t="str">
            <v>Part C - Engineering Dwg</v>
          </cell>
          <cell r="I635" t="str">
            <v>ZWPX</v>
          </cell>
          <cell r="J635" t="str">
            <v/>
          </cell>
          <cell r="K635" t="str">
            <v/>
          </cell>
          <cell r="L635" t="str">
            <v>PRO</v>
          </cell>
          <cell r="M635" t="str">
            <v>Process</v>
          </cell>
          <cell r="N635" t="str">
            <v>PID</v>
          </cell>
          <cell r="O635" t="str">
            <v>Piping and Instrumentation Diagram</v>
          </cell>
          <cell r="P635" t="str">
            <v>0</v>
          </cell>
          <cell r="Q635" t="str">
            <v>Submitted</v>
          </cell>
          <cell r="R635" t="str">
            <v>AFC</v>
          </cell>
          <cell r="S635" t="str">
            <v>Approved for Construction</v>
          </cell>
          <cell r="T635" t="str">
            <v/>
          </cell>
          <cell r="U635" t="str">
            <v>17-Aug-2026 14:55:01</v>
          </cell>
          <cell r="V635" t="str">
            <v>wisuda.c@jutal.com</v>
          </cell>
          <cell r="W635" t="str">
            <v>17-Aug-2026 15:31:19</v>
          </cell>
          <cell r="X635" t="str">
            <v>Jumpol Sudjitjul</v>
          </cell>
          <cell r="Y635" t="str">
            <v>24-Aug-2026</v>
          </cell>
          <cell r="Z635" t="str">
            <v/>
          </cell>
          <cell r="AA635" t="str">
            <v>Chananun Rojanarungruengporn</v>
          </cell>
          <cell r="AB635" t="str">
            <v>26-Aug-2026</v>
          </cell>
          <cell r="AC635" t="str">
            <v>20-Aug-2026 17:29:09</v>
          </cell>
          <cell r="AD635" t="str">
            <v>Pornlert Wanaphattharaphan</v>
          </cell>
          <cell r="AE635" t="str">
            <v>27-Aug-2026</v>
          </cell>
          <cell r="AF635" t="str">
            <v>23-Aug-2026 23:24:45</v>
          </cell>
          <cell r="AG635" t="str">
            <v>APPR</v>
          </cell>
          <cell r="AH635" t="str">
            <v>Approved</v>
          </cell>
          <cell r="AI635" t="str">
            <v>Jumpol Sudjitjul</v>
          </cell>
          <cell r="AJ635" t="str">
            <v>28-Aug-2026</v>
          </cell>
          <cell r="AK635" t="str">
            <v>24-Aug-2026 18:00:01</v>
          </cell>
          <cell r="AL635" t="str">
            <v>24-Aug-2026 11:48:21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MM-ZTK-1F-ZWPX-PRO-PID-0008</v>
          </cell>
          <cell r="C636" t="str">
            <v>P&amp;ID SYMBOLS AND LEGENDS PSVS, CONTROL VALVES AND POSITIVE ISOLATION</v>
          </cell>
          <cell r="D636" t="str">
            <v/>
          </cell>
          <cell r="E636" t="str">
            <v>C1</v>
          </cell>
          <cell r="F636" t="str">
            <v>Project Document</v>
          </cell>
          <cell r="G636" t="str">
            <v>Engineering Document</v>
          </cell>
          <cell r="H636" t="str">
            <v>Part C - Engineering Dwg</v>
          </cell>
          <cell r="I636" t="str">
            <v>ZWPX</v>
          </cell>
          <cell r="J636" t="str">
            <v/>
          </cell>
          <cell r="K636" t="str">
            <v/>
          </cell>
          <cell r="L636" t="str">
            <v>PRO</v>
          </cell>
          <cell r="M636" t="str">
            <v>Process</v>
          </cell>
          <cell r="N636" t="str">
            <v>PID</v>
          </cell>
          <cell r="O636" t="str">
            <v>Piping and Instrumentation Diagram</v>
          </cell>
          <cell r="P636" t="str">
            <v>0</v>
          </cell>
          <cell r="Q636" t="str">
            <v>Submitted</v>
          </cell>
          <cell r="R636" t="str">
            <v>AFC</v>
          </cell>
          <cell r="S636" t="str">
            <v>Approved for Construction</v>
          </cell>
          <cell r="T636" t="str">
            <v/>
          </cell>
          <cell r="U636" t="str">
            <v>17-Aug-2026 14:55:30</v>
          </cell>
          <cell r="V636" t="str">
            <v>wisuda.c@jutal.com</v>
          </cell>
          <cell r="W636" t="str">
            <v>17-Aug-2026 15:31:24</v>
          </cell>
          <cell r="X636" t="str">
            <v>Jumpol Sudjitjul</v>
          </cell>
          <cell r="Y636" t="str">
            <v>24-Aug-2026</v>
          </cell>
          <cell r="Z636" t="str">
            <v/>
          </cell>
          <cell r="AA636" t="str">
            <v>Chananun Rojanarungruengporn</v>
          </cell>
          <cell r="AB636" t="str">
            <v>26-Aug-2026</v>
          </cell>
          <cell r="AC636" t="str">
            <v>20-Aug-2026 17:28:43</v>
          </cell>
          <cell r="AD636" t="str">
            <v>Pornlert Wanaphattharaphan</v>
          </cell>
          <cell r="AE636" t="str">
            <v>27-Aug-2026</v>
          </cell>
          <cell r="AF636" t="str">
            <v>23-Aug-2026 23:24:02</v>
          </cell>
          <cell r="AG636" t="str">
            <v>APPR</v>
          </cell>
          <cell r="AH636" t="str">
            <v>Approved</v>
          </cell>
          <cell r="AI636" t="str">
            <v>Jumpol Sudjitjul</v>
          </cell>
          <cell r="AJ636" t="str">
            <v>28-Aug-2026</v>
          </cell>
          <cell r="AK636" t="str">
            <v>24-Aug-2026 17:59:26</v>
          </cell>
          <cell r="AL636" t="str">
            <v>24-Aug-2026 11:46:03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MM-ZTK-1F-ZWPX-PRO-PID-0009</v>
          </cell>
          <cell r="C637" t="str">
            <v>P&amp;ID TYPICAL WELLHEAD</v>
          </cell>
          <cell r="D637" t="str">
            <v/>
          </cell>
          <cell r="E637" t="str">
            <v>C1</v>
          </cell>
          <cell r="F637" t="str">
            <v>Project Document</v>
          </cell>
          <cell r="G637" t="str">
            <v>Engineering Document</v>
          </cell>
          <cell r="H637" t="str">
            <v>Part C - Engineering Dwg</v>
          </cell>
          <cell r="I637" t="str">
            <v>ZWPX</v>
          </cell>
          <cell r="J637" t="str">
            <v/>
          </cell>
          <cell r="K637" t="str">
            <v/>
          </cell>
          <cell r="L637" t="str">
            <v>PRO</v>
          </cell>
          <cell r="M637" t="str">
            <v>Process</v>
          </cell>
          <cell r="N637" t="str">
            <v>PID</v>
          </cell>
          <cell r="O637" t="str">
            <v>Piping and Instrumentation Diagram</v>
          </cell>
          <cell r="P637" t="str">
            <v>0</v>
          </cell>
          <cell r="Q637" t="str">
            <v>Submitted</v>
          </cell>
          <cell r="R637" t="str">
            <v>AFC</v>
          </cell>
          <cell r="S637" t="str">
            <v>Approved for Construction</v>
          </cell>
          <cell r="T637" t="str">
            <v/>
          </cell>
          <cell r="U637" t="str">
            <v>24-Aug-2026 10:06:59</v>
          </cell>
          <cell r="V637" t="str">
            <v>wisuda.c@jutal.com</v>
          </cell>
          <cell r="W637" t="str">
            <v>25-Aug-2026 09:45:59</v>
          </cell>
          <cell r="X637" t="str">
            <v>Jumpol Sudjitjul</v>
          </cell>
          <cell r="Y637" t="str">
            <v>01-Sep-2026</v>
          </cell>
          <cell r="Z637" t="str">
            <v/>
          </cell>
          <cell r="AA637" t="str">
            <v>Chananun Rojanarungruengporn</v>
          </cell>
          <cell r="AB637" t="str">
            <v>03-Sep-2026</v>
          </cell>
          <cell r="AC637" t="str">
            <v>02-Sep-2026 15:40:45</v>
          </cell>
          <cell r="AD637" t="str">
            <v>Pornlert Wanaphattharaphan</v>
          </cell>
          <cell r="AE637" t="str">
            <v>04-Sep-2026</v>
          </cell>
          <cell r="AF637" t="str">
            <v>07-Sep-2026 00:50:14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07-Sep-2026</v>
          </cell>
          <cell r="AK637" t="str">
            <v>07-Sep-2026 18:12:37</v>
          </cell>
          <cell r="AL637" t="str">
            <v>08-Sep-2026 04:40:16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MM-ZTK-1F-ZWPX-PRO-PID-0010</v>
          </cell>
          <cell r="C638" t="str">
            <v>P&amp;ID WELLHEAD CONTROL PANEL</v>
          </cell>
          <cell r="D638" t="str">
            <v/>
          </cell>
          <cell r="E638" t="str">
            <v>C1</v>
          </cell>
          <cell r="F638" t="str">
            <v>Project Document</v>
          </cell>
          <cell r="G638" t="str">
            <v>Engineering Document</v>
          </cell>
          <cell r="H638" t="str">
            <v>Part C - Engineering Dwg</v>
          </cell>
          <cell r="I638" t="str">
            <v>ZWPX</v>
          </cell>
          <cell r="J638" t="str">
            <v/>
          </cell>
          <cell r="K638" t="str">
            <v/>
          </cell>
          <cell r="L638" t="str">
            <v>PRO</v>
          </cell>
          <cell r="M638" t="str">
            <v>Process</v>
          </cell>
          <cell r="N638" t="str">
            <v>PID</v>
          </cell>
          <cell r="O638" t="str">
            <v>Piping and Instrumentation Diagram</v>
          </cell>
          <cell r="P638" t="str">
            <v>0</v>
          </cell>
          <cell r="Q638" t="str">
            <v>Submitted</v>
          </cell>
          <cell r="R638" t="str">
            <v>AFC</v>
          </cell>
          <cell r="S638" t="str">
            <v>Approved for Construction</v>
          </cell>
          <cell r="T638" t="str">
            <v/>
          </cell>
          <cell r="U638" t="str">
            <v>24-Aug-2026 10:07:37</v>
          </cell>
          <cell r="V638" t="str">
            <v>wisuda.c@jutal.com</v>
          </cell>
          <cell r="W638" t="str">
            <v>25-Aug-2026 09:46:04</v>
          </cell>
          <cell r="X638" t="str">
            <v>Jumpol Sudjitjul</v>
          </cell>
          <cell r="Y638" t="str">
            <v>01-Sep-2026</v>
          </cell>
          <cell r="Z638" t="str">
            <v>02-Sep-2026 23:45:57</v>
          </cell>
          <cell r="AA638" t="str">
            <v>Chananun Rojanarungruengporn</v>
          </cell>
          <cell r="AB638" t="str">
            <v>03-Sep-2026</v>
          </cell>
          <cell r="AC638" t="str">
            <v>03-Sep-2026 08:05:34</v>
          </cell>
          <cell r="AD638" t="str">
            <v>Pornlert Wanaphattharaphan</v>
          </cell>
          <cell r="AE638" t="str">
            <v>04-Sep-2026</v>
          </cell>
          <cell r="AF638" t="str">
            <v>07-Sep-2026 00:54:48</v>
          </cell>
          <cell r="AG638" t="str">
            <v>APPR</v>
          </cell>
          <cell r="AH638" t="str">
            <v>Approved</v>
          </cell>
          <cell r="AI638" t="str">
            <v>Jumpol Sudjitjul</v>
          </cell>
          <cell r="AJ638" t="str">
            <v>07-Sep-2026</v>
          </cell>
          <cell r="AK638" t="str">
            <v>07-Sep-2026 18:12:09</v>
          </cell>
          <cell r="AL638" t="str">
            <v>08-Sep-2026 04:41:22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MM-ZTK-1F-ZWPX-PRO-PID-0011</v>
          </cell>
          <cell r="C639" t="str">
            <v>P&amp;ID PRODUCTION &amp; TEST MANIFOLDS</v>
          </cell>
          <cell r="D639" t="str">
            <v/>
          </cell>
          <cell r="E639" t="str">
            <v>C1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ZWPX</v>
          </cell>
          <cell r="J639" t="str">
            <v/>
          </cell>
          <cell r="K639" t="str">
            <v/>
          </cell>
          <cell r="L639" t="str">
            <v>PRO</v>
          </cell>
          <cell r="M639" t="str">
            <v>Process</v>
          </cell>
          <cell r="N639" t="str">
            <v>PID</v>
          </cell>
          <cell r="O639" t="str">
            <v>Piping and Instrumentation Diagram</v>
          </cell>
          <cell r="P639" t="str">
            <v>0</v>
          </cell>
          <cell r="Q639" t="str">
            <v>Submitted</v>
          </cell>
          <cell r="R639" t="str">
            <v>AFC</v>
          </cell>
          <cell r="S639" t="str">
            <v>Approved for Construction</v>
          </cell>
          <cell r="T639" t="str">
            <v/>
          </cell>
          <cell r="U639" t="str">
            <v>24-Aug-2026 10:08:15</v>
          </cell>
          <cell r="V639" t="str">
            <v>wisuda.c@jutal.com</v>
          </cell>
          <cell r="W639" t="str">
            <v>25-Aug-2026 09:45:58</v>
          </cell>
          <cell r="X639" t="str">
            <v>Jumpol Sudjitjul</v>
          </cell>
          <cell r="Y639" t="str">
            <v>01-Sep-2026</v>
          </cell>
          <cell r="Z639" t="str">
            <v>02-Sep-2026 23:45:59</v>
          </cell>
          <cell r="AA639" t="str">
            <v>Chananun Rojanarungruengporn</v>
          </cell>
          <cell r="AB639" t="str">
            <v>03-Sep-2026</v>
          </cell>
          <cell r="AC639" t="str">
            <v>03-Sep-2026 08:05:02</v>
          </cell>
          <cell r="AD639" t="str">
            <v>Pornlert Wanaphattharaphan</v>
          </cell>
          <cell r="AE639" t="str">
            <v>04-Sep-2026</v>
          </cell>
          <cell r="AF639" t="str">
            <v>07-Sep-2026 00:54:28</v>
          </cell>
          <cell r="AG639" t="str">
            <v>APPR</v>
          </cell>
          <cell r="AH639" t="str">
            <v>Approved</v>
          </cell>
          <cell r="AI639" t="str">
            <v>Jumpol Sudjitjul</v>
          </cell>
          <cell r="AJ639" t="str">
            <v>07-Sep-2026</v>
          </cell>
          <cell r="AK639" t="str">
            <v>07-Sep-2026 18:11:43</v>
          </cell>
          <cell r="AL639" t="str">
            <v>08-Sep-2026 04:42:26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MM-ZTK-1F-ZWPX-PRO-PID-0012</v>
          </cell>
          <cell r="C640" t="str">
            <v>P&amp;ID PIG LAUNCHER AND EXPORT LINE</v>
          </cell>
          <cell r="D640" t="str">
            <v/>
          </cell>
          <cell r="E640" t="str">
            <v>C1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ZWPX</v>
          </cell>
          <cell r="J640" t="str">
            <v/>
          </cell>
          <cell r="K640" t="str">
            <v/>
          </cell>
          <cell r="L640" t="str">
            <v>PRO</v>
          </cell>
          <cell r="M640" t="str">
            <v>Process</v>
          </cell>
          <cell r="N640" t="str">
            <v>PID</v>
          </cell>
          <cell r="O640" t="str">
            <v>Piping and Instrumentation Diagram</v>
          </cell>
          <cell r="P640" t="str">
            <v>0</v>
          </cell>
          <cell r="Q640" t="str">
            <v>Submitted</v>
          </cell>
          <cell r="R640" t="str">
            <v>AFC</v>
          </cell>
          <cell r="S640" t="str">
            <v>Approved for Construction</v>
          </cell>
          <cell r="T640" t="str">
            <v/>
          </cell>
          <cell r="U640" t="str">
            <v>24-Aug-2026 10:08:48</v>
          </cell>
          <cell r="V640" t="str">
            <v>wisuda.c@jutal.com</v>
          </cell>
          <cell r="W640" t="str">
            <v>25-Aug-2026 09:46:14</v>
          </cell>
          <cell r="X640" t="str">
            <v>Jumpol Sudjitjul</v>
          </cell>
          <cell r="Y640" t="str">
            <v>01-Sep-2026</v>
          </cell>
          <cell r="Z640" t="str">
            <v>02-Sep-2026 23:46:56</v>
          </cell>
          <cell r="AA640" t="str">
            <v>Chananun Rojanarungruengporn</v>
          </cell>
          <cell r="AB640" t="str">
            <v>03-Sep-2026</v>
          </cell>
          <cell r="AC640" t="str">
            <v>03-Sep-2026 08:04:28</v>
          </cell>
          <cell r="AD640" t="str">
            <v>Pornlert Wanaphattharaphan</v>
          </cell>
          <cell r="AE640" t="str">
            <v>04-Sep-2026</v>
          </cell>
          <cell r="AF640" t="str">
            <v>07-Sep-2026 00:54:05</v>
          </cell>
          <cell r="AG640" t="str">
            <v>APPR</v>
          </cell>
          <cell r="AH640" t="str">
            <v>Approved</v>
          </cell>
          <cell r="AI640" t="str">
            <v>Jumpol Sudjitjul</v>
          </cell>
          <cell r="AJ640" t="str">
            <v>07-Sep-2026</v>
          </cell>
          <cell r="AK640" t="str">
            <v>07-Sep-2026 18:11:23</v>
          </cell>
          <cell r="AL640" t="str">
            <v>08-Sep-2026 04:43:32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MM-ZTK-1F-ZWPX-PRO-PID-0013</v>
          </cell>
          <cell r="C641" t="str">
            <v>P&amp;ID TEST SEPARATOR</v>
          </cell>
          <cell r="D641" t="str">
            <v/>
          </cell>
          <cell r="E641" t="str">
            <v>C1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ZWPX</v>
          </cell>
          <cell r="J641" t="str">
            <v/>
          </cell>
          <cell r="K641" t="str">
            <v/>
          </cell>
          <cell r="L641" t="str">
            <v>PRO</v>
          </cell>
          <cell r="M641" t="str">
            <v>Process</v>
          </cell>
          <cell r="N641" t="str">
            <v>PID</v>
          </cell>
          <cell r="O641" t="str">
            <v>Piping and Instrumentation Diagram</v>
          </cell>
          <cell r="P641" t="str">
            <v>0</v>
          </cell>
          <cell r="Q641" t="str">
            <v>Submitted</v>
          </cell>
          <cell r="R641" t="str">
            <v>AFC</v>
          </cell>
          <cell r="S641" t="str">
            <v>Approved for Construction</v>
          </cell>
          <cell r="T641" t="str">
            <v/>
          </cell>
          <cell r="U641" t="str">
            <v>24-Aug-2026 10:09:17</v>
          </cell>
          <cell r="V641" t="str">
            <v>wisuda.c@jutal.com</v>
          </cell>
          <cell r="W641" t="str">
            <v>25-Aug-2026 09:46:07</v>
          </cell>
          <cell r="X641" t="str">
            <v>Jumpol Sudjitjul</v>
          </cell>
          <cell r="Y641" t="str">
            <v>01-Sep-2026</v>
          </cell>
          <cell r="Z641" t="str">
            <v>02-Sep-2026 23:46:19</v>
          </cell>
          <cell r="AA641" t="str">
            <v>Chananun Rojanarungruengporn</v>
          </cell>
          <cell r="AB641" t="str">
            <v>03-Sep-2026</v>
          </cell>
          <cell r="AC641" t="str">
            <v>03-Sep-2026 08:03:40</v>
          </cell>
          <cell r="AD641" t="str">
            <v>Pornlert Wanaphattharaphan</v>
          </cell>
          <cell r="AE641" t="str">
            <v>04-Sep-2026</v>
          </cell>
          <cell r="AF641" t="str">
            <v>07-Sep-2026 00:53:18</v>
          </cell>
          <cell r="AG641" t="str">
            <v>APPR</v>
          </cell>
          <cell r="AH641" t="str">
            <v>Approved</v>
          </cell>
          <cell r="AI641" t="str">
            <v>Jumpol Sudjitjul</v>
          </cell>
          <cell r="AJ641" t="str">
            <v>07-Sep-2026</v>
          </cell>
          <cell r="AK641" t="str">
            <v>07-Sep-2026 18:11:01</v>
          </cell>
          <cell r="AL641" t="str">
            <v>08-Sep-2026 04:44:38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MM-ZTK-1F-ZWPX-PRO-PID-0014</v>
          </cell>
          <cell r="C642" t="str">
            <v>P&amp;ID PIG RECEIVER</v>
          </cell>
          <cell r="D642" t="str">
            <v/>
          </cell>
          <cell r="E642" t="str">
            <v>C1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ZWPX</v>
          </cell>
          <cell r="J642" t="str">
            <v/>
          </cell>
          <cell r="K642" t="str">
            <v/>
          </cell>
          <cell r="L642" t="str">
            <v>PRO</v>
          </cell>
          <cell r="M642" t="str">
            <v>Process</v>
          </cell>
          <cell r="N642" t="str">
            <v>PID</v>
          </cell>
          <cell r="O642" t="str">
            <v>Piping and Instrumentation Diagram</v>
          </cell>
          <cell r="P642" t="str">
            <v>0</v>
          </cell>
          <cell r="Q642" t="str">
            <v>Submitted</v>
          </cell>
          <cell r="R642" t="str">
            <v>AFC</v>
          </cell>
          <cell r="S642" t="str">
            <v>Approved for Construction</v>
          </cell>
          <cell r="T642" t="str">
            <v/>
          </cell>
          <cell r="U642" t="str">
            <v>24-Aug-2026 10:09:50</v>
          </cell>
          <cell r="V642" t="str">
            <v>wisuda.c@jutal.com</v>
          </cell>
          <cell r="W642" t="str">
            <v>25-Aug-2026 09:46:04</v>
          </cell>
          <cell r="X642" t="str">
            <v>Jumpol Sudjitjul</v>
          </cell>
          <cell r="Y642" t="str">
            <v>01-Sep-2026</v>
          </cell>
          <cell r="Z642" t="str">
            <v>02-Sep-2026 23:46:36</v>
          </cell>
          <cell r="AA642" t="str">
            <v>Chananun Rojanarungruengporn</v>
          </cell>
          <cell r="AB642" t="str">
            <v>03-Sep-2026</v>
          </cell>
          <cell r="AC642" t="str">
            <v>03-Sep-2026 08:02:57</v>
          </cell>
          <cell r="AD642" t="str">
            <v>Pornlert Wanaphattharaphan</v>
          </cell>
          <cell r="AE642" t="str">
            <v>04-Sep-2026</v>
          </cell>
          <cell r="AF642" t="str">
            <v>07-Sep-2026 00:51:59</v>
          </cell>
          <cell r="AG642" t="str">
            <v>APPR</v>
          </cell>
          <cell r="AH642" t="str">
            <v>Approved</v>
          </cell>
          <cell r="AI642" t="str">
            <v>Jumpol Sudjitjul</v>
          </cell>
          <cell r="AJ642" t="str">
            <v>07-Sep-2026</v>
          </cell>
          <cell r="AK642" t="str">
            <v>07-Sep-2026 18:10:42</v>
          </cell>
          <cell r="AL642" t="str">
            <v>08-Sep-2026 04:45:43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MM-ZTK-1F-ZWPX-PRO-PID-0015</v>
          </cell>
          <cell r="C643" t="str">
            <v>P&amp;ID INDEX FOR WELLHEAD AND FLOWLINES</v>
          </cell>
          <cell r="D643" t="str">
            <v/>
          </cell>
          <cell r="E643" t="str">
            <v>C1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ZWPX</v>
          </cell>
          <cell r="J643" t="str">
            <v/>
          </cell>
          <cell r="K643" t="str">
            <v/>
          </cell>
          <cell r="L643" t="str">
            <v>PRO</v>
          </cell>
          <cell r="M643" t="str">
            <v>Process</v>
          </cell>
          <cell r="N643" t="str">
            <v>PID</v>
          </cell>
          <cell r="O643" t="str">
            <v>Piping and Instrumentation Diagram</v>
          </cell>
          <cell r="P643" t="str">
            <v>0</v>
          </cell>
          <cell r="Q643" t="str">
            <v>Submitted</v>
          </cell>
          <cell r="R643" t="str">
            <v>AFC</v>
          </cell>
          <cell r="S643" t="str">
            <v>Approved for Construction</v>
          </cell>
          <cell r="T643" t="str">
            <v/>
          </cell>
          <cell r="U643" t="str">
            <v>24-Aug-2026 10:10:20</v>
          </cell>
          <cell r="V643" t="str">
            <v>wisuda.c@jutal.com</v>
          </cell>
          <cell r="W643" t="str">
            <v>25-Aug-2026 09:46:05</v>
          </cell>
          <cell r="X643" t="str">
            <v>Jumpol Sudjitjul</v>
          </cell>
          <cell r="Y643" t="str">
            <v>01-Sep-2026</v>
          </cell>
          <cell r="Z643" t="str">
            <v/>
          </cell>
          <cell r="AA643" t="str">
            <v>Chananun Rojanarungruengporn</v>
          </cell>
          <cell r="AB643" t="str">
            <v>03-Sep-2026</v>
          </cell>
          <cell r="AC643" t="str">
            <v>26-Aug-2026 16:53:46</v>
          </cell>
          <cell r="AD643" t="str">
            <v>Pornlert Wanaphattharaphan</v>
          </cell>
          <cell r="AE643" t="str">
            <v>04-Sep-2026</v>
          </cell>
          <cell r="AF643" t="str">
            <v>31-Aug-2026 00:29:00</v>
          </cell>
          <cell r="AG643" t="str">
            <v>APPR</v>
          </cell>
          <cell r="AH643" t="str">
            <v>Approved</v>
          </cell>
          <cell r="AI643" t="str">
            <v>Jumpol Sudjitjul</v>
          </cell>
          <cell r="AJ643" t="str">
            <v>07-Sep-2026</v>
          </cell>
          <cell r="AK643" t="str">
            <v>31-Aug-2026 16:09:47</v>
          </cell>
          <cell r="AL643" t="str">
            <v>31-Aug-2026 10:06:32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MM-ZTK-1F-ZWPX-PRO-PID-0017</v>
          </cell>
          <cell r="C644" t="str">
            <v>P&amp;ID INSTRUMENT GAS SYSTEM</v>
          </cell>
          <cell r="D644" t="str">
            <v/>
          </cell>
          <cell r="E644" t="str">
            <v>C1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ZWPX</v>
          </cell>
          <cell r="J644" t="str">
            <v/>
          </cell>
          <cell r="K644" t="str">
            <v/>
          </cell>
          <cell r="L644" t="str">
            <v>PRO</v>
          </cell>
          <cell r="M644" t="str">
            <v>Process</v>
          </cell>
          <cell r="N644" t="str">
            <v>PID</v>
          </cell>
          <cell r="O644" t="str">
            <v>Piping and Instrumentation Diagram</v>
          </cell>
          <cell r="P644" t="str">
            <v>0</v>
          </cell>
          <cell r="Q644" t="str">
            <v>Submitted</v>
          </cell>
          <cell r="R644" t="str">
            <v>AFC</v>
          </cell>
          <cell r="S644" t="str">
            <v>Approved for Construction</v>
          </cell>
          <cell r="T644" t="str">
            <v/>
          </cell>
          <cell r="U644" t="str">
            <v>26-Aug-2026 18:39:15</v>
          </cell>
          <cell r="V644" t="str">
            <v>wisuda.c@jutal.com</v>
          </cell>
          <cell r="W644" t="str">
            <v>27-Aug-2026 08:53:52</v>
          </cell>
          <cell r="X644" t="str">
            <v>Jumpol Sudjitjul</v>
          </cell>
          <cell r="Y644" t="str">
            <v>03-Sep-2026</v>
          </cell>
          <cell r="Z644" t="str">
            <v>03-Sep-2026 23:41:38</v>
          </cell>
          <cell r="AA644" t="str">
            <v>Chananun Rojanarungruengporn</v>
          </cell>
          <cell r="AB644" t="str">
            <v>07-Sep-2026</v>
          </cell>
          <cell r="AC644" t="str">
            <v>04-Sep-2026 14:03:10</v>
          </cell>
          <cell r="AD644" t="str">
            <v>Pornlert Wanaphattharaphan</v>
          </cell>
          <cell r="AE644" t="str">
            <v>08-Sep-2026</v>
          </cell>
          <cell r="AF644" t="str">
            <v>07-Sep-2026 01:11:17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09-Sep-2026</v>
          </cell>
          <cell r="AK644" t="str">
            <v>07-Sep-2026 18:08:52</v>
          </cell>
          <cell r="AL644" t="str">
            <v>08-Sep-2026 03:40:56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MM-ZTK-1F-ZWPX-PRO-PID-0018</v>
          </cell>
          <cell r="C645" t="str">
            <v>P&amp;ID CORROSION INHIBITOR INJECTION SYSTEM AND BIOCIDE INJECTION SYSTEM</v>
          </cell>
          <cell r="D645" t="str">
            <v/>
          </cell>
          <cell r="E645" t="str">
            <v>C1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ZWPX</v>
          </cell>
          <cell r="J645" t="str">
            <v/>
          </cell>
          <cell r="K645" t="str">
            <v/>
          </cell>
          <cell r="L645" t="str">
            <v>PRO</v>
          </cell>
          <cell r="M645" t="str">
            <v>Process</v>
          </cell>
          <cell r="N645" t="str">
            <v>PID</v>
          </cell>
          <cell r="O645" t="str">
            <v>Piping and Instrumentation Diagram</v>
          </cell>
          <cell r="P645" t="str">
            <v>0</v>
          </cell>
          <cell r="Q645" t="str">
            <v>Submitted</v>
          </cell>
          <cell r="R645" t="str">
            <v>AFC</v>
          </cell>
          <cell r="S645" t="str">
            <v>Approved for Construction</v>
          </cell>
          <cell r="T645" t="str">
            <v/>
          </cell>
          <cell r="U645" t="str">
            <v>24-Aug-2026 10:11:19</v>
          </cell>
          <cell r="V645" t="str">
            <v>wisuda.c@jutal.com</v>
          </cell>
          <cell r="W645" t="str">
            <v>25-Aug-2026 09:46:16</v>
          </cell>
          <cell r="X645" t="str">
            <v>Jumpol Sudjitjul</v>
          </cell>
          <cell r="Y645" t="str">
            <v>01-Sep-2026</v>
          </cell>
          <cell r="Z645" t="str">
            <v>02-Sep-2026 23:46:15</v>
          </cell>
          <cell r="AA645" t="str">
            <v>Chananun Rojanarungruengporn</v>
          </cell>
          <cell r="AB645" t="str">
            <v>03-Sep-2026</v>
          </cell>
          <cell r="AC645" t="str">
            <v>03-Sep-2026 08:02:06</v>
          </cell>
          <cell r="AD645" t="str">
            <v>Pornlert Wanaphattharaphan</v>
          </cell>
          <cell r="AE645" t="str">
            <v>04-Sep-2026</v>
          </cell>
          <cell r="AF645" t="str">
            <v>07-Sep-2026 00:51:39</v>
          </cell>
          <cell r="AG645" t="str">
            <v>APPR</v>
          </cell>
          <cell r="AH645" t="str">
            <v>Approved</v>
          </cell>
          <cell r="AI645" t="str">
            <v>Jumpol Sudjitjul</v>
          </cell>
          <cell r="AJ645" t="str">
            <v>07-Sep-2026</v>
          </cell>
          <cell r="AK645" t="str">
            <v>07-Sep-2026 18:09:58</v>
          </cell>
          <cell r="AL645" t="str">
            <v>08-Sep-2026 04:46:50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MM-ZTK-1F-ZWPX-PRO-PID-0019</v>
          </cell>
          <cell r="C646" t="str">
            <v>P&amp;ID POWER GENERATION SYSTEM</v>
          </cell>
          <cell r="D646" t="str">
            <v/>
          </cell>
          <cell r="E646" t="str">
            <v>C1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ZWPX</v>
          </cell>
          <cell r="J646" t="str">
            <v/>
          </cell>
          <cell r="K646" t="str">
            <v/>
          </cell>
          <cell r="L646" t="str">
            <v>PRO</v>
          </cell>
          <cell r="M646" t="str">
            <v>Process</v>
          </cell>
          <cell r="N646" t="str">
            <v>PID</v>
          </cell>
          <cell r="O646" t="str">
            <v>Piping and Instrumentation Diagram</v>
          </cell>
          <cell r="P646" t="str">
            <v>0</v>
          </cell>
          <cell r="Q646" t="str">
            <v>Submitted</v>
          </cell>
          <cell r="R646" t="str">
            <v>AFC</v>
          </cell>
          <cell r="S646" t="str">
            <v>Approved for Construction</v>
          </cell>
          <cell r="T646" t="str">
            <v/>
          </cell>
          <cell r="U646" t="str">
            <v>24-Aug-2026 10:11:50</v>
          </cell>
          <cell r="V646" t="str">
            <v>wisuda.c@jutal.com</v>
          </cell>
          <cell r="W646" t="str">
            <v>25-Aug-2026 09:46:14</v>
          </cell>
          <cell r="X646" t="str">
            <v>Jumpol Sudjitjul</v>
          </cell>
          <cell r="Y646" t="str">
            <v>01-Sep-2026</v>
          </cell>
          <cell r="Z646" t="str">
            <v/>
          </cell>
          <cell r="AA646" t="str">
            <v>Chananun Rojanarungruengporn</v>
          </cell>
          <cell r="AB646" t="str">
            <v>03-Sep-2026</v>
          </cell>
          <cell r="AC646" t="str">
            <v>26-Aug-2026 16:51:40</v>
          </cell>
          <cell r="AD646" t="str">
            <v>Pornlert Wanaphattharaphan</v>
          </cell>
          <cell r="AE646" t="str">
            <v>04-Sep-2026</v>
          </cell>
          <cell r="AF646" t="str">
            <v>31-Aug-2026 00:31:31</v>
          </cell>
          <cell r="AG646" t="str">
            <v>APPR</v>
          </cell>
          <cell r="AH646" t="str">
            <v>Approved</v>
          </cell>
          <cell r="AI646" t="str">
            <v>Jumpol Sudjitjul</v>
          </cell>
          <cell r="AJ646" t="str">
            <v>07-Sep-2026</v>
          </cell>
          <cell r="AK646" t="str">
            <v>31-Aug-2026 16:05:07</v>
          </cell>
          <cell r="AL646" t="str">
            <v>31-Aug-2026 10:02:36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MM-ZTK-1F-ZWPX-PRO-PID-0020</v>
          </cell>
          <cell r="C647" t="str">
            <v>P&amp;ID CRANE AND UTILITY WATER SYSTEM</v>
          </cell>
          <cell r="D647" t="str">
            <v/>
          </cell>
          <cell r="E647" t="str">
            <v>C1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ZWPX</v>
          </cell>
          <cell r="J647" t="str">
            <v/>
          </cell>
          <cell r="K647" t="str">
            <v/>
          </cell>
          <cell r="L647" t="str">
            <v>PRO</v>
          </cell>
          <cell r="M647" t="str">
            <v>Process</v>
          </cell>
          <cell r="N647" t="str">
            <v>PID</v>
          </cell>
          <cell r="O647" t="str">
            <v>Piping and Instrumentation Diagram</v>
          </cell>
          <cell r="P647" t="str">
            <v>0</v>
          </cell>
          <cell r="Q647" t="str">
            <v>Submitted</v>
          </cell>
          <cell r="R647" t="str">
            <v>AFC</v>
          </cell>
          <cell r="S647" t="str">
            <v>Approved for Construction</v>
          </cell>
          <cell r="T647" t="str">
            <v/>
          </cell>
          <cell r="U647" t="str">
            <v>24-Aug-2026 10:12:19</v>
          </cell>
          <cell r="V647" t="str">
            <v>wisuda.c@jutal.com</v>
          </cell>
          <cell r="W647" t="str">
            <v>25-Aug-2026 09:46:06</v>
          </cell>
          <cell r="X647" t="str">
            <v>Jumpol Sudjitjul</v>
          </cell>
          <cell r="Y647" t="str">
            <v>01-Sep-2026</v>
          </cell>
          <cell r="Z647" t="str">
            <v/>
          </cell>
          <cell r="AA647" t="str">
            <v>Chananun Rojanarungruengporn</v>
          </cell>
          <cell r="AB647" t="str">
            <v>03-Sep-2026</v>
          </cell>
          <cell r="AC647" t="str">
            <v>26-Aug-2026 16:48:35</v>
          </cell>
          <cell r="AD647" t="str">
            <v>Pornlert Wanaphattharaphan</v>
          </cell>
          <cell r="AE647" t="str">
            <v>04-Sep-2026</v>
          </cell>
          <cell r="AF647" t="str">
            <v>31-Aug-2026 00:32:43</v>
          </cell>
          <cell r="AG647" t="str">
            <v>APPR</v>
          </cell>
          <cell r="AH647" t="str">
            <v>Approved</v>
          </cell>
          <cell r="AI647" t="str">
            <v>Jumpol Sudjitjul</v>
          </cell>
          <cell r="AJ647" t="str">
            <v>07-Sep-2026</v>
          </cell>
          <cell r="AK647" t="str">
            <v>31-Aug-2026 16:03:24</v>
          </cell>
          <cell r="AL647" t="str">
            <v>31-Aug-2026 10:00:25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MM-ZTK-1F-ZWPX-PRO-PID-0021</v>
          </cell>
          <cell r="C648" t="str">
            <v>P&amp;ID HAZARDOUS OPEN DRAINS AND CLOSE DRAINS SYSTEM</v>
          </cell>
          <cell r="D648" t="str">
            <v/>
          </cell>
          <cell r="E648" t="str">
            <v>C1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ZWPX</v>
          </cell>
          <cell r="J648" t="str">
            <v/>
          </cell>
          <cell r="K648" t="str">
            <v/>
          </cell>
          <cell r="L648" t="str">
            <v>PRO</v>
          </cell>
          <cell r="M648" t="str">
            <v>Process</v>
          </cell>
          <cell r="N648" t="str">
            <v>PID</v>
          </cell>
          <cell r="O648" t="str">
            <v>Piping and Instrumentation Diagram</v>
          </cell>
          <cell r="P648" t="str">
            <v>0</v>
          </cell>
          <cell r="Q648" t="str">
            <v>Submitted</v>
          </cell>
          <cell r="R648" t="str">
            <v>AFC</v>
          </cell>
          <cell r="S648" t="str">
            <v>Approved for Construction</v>
          </cell>
          <cell r="T648" t="str">
            <v/>
          </cell>
          <cell r="U648" t="str">
            <v>24-Aug-2026 10:12:46</v>
          </cell>
          <cell r="V648" t="str">
            <v>wisuda.c@jutal.com</v>
          </cell>
          <cell r="W648" t="str">
            <v>25-Aug-2026 09:46:16</v>
          </cell>
          <cell r="X648" t="str">
            <v>Jumpol Sudjitjul</v>
          </cell>
          <cell r="Y648" t="str">
            <v>01-Sep-2026</v>
          </cell>
          <cell r="Z648" t="str">
            <v>02-Sep-2026 23:45:37</v>
          </cell>
          <cell r="AA648" t="str">
            <v>Chananun Rojanarungruengporn</v>
          </cell>
          <cell r="AB648" t="str">
            <v>03-Sep-2026</v>
          </cell>
          <cell r="AC648" t="str">
            <v>03-Sep-2026 08:01:31</v>
          </cell>
          <cell r="AD648" t="str">
            <v>Pornlert Wanaphattharaphan</v>
          </cell>
          <cell r="AE648" t="str">
            <v>04-Sep-2026</v>
          </cell>
          <cell r="AF648" t="str">
            <v>07-Sep-2026 00:51:19</v>
          </cell>
          <cell r="AG648" t="str">
            <v>APPR</v>
          </cell>
          <cell r="AH648" t="str">
            <v>Approved</v>
          </cell>
          <cell r="AI648" t="str">
            <v>Jumpol Sudjitjul</v>
          </cell>
          <cell r="AJ648" t="str">
            <v>07-Sep-2026</v>
          </cell>
          <cell r="AK648" t="str">
            <v>07-Sep-2026 18:09:14</v>
          </cell>
          <cell r="AL648" t="str">
            <v>08-Sep-2026 07:47:26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MM-ZTK-1F-ZWPX-PRO-PID-0022</v>
          </cell>
          <cell r="C649" t="str">
            <v>P&amp;ID NON-HAZARDOUS OPEN DRAINS SYSTEM</v>
          </cell>
          <cell r="D649" t="str">
            <v/>
          </cell>
          <cell r="E649" t="str">
            <v>C1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ZWPX</v>
          </cell>
          <cell r="J649" t="str">
            <v/>
          </cell>
          <cell r="K649" t="str">
            <v/>
          </cell>
          <cell r="L649" t="str">
            <v>PRO</v>
          </cell>
          <cell r="M649" t="str">
            <v>Process</v>
          </cell>
          <cell r="N649" t="str">
            <v>PID</v>
          </cell>
          <cell r="O649" t="str">
            <v>Piping and Instrumentation Diagram</v>
          </cell>
          <cell r="P649" t="str">
            <v>0</v>
          </cell>
          <cell r="Q649" t="str">
            <v>Submitted</v>
          </cell>
          <cell r="R649" t="str">
            <v>AFC</v>
          </cell>
          <cell r="S649" t="str">
            <v>Approved for Construction</v>
          </cell>
          <cell r="T649" t="str">
            <v/>
          </cell>
          <cell r="U649" t="str">
            <v>24-Aug-2026 10:13:12</v>
          </cell>
          <cell r="V649" t="str">
            <v>wisuda.c@jutal.com</v>
          </cell>
          <cell r="W649" t="str">
            <v>25-Aug-2026 09:46:13</v>
          </cell>
          <cell r="X649" t="str">
            <v>Jumpol Sudjitjul</v>
          </cell>
          <cell r="Y649" t="str">
            <v>01-Sep-2026</v>
          </cell>
          <cell r="Z649" t="str">
            <v/>
          </cell>
          <cell r="AA649" t="str">
            <v>Chananun Rojanarungruengporn</v>
          </cell>
          <cell r="AB649" t="str">
            <v>03-Sep-2026</v>
          </cell>
          <cell r="AC649" t="str">
            <v>26-Aug-2026 16:46:40</v>
          </cell>
          <cell r="AD649" t="str">
            <v>Pornlert Wanaphattharaphan</v>
          </cell>
          <cell r="AE649" t="str">
            <v>04-Sep-2026</v>
          </cell>
          <cell r="AF649" t="str">
            <v>31-Aug-2026 00:33:10</v>
          </cell>
          <cell r="AG649" t="str">
            <v>APPR</v>
          </cell>
          <cell r="AH649" t="str">
            <v>Approved</v>
          </cell>
          <cell r="AI649" t="str">
            <v>Jumpol Sudjitjul</v>
          </cell>
          <cell r="AJ649" t="str">
            <v>07-Sep-2026</v>
          </cell>
          <cell r="AK649" t="str">
            <v>31-Aug-2026 16:02:28</v>
          </cell>
          <cell r="AL649" t="str">
            <v>31-Aug-2026 09:45:00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MM-ZTK-1F-ZWPX-PRO-PID-0023</v>
          </cell>
          <cell r="C650" t="str">
            <v>P&amp;ID VENT SYSTEM</v>
          </cell>
          <cell r="D650" t="str">
            <v/>
          </cell>
          <cell r="E650" t="str">
            <v>C1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ZWPX</v>
          </cell>
          <cell r="J650" t="str">
            <v/>
          </cell>
          <cell r="K650" t="str">
            <v/>
          </cell>
          <cell r="L650" t="str">
            <v>PRO</v>
          </cell>
          <cell r="M650" t="str">
            <v>Process</v>
          </cell>
          <cell r="N650" t="str">
            <v>PID</v>
          </cell>
          <cell r="O650" t="str">
            <v>Piping and Instrumentation Diagram</v>
          </cell>
          <cell r="P650" t="str">
            <v>0</v>
          </cell>
          <cell r="Q650" t="str">
            <v>Submitted</v>
          </cell>
          <cell r="R650" t="str">
            <v>AFC</v>
          </cell>
          <cell r="S650" t="str">
            <v>Approved for Construction</v>
          </cell>
          <cell r="T650" t="str">
            <v/>
          </cell>
          <cell r="U650" t="str">
            <v>24-Aug-2026 10:13:39</v>
          </cell>
          <cell r="V650" t="str">
            <v>wisuda.c@jutal.com</v>
          </cell>
          <cell r="W650" t="str">
            <v>25-Aug-2026 09:46:12</v>
          </cell>
          <cell r="X650" t="str">
            <v>Jumpol Sudjitjul</v>
          </cell>
          <cell r="Y650" t="str">
            <v>01-Sep-2026</v>
          </cell>
          <cell r="Z650" t="str">
            <v/>
          </cell>
          <cell r="AA650" t="str">
            <v>Chananun Rojanarungruengporn</v>
          </cell>
          <cell r="AB650" t="str">
            <v>03-Sep-2026</v>
          </cell>
          <cell r="AC650" t="str">
            <v>26-Aug-2026 16:45:50</v>
          </cell>
          <cell r="AD650" t="str">
            <v>Pornlert Wanaphattharaphan</v>
          </cell>
          <cell r="AE650" t="str">
            <v>04-Sep-2026</v>
          </cell>
          <cell r="AF650" t="str">
            <v>31-Aug-2026 00:33:39</v>
          </cell>
          <cell r="AG650" t="str">
            <v>APPR</v>
          </cell>
          <cell r="AH650" t="str">
            <v>Approved</v>
          </cell>
          <cell r="AI650" t="str">
            <v>Jumpol Sudjitjul</v>
          </cell>
          <cell r="AJ650" t="str">
            <v>07-Sep-2026</v>
          </cell>
          <cell r="AK650" t="str">
            <v>31-Aug-2026 16:01:49</v>
          </cell>
          <cell r="AL650" t="str">
            <v>31-Aug-2026 09:43:54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MM-ZTK-1F-ZWPX-PRO-UFD-0001</v>
          </cell>
          <cell r="C651" t="str">
            <v>UTILITY FLOW DIAGRAM INSTRUMENT AND UTILITY GAS SYSTEM</v>
          </cell>
          <cell r="D651" t="str">
            <v/>
          </cell>
          <cell r="E651" t="str">
            <v>C1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ZWPX</v>
          </cell>
          <cell r="J651" t="str">
            <v/>
          </cell>
          <cell r="K651" t="str">
            <v/>
          </cell>
          <cell r="L651" t="str">
            <v>PRO</v>
          </cell>
          <cell r="M651" t="str">
            <v>Process</v>
          </cell>
          <cell r="N651" t="str">
            <v>UFD</v>
          </cell>
          <cell r="O651" t="str">
            <v>Utility Flow Diagram</v>
          </cell>
          <cell r="P651" t="str">
            <v>0</v>
          </cell>
          <cell r="Q651" t="str">
            <v>Submitted</v>
          </cell>
          <cell r="R651" t="str">
            <v>AFC</v>
          </cell>
          <cell r="S651" t="str">
            <v>Approved for Construction</v>
          </cell>
          <cell r="T651" t="str">
            <v/>
          </cell>
          <cell r="U651" t="str">
            <v>14-Aug-2026 13:25:34</v>
          </cell>
          <cell r="V651" t="str">
            <v>wisuda.c@jutal.com</v>
          </cell>
          <cell r="W651" t="str">
            <v>14-Aug-2026 13:32:22</v>
          </cell>
          <cell r="X651" t="str">
            <v>Jumpol Sudjitjul</v>
          </cell>
          <cell r="Y651" t="str">
            <v>21-Aug-2026</v>
          </cell>
          <cell r="Z651" t="str">
            <v/>
          </cell>
          <cell r="AA651" t="str">
            <v>Chananun Rojanarungruengporn</v>
          </cell>
          <cell r="AB651" t="str">
            <v>25-Aug-2026</v>
          </cell>
          <cell r="AC651" t="str">
            <v>20-Aug-2026 17:28:08</v>
          </cell>
          <cell r="AD651" t="str">
            <v>Pornlert Wanaphattharaphan</v>
          </cell>
          <cell r="AE651" t="str">
            <v>26-Aug-2026</v>
          </cell>
          <cell r="AF651" t="str">
            <v>22-Aug-2026 13:12:24</v>
          </cell>
          <cell r="AG651" t="str">
            <v>APPR</v>
          </cell>
          <cell r="AH651" t="str">
            <v>Approved</v>
          </cell>
          <cell r="AI651" t="str">
            <v>Jumpol Sudjitjul</v>
          </cell>
          <cell r="AJ651" t="str">
            <v>27-Aug-2026</v>
          </cell>
          <cell r="AK651" t="str">
            <v>24-Aug-2026 17:58:50</v>
          </cell>
          <cell r="AL651" t="str">
            <v>24-Aug-2026 12:23:07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MM-ZTK-1F-ZWPX-PRO-UFD-0002</v>
          </cell>
          <cell r="C652" t="str">
            <v>UTILITY FLOW DIAGRAM VENT, OPEN DRAINS AND CLOSED DRAINS SYSTEM</v>
          </cell>
          <cell r="D652" t="str">
            <v/>
          </cell>
          <cell r="E652" t="str">
            <v>C1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ZWPX</v>
          </cell>
          <cell r="J652" t="str">
            <v/>
          </cell>
          <cell r="K652" t="str">
            <v/>
          </cell>
          <cell r="L652" t="str">
            <v>PRO</v>
          </cell>
          <cell r="M652" t="str">
            <v>Process</v>
          </cell>
          <cell r="N652" t="str">
            <v>UFD</v>
          </cell>
          <cell r="O652" t="str">
            <v>Utility Flow Diagram</v>
          </cell>
          <cell r="P652" t="str">
            <v>0</v>
          </cell>
          <cell r="Q652" t="str">
            <v>Submitted</v>
          </cell>
          <cell r="R652" t="str">
            <v>AFC</v>
          </cell>
          <cell r="S652" t="str">
            <v>Approved for Construction</v>
          </cell>
          <cell r="T652" t="str">
            <v/>
          </cell>
          <cell r="U652" t="str">
            <v>14-Aug-2026 12:00:01</v>
          </cell>
          <cell r="V652" t="str">
            <v>wisuda.c@jutal.com</v>
          </cell>
          <cell r="W652" t="str">
            <v>14-Aug-2026 12:37:40</v>
          </cell>
          <cell r="X652" t="str">
            <v>Jumpol Sudjitjul</v>
          </cell>
          <cell r="Y652" t="str">
            <v>21-Aug-2026</v>
          </cell>
          <cell r="Z652" t="str">
            <v/>
          </cell>
          <cell r="AA652" t="str">
            <v>Chananun Rojanarungruengporn</v>
          </cell>
          <cell r="AB652" t="str">
            <v>25-Aug-2026</v>
          </cell>
          <cell r="AC652" t="str">
            <v>20-Aug-2026 17:26:59</v>
          </cell>
          <cell r="AD652" t="str">
            <v>Pornlert Wanaphattharaphan</v>
          </cell>
          <cell r="AE652" t="str">
            <v>26-Aug-2026</v>
          </cell>
          <cell r="AF652" t="str">
            <v>23-Aug-2026 21:38:19</v>
          </cell>
          <cell r="AG652" t="str">
            <v>APPR</v>
          </cell>
          <cell r="AH652" t="str">
            <v>Approved</v>
          </cell>
          <cell r="AI652" t="str">
            <v>Jumpol Sudjitjul</v>
          </cell>
          <cell r="AJ652" t="str">
            <v>27-Aug-2026</v>
          </cell>
          <cell r="AK652" t="str">
            <v>24-Aug-2026 17:57:30</v>
          </cell>
          <cell r="AL652" t="str">
            <v>24-Aug-2026 11:36:37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MM-ZTK-1F-ZWPX-PRO-UFD-0003</v>
          </cell>
          <cell r="C653" t="str">
            <v>UTILITY FLOW DIAGRAM CHEMICAL INJECTION SYSTEM</v>
          </cell>
          <cell r="D653" t="str">
            <v/>
          </cell>
          <cell r="E653" t="str">
            <v>C1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ZWPX</v>
          </cell>
          <cell r="J653" t="str">
            <v/>
          </cell>
          <cell r="K653" t="str">
            <v/>
          </cell>
          <cell r="L653" t="str">
            <v>PRO</v>
          </cell>
          <cell r="M653" t="str">
            <v>Process</v>
          </cell>
          <cell r="N653" t="str">
            <v>UFD</v>
          </cell>
          <cell r="O653" t="str">
            <v>Utility Flow Diagram</v>
          </cell>
          <cell r="P653" t="str">
            <v>0</v>
          </cell>
          <cell r="Q653" t="str">
            <v>Submitted</v>
          </cell>
          <cell r="R653" t="str">
            <v>AFC</v>
          </cell>
          <cell r="S653" t="str">
            <v>Approved for Construction</v>
          </cell>
          <cell r="T653" t="str">
            <v/>
          </cell>
          <cell r="U653" t="str">
            <v>14-Aug-2026 12:00:26</v>
          </cell>
          <cell r="V653" t="str">
            <v>wisuda.c@jutal.com</v>
          </cell>
          <cell r="W653" t="str">
            <v>14-Aug-2026 12:38:04</v>
          </cell>
          <cell r="X653" t="str">
            <v>Jumpol Sudjitjul</v>
          </cell>
          <cell r="Y653" t="str">
            <v>21-Aug-2026</v>
          </cell>
          <cell r="Z653" t="str">
            <v/>
          </cell>
          <cell r="AA653" t="str">
            <v>Chananun Rojanarungruengporn</v>
          </cell>
          <cell r="AB653" t="str">
            <v>25-Aug-2026</v>
          </cell>
          <cell r="AC653" t="str">
            <v>20-Aug-2026 17:25:37</v>
          </cell>
          <cell r="AD653" t="str">
            <v>Pornlert Wanaphattharaphan</v>
          </cell>
          <cell r="AE653" t="str">
            <v>26-Aug-2026</v>
          </cell>
          <cell r="AF653" t="str">
            <v>23-Aug-2026 21:37:02</v>
          </cell>
          <cell r="AG653" t="str">
            <v>APPR</v>
          </cell>
          <cell r="AH653" t="str">
            <v>Approved</v>
          </cell>
          <cell r="AI653" t="str">
            <v>Jumpol Sudjitjul</v>
          </cell>
          <cell r="AJ653" t="str">
            <v>27-Aug-2026</v>
          </cell>
          <cell r="AK653" t="str">
            <v>24-Aug-2026 17:56:52</v>
          </cell>
          <cell r="AL653" t="str">
            <v>24-Aug-2026 12:21:52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MM-ZTK-1F-ZWPX-PRO-UFD-0004</v>
          </cell>
          <cell r="C654" t="str">
            <v>UTILITY FLOW DIAGRAM DIESEL, UTILITY WATER AND POWER SYSTEM</v>
          </cell>
          <cell r="D654" t="str">
            <v/>
          </cell>
          <cell r="E654" t="str">
            <v>C1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ZWPX</v>
          </cell>
          <cell r="J654" t="str">
            <v/>
          </cell>
          <cell r="K654" t="str">
            <v/>
          </cell>
          <cell r="L654" t="str">
            <v>PRO</v>
          </cell>
          <cell r="M654" t="str">
            <v>Process</v>
          </cell>
          <cell r="N654" t="str">
            <v>UFD</v>
          </cell>
          <cell r="O654" t="str">
            <v>Utility Flow Diagram</v>
          </cell>
          <cell r="P654" t="str">
            <v>0</v>
          </cell>
          <cell r="Q654" t="str">
            <v>Submitted</v>
          </cell>
          <cell r="R654" t="str">
            <v>AFC</v>
          </cell>
          <cell r="S654" t="str">
            <v>Approved for Construction</v>
          </cell>
          <cell r="T654" t="str">
            <v/>
          </cell>
          <cell r="U654" t="str">
            <v>14-Aug-2026 11:31:42</v>
          </cell>
          <cell r="V654" t="str">
            <v>wisuda.c@jutal.com</v>
          </cell>
          <cell r="W654" t="str">
            <v>14-Aug-2026 12:38:19</v>
          </cell>
          <cell r="X654" t="str">
            <v>Jumpol Sudjitjul</v>
          </cell>
          <cell r="Y654" t="str">
            <v>21-Aug-2026</v>
          </cell>
          <cell r="Z654" t="str">
            <v/>
          </cell>
          <cell r="AA654" t="str">
            <v>Chananun Rojanarungruengporn</v>
          </cell>
          <cell r="AB654" t="str">
            <v>25-Aug-2026</v>
          </cell>
          <cell r="AC654" t="str">
            <v>20-Aug-2026 17:24:11</v>
          </cell>
          <cell r="AD654" t="str">
            <v>Pornlert Wanaphattharaphan</v>
          </cell>
          <cell r="AE654" t="str">
            <v>26-Aug-2026</v>
          </cell>
          <cell r="AF654" t="str">
            <v>23-Aug-2026 21:35:00</v>
          </cell>
          <cell r="AG654" t="str">
            <v>APPR</v>
          </cell>
          <cell r="AH654" t="str">
            <v>Approved</v>
          </cell>
          <cell r="AI654" t="str">
            <v>Jumpol Sudjitjul</v>
          </cell>
          <cell r="AJ654" t="str">
            <v>27-Aug-2026</v>
          </cell>
          <cell r="AK654" t="str">
            <v>24-Aug-2026 17:56:19</v>
          </cell>
          <cell r="AL654" t="str">
            <v>24-Aug-2026 12:42:03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MM-ZTK-1F-ZWPX-STR-DWG-0001</v>
          </cell>
          <cell r="C655" t="str">
            <v>TOPSIDE - GENERAL NOTES SHEET 1</v>
          </cell>
          <cell r="D655" t="str">
            <v/>
          </cell>
          <cell r="E655" t="str">
            <v>C1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ZWPX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Submitted</v>
          </cell>
          <cell r="R655" t="str">
            <v>AFC</v>
          </cell>
          <cell r="S655" t="str">
            <v>Approved for Construction</v>
          </cell>
          <cell r="T655" t="str">
            <v/>
          </cell>
          <cell r="U655" t="str">
            <v>14-Jun-2026 22:05:11</v>
          </cell>
          <cell r="V655" t="str">
            <v>wisuda.c@jutal.com</v>
          </cell>
          <cell r="W655" t="str">
            <v>15-Jun-2026 08:49:46</v>
          </cell>
          <cell r="X655" t="str">
            <v>Jumpol Sudjitjul</v>
          </cell>
          <cell r="Y655" t="str">
            <v>22-Jun-2026</v>
          </cell>
          <cell r="Z655" t="str">
            <v/>
          </cell>
          <cell r="AA655" t="str">
            <v>Sompop Singhatiraj</v>
          </cell>
          <cell r="AB655" t="str">
            <v>24-Jun-2026</v>
          </cell>
          <cell r="AC655" t="str">
            <v>15-Jun-2026 17:47:12</v>
          </cell>
          <cell r="AD655" t="str">
            <v>Pornlert Wanaphattharaphan</v>
          </cell>
          <cell r="AE655" t="str">
            <v>25-Jun-2026</v>
          </cell>
          <cell r="AF655" t="str">
            <v>18-Jun-2026 12:55:31</v>
          </cell>
          <cell r="AG655" t="str">
            <v>APPR</v>
          </cell>
          <cell r="AH655" t="str">
            <v>Approved</v>
          </cell>
          <cell r="AI655" t="str">
            <v>Jumpol Sudjitjul</v>
          </cell>
          <cell r="AJ655" t="str">
            <v>26-Jun-2026</v>
          </cell>
          <cell r="AK655" t="str">
            <v>18-Jun-2026 14:27:08</v>
          </cell>
          <cell r="AL655" t="str">
            <v>18-Jun-2026 08:06:21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MM-ZTK-1F-ZWPX-STR-DWG-0002</v>
          </cell>
          <cell r="C656" t="str">
            <v>TOPSIDE - GENERAL NOTES SHEET 2</v>
          </cell>
          <cell r="D656" t="str">
            <v/>
          </cell>
          <cell r="E656" t="str">
            <v>C1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ZWPX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Submitted</v>
          </cell>
          <cell r="R656" t="str">
            <v>AFC</v>
          </cell>
          <cell r="S656" t="str">
            <v>Approved for Construction</v>
          </cell>
          <cell r="T656" t="str">
            <v/>
          </cell>
          <cell r="U656" t="str">
            <v>22-Jun-2026 13:16:51</v>
          </cell>
          <cell r="V656" t="str">
            <v>wisuda.c@jutal.com</v>
          </cell>
          <cell r="W656" t="str">
            <v>22-Jun-2026 14:41:20</v>
          </cell>
          <cell r="X656" t="str">
            <v>Jumpol Sudjitjul</v>
          </cell>
          <cell r="Y656" t="str">
            <v>29-Jun-2026</v>
          </cell>
          <cell r="Z656" t="str">
            <v/>
          </cell>
          <cell r="AA656" t="str">
            <v>Sompop Singhatiraj</v>
          </cell>
          <cell r="AB656" t="str">
            <v>01-Jul-2026</v>
          </cell>
          <cell r="AC656" t="str">
            <v>23-Jun-2026 06:56:35</v>
          </cell>
          <cell r="AD656" t="str">
            <v>Pornlert Wanaphattharaphan</v>
          </cell>
          <cell r="AE656" t="str">
            <v>02-Jul-2026</v>
          </cell>
          <cell r="AF656" t="str">
            <v>23-Jun-2026 23:08:31</v>
          </cell>
          <cell r="AG656" t="str">
            <v>APPR</v>
          </cell>
          <cell r="AH656" t="str">
            <v>Approved</v>
          </cell>
          <cell r="AI656" t="str">
            <v>Jumpol Sudjitjul</v>
          </cell>
          <cell r="AJ656" t="str">
            <v>03-Jul-2026</v>
          </cell>
          <cell r="AK656" t="str">
            <v>24-Jun-2026 13:54:33</v>
          </cell>
          <cell r="AL656" t="str">
            <v>24-Jun-2026 07:36:11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MM-ZTK-1F-ZWPX-STR-DWG-0011</v>
          </cell>
          <cell r="C657" t="str">
            <v>TOPSIDE - STANDARD DETAILS - DECK JOINTS - SHEET 1</v>
          </cell>
          <cell r="D657" t="str">
            <v/>
          </cell>
          <cell r="E657" t="str">
            <v>C1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ZWPX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Submitted</v>
          </cell>
          <cell r="R657" t="str">
            <v>AFC</v>
          </cell>
          <cell r="S657" t="str">
            <v>Approved for Construction</v>
          </cell>
          <cell r="T657" t="str">
            <v/>
          </cell>
          <cell r="U657" t="str">
            <v>15-Jun-2026 12:06:34</v>
          </cell>
          <cell r="V657" t="str">
            <v>wisuda.c@jutal.com</v>
          </cell>
          <cell r="W657" t="str">
            <v>15-Jun-2026 16:43:16</v>
          </cell>
          <cell r="X657" t="str">
            <v>Jumpol Sudjitjul</v>
          </cell>
          <cell r="Y657" t="str">
            <v>22-Jun-2026</v>
          </cell>
          <cell r="Z657" t="str">
            <v/>
          </cell>
          <cell r="AA657" t="str">
            <v>Sompop Singhatiraj</v>
          </cell>
          <cell r="AB657" t="str">
            <v>24-Jun-2026</v>
          </cell>
          <cell r="AC657" t="str">
            <v>15-Jun-2026 17:52:02</v>
          </cell>
          <cell r="AD657" t="str">
            <v>Pornlert Wanaphattharaphan</v>
          </cell>
          <cell r="AE657" t="str">
            <v>25-Jun-2026</v>
          </cell>
          <cell r="AF657" t="str">
            <v>18-Jun-2026 13:57:37</v>
          </cell>
          <cell r="AG657" t="str">
            <v>APPR</v>
          </cell>
          <cell r="AH657" t="str">
            <v>Approved</v>
          </cell>
          <cell r="AI657" t="str">
            <v>Jumpol Sudjitjul</v>
          </cell>
          <cell r="AJ657" t="str">
            <v>26-Jun-2026</v>
          </cell>
          <cell r="AK657" t="str">
            <v>18-Jun-2026 14:28:19</v>
          </cell>
          <cell r="AL657" t="str">
            <v>18-Jun-2026 08:00:07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MM-ZTK-1F-ZWPX-STR-DWG-0012</v>
          </cell>
          <cell r="C658" t="str">
            <v>TOPSIDE - STANDARD DETAILS - DECK JOINTS - SHEET 2</v>
          </cell>
          <cell r="D658" t="str">
            <v/>
          </cell>
          <cell r="E658" t="str">
            <v>C1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ZWPX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DWG</v>
          </cell>
          <cell r="O658" t="str">
            <v>General Drawing</v>
          </cell>
          <cell r="P658" t="str">
            <v>0</v>
          </cell>
          <cell r="Q658" t="str">
            <v>Submitted</v>
          </cell>
          <cell r="R658" t="str">
            <v>AFC</v>
          </cell>
          <cell r="S658" t="str">
            <v>Approved for Construction</v>
          </cell>
          <cell r="T658" t="str">
            <v/>
          </cell>
          <cell r="U658" t="str">
            <v>10-Aug-2026 11:47:53</v>
          </cell>
          <cell r="V658" t="str">
            <v>wisuda.c@jutal.com</v>
          </cell>
          <cell r="W658" t="str">
            <v>10-Aug-2026 14:30:54</v>
          </cell>
          <cell r="X658" t="str">
            <v>Jumpol Sudjitjul</v>
          </cell>
          <cell r="Y658" t="str">
            <v>18-Aug-2026</v>
          </cell>
          <cell r="Z658" t="str">
            <v/>
          </cell>
          <cell r="AA658" t="str">
            <v>Sompop Singhatiraj</v>
          </cell>
          <cell r="AB658" t="str">
            <v>20-Aug-2026</v>
          </cell>
          <cell r="AC658" t="str">
            <v>18-Aug-2026 09:36:34</v>
          </cell>
          <cell r="AD658" t="str">
            <v>Pornlert Wanaphattharaphan</v>
          </cell>
          <cell r="AE658" t="str">
            <v>21-Aug-2026</v>
          </cell>
          <cell r="AF658" t="str">
            <v>21-Aug-2026 19:24:52</v>
          </cell>
          <cell r="AG658" t="str">
            <v>APPR</v>
          </cell>
          <cell r="AH658" t="str">
            <v>Approved</v>
          </cell>
          <cell r="AI658" t="str">
            <v>Jumpol Sudjitjul</v>
          </cell>
          <cell r="AJ658" t="str">
            <v>24-Aug-2026</v>
          </cell>
          <cell r="AK658" t="str">
            <v>24-Aug-2026 17:55:46</v>
          </cell>
          <cell r="AL658" t="str">
            <v>24-Aug-2026 12:20:38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MM-ZTK-1F-ZWPX-STR-DWG-0013</v>
          </cell>
          <cell r="C659" t="str">
            <v>TOPSIDE - STANDARD DETAILS - DECK JOINTS - SHEET 3</v>
          </cell>
          <cell r="D659" t="str">
            <v/>
          </cell>
          <cell r="E659" t="str">
            <v>C1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ZWPX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DWG</v>
          </cell>
          <cell r="O659" t="str">
            <v>General Drawing</v>
          </cell>
          <cell r="P659" t="str">
            <v>0</v>
          </cell>
          <cell r="Q659" t="str">
            <v>Submitted</v>
          </cell>
          <cell r="R659" t="str">
            <v>AFC</v>
          </cell>
          <cell r="S659" t="str">
            <v>Approved for Construction</v>
          </cell>
          <cell r="T659" t="str">
            <v/>
          </cell>
          <cell r="U659" t="str">
            <v>14-Jun-2026 22:06:00</v>
          </cell>
          <cell r="V659" t="str">
            <v>wisuda.c@jutal.com</v>
          </cell>
          <cell r="W659" t="str">
            <v>15-Jun-2026 08:55:16</v>
          </cell>
          <cell r="X659" t="str">
            <v>Jumpol Sudjitjul</v>
          </cell>
          <cell r="Y659" t="str">
            <v>22-Jun-2026</v>
          </cell>
          <cell r="Z659" t="str">
            <v/>
          </cell>
          <cell r="AA659" t="str">
            <v>Sompop Singhatiraj</v>
          </cell>
          <cell r="AB659" t="str">
            <v>24-Jun-2026</v>
          </cell>
          <cell r="AC659" t="str">
            <v>15-Jun-2026 17:54:39</v>
          </cell>
          <cell r="AD659" t="str">
            <v>Pornlert Wanaphattharaphan</v>
          </cell>
          <cell r="AE659" t="str">
            <v>25-Jun-2026</v>
          </cell>
          <cell r="AF659" t="str">
            <v>18-Jun-2026 13:53:30</v>
          </cell>
          <cell r="AG659" t="str">
            <v>APPR</v>
          </cell>
          <cell r="AH659" t="str">
            <v>Approved</v>
          </cell>
          <cell r="AI659" t="str">
            <v>Jumpol Sudjitjul</v>
          </cell>
          <cell r="AJ659" t="str">
            <v>26-Jun-2026</v>
          </cell>
          <cell r="AK659" t="str">
            <v>18-Jun-2026 14:27:42</v>
          </cell>
          <cell r="AL659" t="str">
            <v>18-Jun-2026 08:08:46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MM-ZTK-1F-ZWPX-STR-DWG-0014</v>
          </cell>
          <cell r="C660" t="str">
            <v>TOPSIDE - STANDARD DETAILS - DECK JOINTS - SHEET 4</v>
          </cell>
          <cell r="D660" t="str">
            <v/>
          </cell>
          <cell r="E660" t="str">
            <v>C1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ZWPX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DWG</v>
          </cell>
          <cell r="O660" t="str">
            <v>General Drawing</v>
          </cell>
          <cell r="P660" t="str">
            <v>0</v>
          </cell>
          <cell r="Q660" t="str">
            <v>Submitted</v>
          </cell>
          <cell r="R660" t="str">
            <v>AFC</v>
          </cell>
          <cell r="S660" t="str">
            <v>Approved for Construction</v>
          </cell>
          <cell r="T660" t="str">
            <v/>
          </cell>
          <cell r="U660" t="str">
            <v>10-Aug-2026 11:48:28</v>
          </cell>
          <cell r="V660" t="str">
            <v>wisuda.c@jutal.com</v>
          </cell>
          <cell r="W660" t="str">
            <v>10-Aug-2026 14:30:52</v>
          </cell>
          <cell r="X660" t="str">
            <v>Jumpol Sudjitjul</v>
          </cell>
          <cell r="Y660" t="str">
            <v>18-Aug-2026</v>
          </cell>
          <cell r="Z660" t="str">
            <v/>
          </cell>
          <cell r="AA660" t="str">
            <v>Sompop Singhatiraj</v>
          </cell>
          <cell r="AB660" t="str">
            <v>20-Aug-2026</v>
          </cell>
          <cell r="AC660" t="str">
            <v>18-Aug-2026 09:38:39</v>
          </cell>
          <cell r="AD660" t="str">
            <v>Pornlert Wanaphattharaphan</v>
          </cell>
          <cell r="AE660" t="str">
            <v>21-Aug-2026</v>
          </cell>
          <cell r="AF660" t="str">
            <v>21-Aug-2026 19:25:56</v>
          </cell>
          <cell r="AG660" t="str">
            <v>APPR</v>
          </cell>
          <cell r="AH660" t="str">
            <v>Approved</v>
          </cell>
          <cell r="AI660" t="str">
            <v>Jumpol Sudjitjul</v>
          </cell>
          <cell r="AJ660" t="str">
            <v>24-Aug-2026</v>
          </cell>
          <cell r="AK660" t="str">
            <v>24-Aug-2026 17:55:11</v>
          </cell>
          <cell r="AL660" t="str">
            <v>24-Aug-2026 12:19:28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MM-ZTK-1F-ZWPX-STR-DWG-0015</v>
          </cell>
          <cell r="C661" t="str">
            <v>TOPSIDE - STANDARD DETAILS - HANDRAILS - SHEET 1</v>
          </cell>
          <cell r="D661" t="str">
            <v/>
          </cell>
          <cell r="E661" t="str">
            <v>C1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ZWPX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Submitted</v>
          </cell>
          <cell r="R661" t="str">
            <v>AFC</v>
          </cell>
          <cell r="S661" t="str">
            <v>Approved for Construction</v>
          </cell>
          <cell r="T661" t="str">
            <v/>
          </cell>
          <cell r="U661" t="str">
            <v>14-Jun-2026 22:06:23</v>
          </cell>
          <cell r="V661" t="str">
            <v>wisuda.c@jutal.com</v>
          </cell>
          <cell r="W661" t="str">
            <v>15-Jun-2026 08:55:17</v>
          </cell>
          <cell r="X661" t="str">
            <v>Jumpol Sudjitjul</v>
          </cell>
          <cell r="Y661" t="str">
            <v>22-Jun-2026</v>
          </cell>
          <cell r="Z661" t="str">
            <v/>
          </cell>
          <cell r="AA661" t="str">
            <v>Sompop Singhatiraj</v>
          </cell>
          <cell r="AB661" t="str">
            <v>24-Jun-2026</v>
          </cell>
          <cell r="AC661" t="str">
            <v>15-Jun-2026 17:58:04</v>
          </cell>
          <cell r="AD661" t="str">
            <v>Pornlert Wanaphattharaphan</v>
          </cell>
          <cell r="AE661" t="str">
            <v>25-Jun-2026</v>
          </cell>
          <cell r="AF661" t="str">
            <v>18-Jun-2026 11:50:57</v>
          </cell>
          <cell r="AG661" t="str">
            <v>APPR</v>
          </cell>
          <cell r="AH661" t="str">
            <v>Approved</v>
          </cell>
          <cell r="AI661" t="str">
            <v>Jumpol Sudjitjul</v>
          </cell>
          <cell r="AJ661" t="str">
            <v>26-Jun-2026</v>
          </cell>
          <cell r="AK661" t="str">
            <v>18-Jun-2026 11:54:14</v>
          </cell>
          <cell r="AL661" t="str">
            <v>18-Jun-2026 05:42:41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MM-ZTK-1F-ZWPX-STR-DWG-0016</v>
          </cell>
          <cell r="C662" t="str">
            <v>TOPSIDE - STANDARD DETAILS - HANDRAILS - SHEET 2</v>
          </cell>
          <cell r="D662" t="str">
            <v/>
          </cell>
          <cell r="E662" t="str">
            <v>C1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ZWPX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Submitted</v>
          </cell>
          <cell r="R662" t="str">
            <v>AFC</v>
          </cell>
          <cell r="S662" t="str">
            <v>Approved for Construction</v>
          </cell>
          <cell r="T662" t="str">
            <v/>
          </cell>
          <cell r="U662" t="str">
            <v>14-Jun-2026 22:06:46</v>
          </cell>
          <cell r="V662" t="str">
            <v>wisuda.c@jutal.com</v>
          </cell>
          <cell r="W662" t="str">
            <v>15-Jun-2026 08:55:19</v>
          </cell>
          <cell r="X662" t="str">
            <v>Jumpol Sudjitjul</v>
          </cell>
          <cell r="Y662" t="str">
            <v>22-Jun-2026</v>
          </cell>
          <cell r="Z662" t="str">
            <v/>
          </cell>
          <cell r="AA662" t="str">
            <v>Sompop Singhatiraj</v>
          </cell>
          <cell r="AB662" t="str">
            <v>24-Jun-2026</v>
          </cell>
          <cell r="AC662" t="str">
            <v>15-Jun-2026 18:03:32</v>
          </cell>
          <cell r="AD662" t="str">
            <v>Pornlert Wanaphattharaphan</v>
          </cell>
          <cell r="AE662" t="str">
            <v>25-Jun-2026</v>
          </cell>
          <cell r="AF662" t="str">
            <v>18-Jun-2026 11:50:13</v>
          </cell>
          <cell r="AG662" t="str">
            <v>APPR</v>
          </cell>
          <cell r="AH662" t="str">
            <v>Approved</v>
          </cell>
          <cell r="AI662" t="str">
            <v>Jumpol Sudjitjul</v>
          </cell>
          <cell r="AJ662" t="str">
            <v>26-Jun-2026</v>
          </cell>
          <cell r="AK662" t="str">
            <v>18-Jun-2026 11:55:57</v>
          </cell>
          <cell r="AL662" t="str">
            <v>18-Jun-2026 05:43:52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MM-ZTK-1F-ZWPX-STR-DWG-0017</v>
          </cell>
          <cell r="C663" t="str">
            <v>TOPSIDE - STANDARD DETAILS - STAIRS - SHEET 1</v>
          </cell>
          <cell r="D663" t="str">
            <v/>
          </cell>
          <cell r="E663" t="str">
            <v>C1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ZWPX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Submitted</v>
          </cell>
          <cell r="R663" t="str">
            <v>AFC</v>
          </cell>
          <cell r="S663" t="str">
            <v>Approved for Construction</v>
          </cell>
          <cell r="T663" t="str">
            <v/>
          </cell>
          <cell r="U663" t="str">
            <v>10-Aug-2026 11:48:55</v>
          </cell>
          <cell r="V663" t="str">
            <v>wisuda.c@jutal.com</v>
          </cell>
          <cell r="W663" t="str">
            <v>10-Aug-2026 14:30:50</v>
          </cell>
          <cell r="X663" t="str">
            <v>Jumpol Sudjitjul</v>
          </cell>
          <cell r="Y663" t="str">
            <v>18-Aug-2026</v>
          </cell>
          <cell r="Z663" t="str">
            <v/>
          </cell>
          <cell r="AA663" t="str">
            <v>Sompop Singhatiraj</v>
          </cell>
          <cell r="AB663" t="str">
            <v>20-Aug-2026</v>
          </cell>
          <cell r="AC663" t="str">
            <v>18-Aug-2026 09:41:59</v>
          </cell>
          <cell r="AD663" t="str">
            <v>Pornlert Wanaphattharaphan</v>
          </cell>
          <cell r="AE663" t="str">
            <v>21-Aug-2026</v>
          </cell>
          <cell r="AF663" t="str">
            <v>21-Aug-2026 19:26:44</v>
          </cell>
          <cell r="AG663" t="str">
            <v>APPR</v>
          </cell>
          <cell r="AH663" t="str">
            <v>Approved</v>
          </cell>
          <cell r="AI663" t="str">
            <v>Jumpol Sudjitjul</v>
          </cell>
          <cell r="AJ663" t="str">
            <v>24-Aug-2026</v>
          </cell>
          <cell r="AK663" t="str">
            <v>24-Aug-2026 17:54:38</v>
          </cell>
          <cell r="AL663" t="str">
            <v>24-Aug-2026 12:18:23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MM-ZTK-1F-ZWPX-STR-DWG-0018</v>
          </cell>
          <cell r="C664" t="str">
            <v>TOPSIDE - STANDARD DETAILS - STAIRS - SHEET 2</v>
          </cell>
          <cell r="D664" t="str">
            <v/>
          </cell>
          <cell r="E664" t="str">
            <v>C1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ZWPX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Submitted</v>
          </cell>
          <cell r="R664" t="str">
            <v>AFC</v>
          </cell>
          <cell r="S664" t="str">
            <v>Approved for Construction</v>
          </cell>
          <cell r="T664" t="str">
            <v/>
          </cell>
          <cell r="U664" t="str">
            <v>14-Jun-2026 22:07:10</v>
          </cell>
          <cell r="V664" t="str">
            <v>wisuda.c@jutal.com</v>
          </cell>
          <cell r="W664" t="str">
            <v>15-Jun-2026 08:55:23</v>
          </cell>
          <cell r="X664" t="str">
            <v>Jumpol Sudjitjul</v>
          </cell>
          <cell r="Y664" t="str">
            <v>22-Jun-2026</v>
          </cell>
          <cell r="Z664" t="str">
            <v>18-Jun-2026 15:49:41</v>
          </cell>
          <cell r="AA664" t="str">
            <v>Sompop Singhatiraj</v>
          </cell>
          <cell r="AB664" t="str">
            <v>24-Jun-2026</v>
          </cell>
          <cell r="AC664" t="str">
            <v>23-Jun-2026 08:00:52</v>
          </cell>
          <cell r="AD664" t="str">
            <v>Pornlert Wanaphattharaphan</v>
          </cell>
          <cell r="AE664" t="str">
            <v>25-Jun-2026</v>
          </cell>
          <cell r="AF664" t="str">
            <v>23-Jun-2026 23:14:15</v>
          </cell>
          <cell r="AG664" t="str">
            <v>APPR</v>
          </cell>
          <cell r="AH664" t="str">
            <v>Approved</v>
          </cell>
          <cell r="AI664" t="str">
            <v>Jumpol Sudjitjul</v>
          </cell>
          <cell r="AJ664" t="str">
            <v>26-Jun-2026</v>
          </cell>
          <cell r="AK664" t="str">
            <v>24-Jun-2026 14:25:43</v>
          </cell>
          <cell r="AL664" t="str">
            <v>24-Jun-2026 08:33:01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MM-ZTK-1F-ZWPX-STR-DWG-0019</v>
          </cell>
          <cell r="C665" t="str">
            <v>TOPSIDE - STANDARD DETAILS - LADDERS - SHEET 1</v>
          </cell>
          <cell r="D665" t="str">
            <v/>
          </cell>
          <cell r="E665" t="str">
            <v>C1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ZWPX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AFC</v>
          </cell>
          <cell r="S665" t="str">
            <v>Approved for Construction</v>
          </cell>
          <cell r="T665" t="str">
            <v/>
          </cell>
          <cell r="U665" t="str">
            <v>10-Aug-2026 11:49:33</v>
          </cell>
          <cell r="V665" t="str">
            <v>wisuda.c@jutal.com</v>
          </cell>
          <cell r="W665" t="str">
            <v>10-Aug-2026 14:30:54</v>
          </cell>
          <cell r="X665" t="str">
            <v>Jumpol Sudjitjul</v>
          </cell>
          <cell r="Y665" t="str">
            <v>18-Aug-2026</v>
          </cell>
          <cell r="Z665" t="str">
            <v/>
          </cell>
          <cell r="AA665" t="str">
            <v>Sompop Singhatiraj</v>
          </cell>
          <cell r="AB665" t="str">
            <v>20-Aug-2026</v>
          </cell>
          <cell r="AC665" t="str">
            <v>18-Aug-2026 09:41:39</v>
          </cell>
          <cell r="AD665" t="str">
            <v>Pornlert Wanaphattharaphan</v>
          </cell>
          <cell r="AE665" t="str">
            <v>21-Aug-2026</v>
          </cell>
          <cell r="AF665" t="str">
            <v>21-Aug-2026 19:26:19</v>
          </cell>
          <cell r="AG665" t="str">
            <v>APPR</v>
          </cell>
          <cell r="AH665" t="str">
            <v>Approved</v>
          </cell>
          <cell r="AI665" t="str">
            <v>Jumpol Sudjitjul</v>
          </cell>
          <cell r="AJ665" t="str">
            <v>24-Aug-2026</v>
          </cell>
          <cell r="AK665" t="str">
            <v>24-Aug-2026 17:48:10</v>
          </cell>
          <cell r="AL665" t="str">
            <v>24-Aug-2026 11:32:13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MM-ZTK-1F-ZWPX-STR-DWG-0020</v>
          </cell>
          <cell r="C666" t="str">
            <v>TOPSIDE - STANDARD DETAILS - LADDERS - SHEET 2</v>
          </cell>
          <cell r="D666" t="str">
            <v/>
          </cell>
          <cell r="E666" t="str">
            <v>C1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ZWPX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AFC</v>
          </cell>
          <cell r="S666" t="str">
            <v>Approved for Construction</v>
          </cell>
          <cell r="T666" t="str">
            <v/>
          </cell>
          <cell r="U666" t="str">
            <v>10-Aug-2026 11:50:00</v>
          </cell>
          <cell r="V666" t="str">
            <v>wisuda.c@jutal.com</v>
          </cell>
          <cell r="W666" t="str">
            <v>10-Aug-2026 14:30:50</v>
          </cell>
          <cell r="X666" t="str">
            <v>Jumpol Sudjitjul</v>
          </cell>
          <cell r="Y666" t="str">
            <v>18-Aug-2026</v>
          </cell>
          <cell r="Z666" t="str">
            <v/>
          </cell>
          <cell r="AA666" t="str">
            <v>Sompop Singhatiraj</v>
          </cell>
          <cell r="AB666" t="str">
            <v>20-Aug-2026</v>
          </cell>
          <cell r="AC666" t="str">
            <v>18-Aug-2026 09:37:55</v>
          </cell>
          <cell r="AD666" t="str">
            <v>Pornlert Wanaphattharaphan</v>
          </cell>
          <cell r="AE666" t="str">
            <v>21-Aug-2026</v>
          </cell>
          <cell r="AF666" t="str">
            <v>21-Aug-2026 19:25:30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24-Aug-2026</v>
          </cell>
          <cell r="AK666" t="str">
            <v>24-Aug-2026 17:54:04</v>
          </cell>
          <cell r="AL666" t="str">
            <v>24-Aug-2026 12:17:17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MM-ZTK-1F-ZWPX-STR-DWG-0021</v>
          </cell>
          <cell r="C667" t="str">
            <v>TOPSIDE - STANDARD DETAILS - LADDERS - SHEET 3</v>
          </cell>
          <cell r="D667" t="str">
            <v/>
          </cell>
          <cell r="E667" t="str">
            <v>C1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ZWPX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AFC</v>
          </cell>
          <cell r="S667" t="str">
            <v>Approved for Construction</v>
          </cell>
          <cell r="T667" t="str">
            <v/>
          </cell>
          <cell r="U667" t="str">
            <v>10-Aug-2026 11:50:31</v>
          </cell>
          <cell r="V667" t="str">
            <v>wisuda.c@jutal.com</v>
          </cell>
          <cell r="W667" t="str">
            <v>10-Aug-2026 14:30:53</v>
          </cell>
          <cell r="X667" t="str">
            <v>Jumpol Sudjitjul</v>
          </cell>
          <cell r="Y667" t="str">
            <v>18-Aug-2026</v>
          </cell>
          <cell r="Z667" t="str">
            <v/>
          </cell>
          <cell r="AA667" t="str">
            <v>Sompop Singhatiraj</v>
          </cell>
          <cell r="AB667" t="str">
            <v>20-Aug-2026</v>
          </cell>
          <cell r="AC667" t="str">
            <v>18-Aug-2026 09:45:12</v>
          </cell>
          <cell r="AD667" t="str">
            <v>Pornlert Wanaphattharaphan</v>
          </cell>
          <cell r="AE667" t="str">
            <v>21-Aug-2026</v>
          </cell>
          <cell r="AF667" t="str">
            <v>21-Aug-2026 19:27:19</v>
          </cell>
          <cell r="AG667" t="str">
            <v>APPR</v>
          </cell>
          <cell r="AH667" t="str">
            <v>Approved</v>
          </cell>
          <cell r="AI667" t="str">
            <v>Jumpol Sudjitjul</v>
          </cell>
          <cell r="AJ667" t="str">
            <v>24-Aug-2026</v>
          </cell>
          <cell r="AK667" t="str">
            <v>24-Aug-2026 17:53:32</v>
          </cell>
          <cell r="AL667" t="str">
            <v>24-Aug-2026 12:16:04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MM-ZTK-1F-ZWPX-STR-DWG-0022</v>
          </cell>
          <cell r="C668" t="str">
            <v>TOPSIDE - STANDARD DETAILS - PLATING AND GRATING - SHEET 1</v>
          </cell>
          <cell r="D668" t="str">
            <v/>
          </cell>
          <cell r="E668" t="str">
            <v>C1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ZWPX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DWG</v>
          </cell>
          <cell r="O668" t="str">
            <v>General Drawing</v>
          </cell>
          <cell r="P668" t="str">
            <v>0</v>
          </cell>
          <cell r="Q668" t="str">
            <v>Submitted</v>
          </cell>
          <cell r="R668" t="str">
            <v>AFC</v>
          </cell>
          <cell r="S668" t="str">
            <v>Approved for Construction</v>
          </cell>
          <cell r="T668" t="str">
            <v/>
          </cell>
          <cell r="U668" t="str">
            <v>14-Jun-2026 22:07:34</v>
          </cell>
          <cell r="V668" t="str">
            <v>wisuda.c@jutal.com</v>
          </cell>
          <cell r="W668" t="str">
            <v>15-Jun-2026 08:55:21</v>
          </cell>
          <cell r="X668" t="str">
            <v>Jumpol Sudjitjul</v>
          </cell>
          <cell r="Y668" t="str">
            <v>22-Jun-2026</v>
          </cell>
          <cell r="Z668" t="str">
            <v/>
          </cell>
          <cell r="AA668" t="str">
            <v>Sompop Singhatiraj</v>
          </cell>
          <cell r="AB668" t="str">
            <v>24-Jun-2026</v>
          </cell>
          <cell r="AC668" t="str">
            <v>15-Jun-2026 18:19:51</v>
          </cell>
          <cell r="AD668" t="str">
            <v>Pornlert Wanaphattharaphan</v>
          </cell>
          <cell r="AE668" t="str">
            <v>25-Jun-2026</v>
          </cell>
          <cell r="AF668" t="str">
            <v>18-Jun-2026 11:49:36</v>
          </cell>
          <cell r="AG668" t="str">
            <v>APPR</v>
          </cell>
          <cell r="AH668" t="str">
            <v>Approved</v>
          </cell>
          <cell r="AI668" t="str">
            <v>Jumpol Sudjitjul</v>
          </cell>
          <cell r="AJ668" t="str">
            <v>26-Jun-2026</v>
          </cell>
          <cell r="AK668" t="str">
            <v>18-Jun-2026 11:52:34</v>
          </cell>
          <cell r="AL668" t="str">
            <v>18-Jun-2026 05:41:32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MM-ZTK-1F-ZWPX-STR-DWG-0023</v>
          </cell>
          <cell r="C669" t="str">
            <v>TOPSIDE - STANDARD DETAILS - PLATING AND GRATING - SHEET 2</v>
          </cell>
          <cell r="D669" t="str">
            <v/>
          </cell>
          <cell r="E669" t="str">
            <v>C1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ZWPX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DWG</v>
          </cell>
          <cell r="O669" t="str">
            <v>General Drawing</v>
          </cell>
          <cell r="P669" t="str">
            <v>0</v>
          </cell>
          <cell r="Q669" t="str">
            <v>Submitted</v>
          </cell>
          <cell r="R669" t="str">
            <v>AFC</v>
          </cell>
          <cell r="S669" t="str">
            <v>Approved for Construction</v>
          </cell>
          <cell r="T669" t="str">
            <v/>
          </cell>
          <cell r="U669" t="str">
            <v>14-Jun-2026 22:07:58</v>
          </cell>
          <cell r="V669" t="str">
            <v>wisuda.c@jutal.com</v>
          </cell>
          <cell r="W669" t="str">
            <v>15-Jun-2026 08:55:25</v>
          </cell>
          <cell r="X669" t="str">
            <v>Jumpol Sudjitjul</v>
          </cell>
          <cell r="Y669" t="str">
            <v>22-Jun-2026</v>
          </cell>
          <cell r="Z669" t="str">
            <v>18-Jun-2026 15:48:38</v>
          </cell>
          <cell r="AA669" t="str">
            <v>Sompop Singhatiraj</v>
          </cell>
          <cell r="AB669" t="str">
            <v>24-Jun-2026</v>
          </cell>
          <cell r="AC669" t="str">
            <v>23-Jun-2026 07:29:41</v>
          </cell>
          <cell r="AD669" t="str">
            <v>Pornlert Wanaphattharaphan</v>
          </cell>
          <cell r="AE669" t="str">
            <v>25-Jun-2026</v>
          </cell>
          <cell r="AF669" t="str">
            <v>23-Jun-2026 23:11:57</v>
          </cell>
          <cell r="AG669" t="str">
            <v>APPR</v>
          </cell>
          <cell r="AH669" t="str">
            <v>Approved</v>
          </cell>
          <cell r="AI669" t="str">
            <v>Jumpol Sudjitjul</v>
          </cell>
          <cell r="AJ669" t="str">
            <v>26-Jun-2026</v>
          </cell>
          <cell r="AK669" t="str">
            <v>24-Jun-2026 14:26:09</v>
          </cell>
          <cell r="AL669" t="str">
            <v>24-Jun-2026 08:34:16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MM-ZTK-1F-ZWPX-STR-DWG-0026</v>
          </cell>
          <cell r="C670" t="str">
            <v>TOPSIDE - STANDARD DETAILS - WELD PROFILE - SHEET 1</v>
          </cell>
          <cell r="D670" t="str">
            <v/>
          </cell>
          <cell r="E670" t="str">
            <v>C1</v>
          </cell>
          <cell r="F670" t="str">
            <v>Project Document</v>
          </cell>
          <cell r="G670" t="str">
            <v>Engineering Document</v>
          </cell>
          <cell r="H670" t="str">
            <v>Part C - Engineering Dwg</v>
          </cell>
          <cell r="I670" t="str">
            <v>ZWPX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DWG</v>
          </cell>
          <cell r="O670" t="str">
            <v>General Drawing</v>
          </cell>
          <cell r="P670" t="str">
            <v>0</v>
          </cell>
          <cell r="Q670" t="str">
            <v>Submitted</v>
          </cell>
          <cell r="R670" t="str">
            <v>AFC</v>
          </cell>
          <cell r="S670" t="str">
            <v>Approved for Construction</v>
          </cell>
          <cell r="T670" t="str">
            <v/>
          </cell>
          <cell r="U670" t="str">
            <v>14-Jun-2026 22:08:22</v>
          </cell>
          <cell r="V670" t="str">
            <v>wisuda.c@jutal.com</v>
          </cell>
          <cell r="W670" t="str">
            <v>15-Jun-2026 08:55:17</v>
          </cell>
          <cell r="X670" t="str">
            <v>Jumpol Sudjitjul</v>
          </cell>
          <cell r="Y670" t="str">
            <v>22-Jun-2026</v>
          </cell>
          <cell r="Z670" t="str">
            <v>18-Jun-2026 15:48:59</v>
          </cell>
          <cell r="AA670" t="str">
            <v>Sompop Singhatiraj</v>
          </cell>
          <cell r="AB670" t="str">
            <v>24-Jun-2026</v>
          </cell>
          <cell r="AC670" t="str">
            <v>23-Jun-2026 07:28:11</v>
          </cell>
          <cell r="AD670" t="str">
            <v>Pornlert Wanaphattharaphan</v>
          </cell>
          <cell r="AE670" t="str">
            <v>25-Jun-2026</v>
          </cell>
          <cell r="AF670" t="str">
            <v>23-Jun-2026 23:10:28</v>
          </cell>
          <cell r="AG670" t="str">
            <v>APPR</v>
          </cell>
          <cell r="AH670" t="str">
            <v>Approved</v>
          </cell>
          <cell r="AI670" t="str">
            <v>Jumpol Sudjitjul</v>
          </cell>
          <cell r="AJ670" t="str">
            <v>26-Jun-2026</v>
          </cell>
          <cell r="AK670" t="str">
            <v>24-Jun-2026 14:26:37</v>
          </cell>
          <cell r="AL670" t="str">
            <v>24-Jun-2026 08:35:28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MM-ZTK-1F-ZWPX-STR-DWG-0027</v>
          </cell>
          <cell r="C671" t="str">
            <v>TOPSIDE - STANDARD DETAILS - WELD PROFILE - SHEET 2</v>
          </cell>
          <cell r="D671" t="str">
            <v/>
          </cell>
          <cell r="E671" t="str">
            <v>C1</v>
          </cell>
          <cell r="F671" t="str">
            <v>Project Document</v>
          </cell>
          <cell r="G671" t="str">
            <v>Engineering Document</v>
          </cell>
          <cell r="H671" t="str">
            <v>Part C - Engineering Dwg</v>
          </cell>
          <cell r="I671" t="str">
            <v>ZWPX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DWG</v>
          </cell>
          <cell r="O671" t="str">
            <v>General Drawing</v>
          </cell>
          <cell r="P671" t="str">
            <v>0</v>
          </cell>
          <cell r="Q671" t="str">
            <v>Submitted</v>
          </cell>
          <cell r="R671" t="str">
            <v>AFC</v>
          </cell>
          <cell r="S671" t="str">
            <v>Approved for Construction</v>
          </cell>
          <cell r="T671" t="str">
            <v/>
          </cell>
          <cell r="U671" t="str">
            <v>14-Jun-2026 22:08:49</v>
          </cell>
          <cell r="V671" t="str">
            <v>wisuda.c@jutal.com</v>
          </cell>
          <cell r="W671" t="str">
            <v>15-Jun-2026 08:55:22</v>
          </cell>
          <cell r="X671" t="str">
            <v>Jumpol Sudjitjul</v>
          </cell>
          <cell r="Y671" t="str">
            <v>22-Jun-2026</v>
          </cell>
          <cell r="Z671" t="str">
            <v>18-Jun-2026 15:49:17</v>
          </cell>
          <cell r="AA671" t="str">
            <v>Sompop Singhatiraj</v>
          </cell>
          <cell r="AB671" t="str">
            <v>24-Jun-2026</v>
          </cell>
          <cell r="AC671" t="str">
            <v>23-Jun-2026 07:57:29</v>
          </cell>
          <cell r="AD671" t="str">
            <v>Pornlert Wanaphattharaphan</v>
          </cell>
          <cell r="AE671" t="str">
            <v>25-Jun-2026</v>
          </cell>
          <cell r="AF671" t="str">
            <v>23-Jun-2026 23:12:58</v>
          </cell>
          <cell r="AG671" t="str">
            <v>APPR</v>
          </cell>
          <cell r="AH671" t="str">
            <v>Approved</v>
          </cell>
          <cell r="AI671" t="str">
            <v>Jumpol Sudjitjul</v>
          </cell>
          <cell r="AJ671" t="str">
            <v>26-Jun-2026</v>
          </cell>
          <cell r="AK671" t="str">
            <v>24-Jun-2026 13:47:48</v>
          </cell>
          <cell r="AL671" t="str">
            <v>24-Jun-2026 07:33:49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MM-ZTK-1F-ZWPX-STR-DWG-0028</v>
          </cell>
          <cell r="C672" t="str">
            <v>TOPSIDE - STANDARD DETAILS - LOGO PAINTING</v>
          </cell>
          <cell r="D672" t="str">
            <v/>
          </cell>
          <cell r="E672" t="str">
            <v>C1</v>
          </cell>
          <cell r="F672" t="str">
            <v>Project Document</v>
          </cell>
          <cell r="G672" t="str">
            <v>Engineering Document</v>
          </cell>
          <cell r="H672" t="str">
            <v>Part C - Engineering Dwg</v>
          </cell>
          <cell r="I672" t="str">
            <v>ZWPX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DWG</v>
          </cell>
          <cell r="O672" t="str">
            <v>General Drawing</v>
          </cell>
          <cell r="P672" t="str">
            <v>0</v>
          </cell>
          <cell r="Q672" t="str">
            <v>Submitted</v>
          </cell>
          <cell r="R672" t="str">
            <v>AFC</v>
          </cell>
          <cell r="S672" t="str">
            <v>Approved for Construction</v>
          </cell>
          <cell r="T672" t="str">
            <v/>
          </cell>
          <cell r="U672" t="str">
            <v>14-Jun-2026 22:09:12</v>
          </cell>
          <cell r="V672" t="str">
            <v>wisuda.c@jutal.com</v>
          </cell>
          <cell r="W672" t="str">
            <v>15-Jun-2026 08:55:21</v>
          </cell>
          <cell r="X672" t="str">
            <v>Jumpol Sudjitjul</v>
          </cell>
          <cell r="Y672" t="str">
            <v>22-Jun-2026</v>
          </cell>
          <cell r="Z672" t="str">
            <v/>
          </cell>
          <cell r="AA672" t="str">
            <v>Sompop Singhatiraj</v>
          </cell>
          <cell r="AB672" t="str">
            <v>24-Jun-2026</v>
          </cell>
          <cell r="AC672" t="str">
            <v>15-Jun-2026 18:07:42</v>
          </cell>
          <cell r="AD672" t="str">
            <v>Pornlert Wanaphattharaphan</v>
          </cell>
          <cell r="AE672" t="str">
            <v>25-Jun-2026</v>
          </cell>
          <cell r="AF672" t="str">
            <v>18-Jun-2026 11:48:57</v>
          </cell>
          <cell r="AG672" t="str">
            <v>APPR</v>
          </cell>
          <cell r="AH672" t="str">
            <v>Approved</v>
          </cell>
          <cell r="AI672" t="str">
            <v>Jumpol Sudjitjul</v>
          </cell>
          <cell r="AJ672" t="str">
            <v>26-Jun-2026</v>
          </cell>
          <cell r="AK672" t="str">
            <v>18-Jun-2026 11:50:08</v>
          </cell>
          <cell r="AL672" t="str">
            <v>18-Jun-2026 05:05:34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MM-ZTK-1F-ZWPX-STR-DWG-0051</v>
          </cell>
          <cell r="C673" t="str">
            <v>JACKET - GENERAL NOTES - SHEET 1</v>
          </cell>
          <cell r="D673" t="str">
            <v/>
          </cell>
          <cell r="E673" t="str">
            <v>C1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ZWPX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DWG</v>
          </cell>
          <cell r="O673" t="str">
            <v>General Drawing</v>
          </cell>
          <cell r="P673" t="str">
            <v>0</v>
          </cell>
          <cell r="Q673" t="str">
            <v>Submitted</v>
          </cell>
          <cell r="R673" t="str">
            <v>AFC</v>
          </cell>
          <cell r="S673" t="str">
            <v>Approved for Construction</v>
          </cell>
          <cell r="T673" t="str">
            <v/>
          </cell>
          <cell r="U673" t="str">
            <v>11-Aug-2026 18:32:01</v>
          </cell>
          <cell r="V673" t="str">
            <v>wisuda.c@jutal.com</v>
          </cell>
          <cell r="W673" t="str">
            <v>13-Aug-2026 13:10:02</v>
          </cell>
          <cell r="X673" t="str">
            <v>Jumpol Sudjitjul</v>
          </cell>
          <cell r="Y673" t="str">
            <v>20-Aug-2026</v>
          </cell>
          <cell r="Z673" t="str">
            <v/>
          </cell>
          <cell r="AA673" t="str">
            <v>Sompop Singhatiraj</v>
          </cell>
          <cell r="AB673" t="str">
            <v>24-Aug-2026</v>
          </cell>
          <cell r="AC673" t="str">
            <v>20-Aug-2026 11:06:28</v>
          </cell>
          <cell r="AD673" t="str">
            <v>Pornlert Wanaphattharaphan</v>
          </cell>
          <cell r="AE673" t="str">
            <v>25-Aug-2026</v>
          </cell>
          <cell r="AF673" t="str">
            <v>21-Aug-2026 20:07:41</v>
          </cell>
          <cell r="AG673" t="str">
            <v>APPR</v>
          </cell>
          <cell r="AH673" t="str">
            <v>Approved</v>
          </cell>
          <cell r="AI673" t="str">
            <v>Jumpol Sudjitjul</v>
          </cell>
          <cell r="AJ673" t="str">
            <v>26-Aug-2026</v>
          </cell>
          <cell r="AK673" t="str">
            <v>24-Aug-2026 17:50:43</v>
          </cell>
          <cell r="AL673" t="str">
            <v>24-Aug-2026 11:02:12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MM-ZTK-1F-ZWPX-STR-DWG-0052</v>
          </cell>
          <cell r="C674" t="str">
            <v>JACKET - GENERAL NOTES - SHEET 2</v>
          </cell>
          <cell r="D674" t="str">
            <v/>
          </cell>
          <cell r="E674" t="str">
            <v>C1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ZWPX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DWG</v>
          </cell>
          <cell r="O674" t="str">
            <v>General Drawing</v>
          </cell>
          <cell r="P674" t="str">
            <v>0</v>
          </cell>
          <cell r="Q674" t="str">
            <v>Submitted</v>
          </cell>
          <cell r="R674" t="str">
            <v>AFC</v>
          </cell>
          <cell r="S674" t="str">
            <v>Approved for Construction</v>
          </cell>
          <cell r="T674" t="str">
            <v/>
          </cell>
          <cell r="U674" t="str">
            <v>11-Aug-2026 18:32:29</v>
          </cell>
          <cell r="V674" t="str">
            <v>wisuda.c@jutal.com</v>
          </cell>
          <cell r="W674" t="str">
            <v>13-Aug-2026 13:10:30</v>
          </cell>
          <cell r="X674" t="str">
            <v>Jumpol Sudjitjul</v>
          </cell>
          <cell r="Y674" t="str">
            <v>20-Aug-2026</v>
          </cell>
          <cell r="Z674" t="str">
            <v/>
          </cell>
          <cell r="AA674" t="str">
            <v>Sompop Singhatiraj</v>
          </cell>
          <cell r="AB674" t="str">
            <v>24-Aug-2026</v>
          </cell>
          <cell r="AC674" t="str">
            <v>20-Aug-2026 11:07:38</v>
          </cell>
          <cell r="AD674" t="str">
            <v>Pornlert Wanaphattharaphan</v>
          </cell>
          <cell r="AE674" t="str">
            <v>25-Aug-2026</v>
          </cell>
          <cell r="AF674" t="str">
            <v>21-Aug-2026 20:08:27</v>
          </cell>
          <cell r="AG674" t="str">
            <v>APPR</v>
          </cell>
          <cell r="AH674" t="str">
            <v>Approved</v>
          </cell>
          <cell r="AI674" t="str">
            <v>Jumpol Sudjitjul</v>
          </cell>
          <cell r="AJ674" t="str">
            <v>26-Aug-2026</v>
          </cell>
          <cell r="AK674" t="str">
            <v>24-Aug-2026 17:49:46</v>
          </cell>
          <cell r="AL674" t="str">
            <v>24-Aug-2026 11:01:05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MM-ZTK-1F-ZWPX-STR-DWG-0061</v>
          </cell>
          <cell r="C675" t="str">
            <v>JACKET - STANDARD DETAILS WELD PROFILE - SHEET 1</v>
          </cell>
          <cell r="D675" t="str">
            <v/>
          </cell>
          <cell r="E675" t="str">
            <v>C1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ZWPX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DWG</v>
          </cell>
          <cell r="O675" t="str">
            <v>General Drawing</v>
          </cell>
          <cell r="P675" t="str">
            <v>0</v>
          </cell>
          <cell r="Q675" t="str">
            <v>Submitted</v>
          </cell>
          <cell r="R675" t="str">
            <v>AFC</v>
          </cell>
          <cell r="S675" t="str">
            <v>Approved for Construction</v>
          </cell>
          <cell r="T675" t="str">
            <v/>
          </cell>
          <cell r="U675" t="str">
            <v>11-Aug-2026 18:33:03</v>
          </cell>
          <cell r="V675" t="str">
            <v>wisuda.c@jutal.com</v>
          </cell>
          <cell r="W675" t="str">
            <v>13-Aug-2026 13:10:51</v>
          </cell>
          <cell r="X675" t="str">
            <v>Jumpol Sudjitjul</v>
          </cell>
          <cell r="Y675" t="str">
            <v>20-Aug-2026</v>
          </cell>
          <cell r="Z675" t="str">
            <v/>
          </cell>
          <cell r="AA675" t="str">
            <v>Sompop Singhatiraj</v>
          </cell>
          <cell r="AB675" t="str">
            <v>24-Aug-2026</v>
          </cell>
          <cell r="AC675" t="str">
            <v>20-Aug-2026 11:06:44</v>
          </cell>
          <cell r="AD675" t="str">
            <v>Pornlert Wanaphattharaphan</v>
          </cell>
          <cell r="AE675" t="str">
            <v>25-Aug-2026</v>
          </cell>
          <cell r="AF675" t="str">
            <v>21-Aug-2026 20:08:03</v>
          </cell>
          <cell r="AG675" t="str">
            <v>APPR</v>
          </cell>
          <cell r="AH675" t="str">
            <v>Approved</v>
          </cell>
          <cell r="AI675" t="str">
            <v>Jumpol Sudjitjul</v>
          </cell>
          <cell r="AJ675" t="str">
            <v>26-Aug-2026</v>
          </cell>
          <cell r="AK675" t="str">
            <v>24-Aug-2026 17:48:57</v>
          </cell>
          <cell r="AL675" t="str">
            <v>24-Aug-2026 10:59:52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MM-ZTK-1F-ZWPX-STR-DWG-0062</v>
          </cell>
          <cell r="C676" t="str">
            <v>JACKET - STANDARD DETAILS WELD PROFILE - SHEET 2</v>
          </cell>
          <cell r="D676" t="str">
            <v/>
          </cell>
          <cell r="E676" t="str">
            <v>C1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ZWPX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AFC</v>
          </cell>
          <cell r="S676" t="str">
            <v>Approved for Construction</v>
          </cell>
          <cell r="T676" t="str">
            <v/>
          </cell>
          <cell r="U676" t="str">
            <v>11-Aug-2026 18:33:33</v>
          </cell>
          <cell r="V676" t="str">
            <v>wisuda.c@jutal.com</v>
          </cell>
          <cell r="W676" t="str">
            <v>13-Aug-2026 13:11:10</v>
          </cell>
          <cell r="X676" t="str">
            <v>Jumpol Sudjitjul</v>
          </cell>
          <cell r="Y676" t="str">
            <v>20-Aug-2026</v>
          </cell>
          <cell r="Z676" t="str">
            <v/>
          </cell>
          <cell r="AA676" t="str">
            <v>Sompop Singhatiraj</v>
          </cell>
          <cell r="AB676" t="str">
            <v>24-Aug-2026</v>
          </cell>
          <cell r="AC676" t="str">
            <v>20-Aug-2026 11:07:49</v>
          </cell>
          <cell r="AD676" t="str">
            <v>Pornlert Wanaphattharaphan</v>
          </cell>
          <cell r="AE676" t="str">
            <v>25-Aug-2026</v>
          </cell>
          <cell r="AF676" t="str">
            <v>21-Aug-2026 20:09:00</v>
          </cell>
          <cell r="AG676" t="str">
            <v>APPR</v>
          </cell>
          <cell r="AH676" t="str">
            <v>Approved</v>
          </cell>
          <cell r="AI676" t="str">
            <v>Jumpol Sudjitjul</v>
          </cell>
          <cell r="AJ676" t="str">
            <v>26-Aug-2026</v>
          </cell>
          <cell r="AK676" t="str">
            <v>24-Aug-2026 17:48:25</v>
          </cell>
          <cell r="AL676" t="str">
            <v>24-Aug-2026 10:58:44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MM-ZTK-1F-ZWPX-STR-DWG-1100</v>
          </cell>
          <cell r="C677" t="str">
            <v>TOPSIDE - UPPER DECK PRIMARY STEEL - FRAMING PLAN</v>
          </cell>
          <cell r="D677" t="str">
            <v/>
          </cell>
          <cell r="E677" t="str">
            <v>C1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ZWPX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AFC</v>
          </cell>
          <cell r="S677" t="str">
            <v>Approved for Construction</v>
          </cell>
          <cell r="T677" t="str">
            <v/>
          </cell>
          <cell r="U677" t="str">
            <v>27-Jul-2026 09:23:07</v>
          </cell>
          <cell r="V677" t="str">
            <v>wisuda.c@jutal.com</v>
          </cell>
          <cell r="W677" t="str">
            <v>27-Jul-2026 15:48:36</v>
          </cell>
          <cell r="X677" t="str">
            <v>Jumpol Sudjitjul</v>
          </cell>
          <cell r="Y677" t="str">
            <v>05-Aug-2026</v>
          </cell>
          <cell r="Z677" t="str">
            <v/>
          </cell>
          <cell r="AA677" t="str">
            <v>Sompop Singhatiraj</v>
          </cell>
          <cell r="AB677" t="str">
            <v>07-Aug-2026</v>
          </cell>
          <cell r="AC677" t="str">
            <v>03-Aug-2026 11:26:28</v>
          </cell>
          <cell r="AD677" t="str">
            <v>Pornlert Wanaphattharaphan</v>
          </cell>
          <cell r="AE677" t="str">
            <v>10-Aug-2026</v>
          </cell>
          <cell r="AF677" t="str">
            <v>07-Aug-2026 06:03:02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11-Aug-2026</v>
          </cell>
          <cell r="AK677" t="str">
            <v>07-Aug-2026 08:39:16</v>
          </cell>
          <cell r="AL677" t="str">
            <v>07-Aug-2026 02:16:11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MM-ZTK-1F-ZWPX-STR-DWG-1314</v>
          </cell>
          <cell r="C678" t="str">
            <v>TOPSIDE - STAIR - LAYOUT AND DETAILS - SHEET 4</v>
          </cell>
          <cell r="D678" t="str">
            <v/>
          </cell>
          <cell r="E678" t="str">
            <v>C1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ZWPX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AFC</v>
          </cell>
          <cell r="S678" t="str">
            <v>Approved for Construction</v>
          </cell>
          <cell r="T678" t="str">
            <v/>
          </cell>
          <cell r="U678" t="str">
            <v>10-Aug-2026 11:53:32</v>
          </cell>
          <cell r="V678" t="str">
            <v>wisuda.c@jutal.com</v>
          </cell>
          <cell r="W678" t="str">
            <v>10-Aug-2026 14:32:42</v>
          </cell>
          <cell r="X678" t="str">
            <v>Jumpol Sudjitjul</v>
          </cell>
          <cell r="Y678" t="str">
            <v>18-Aug-2026</v>
          </cell>
          <cell r="Z678" t="str">
            <v/>
          </cell>
          <cell r="AA678" t="str">
            <v>Sompop Singhatiraj</v>
          </cell>
          <cell r="AB678" t="str">
            <v>20-Aug-2026</v>
          </cell>
          <cell r="AC678" t="str">
            <v>18-Aug-2026 12:47:51</v>
          </cell>
          <cell r="AD678" t="str">
            <v>Pornlert Wanaphattharaphan</v>
          </cell>
          <cell r="AE678" t="str">
            <v>21-Aug-2026</v>
          </cell>
          <cell r="AF678" t="str">
            <v>21-Aug-2026 19:31:36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24-Aug-2026</v>
          </cell>
          <cell r="AK678" t="str">
            <v>24-Aug-2026 17:34:45</v>
          </cell>
          <cell r="AL678" t="str">
            <v>24-Aug-2026 11:24:48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MM-ZTK-1F-ZWPX-STR-DWG-1315</v>
          </cell>
          <cell r="C679" t="str">
            <v>TOPSIDE - STAIR - LAYOUT AND DETAILS - SHEET 5</v>
          </cell>
          <cell r="D679" t="str">
            <v/>
          </cell>
          <cell r="E679" t="str">
            <v>C1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ZWPX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DWG</v>
          </cell>
          <cell r="O679" t="str">
            <v>General Drawing</v>
          </cell>
          <cell r="P679" t="str">
            <v>0</v>
          </cell>
          <cell r="Q679" t="str">
            <v>Submitted</v>
          </cell>
          <cell r="R679" t="str">
            <v>AFC</v>
          </cell>
          <cell r="S679" t="str">
            <v>Approved for Construction</v>
          </cell>
          <cell r="T679" t="str">
            <v/>
          </cell>
          <cell r="U679" t="str">
            <v>10-Aug-2026 11:54:01</v>
          </cell>
          <cell r="V679" t="str">
            <v>wisuda.c@jutal.com</v>
          </cell>
          <cell r="W679" t="str">
            <v>10-Aug-2026 14:32:52</v>
          </cell>
          <cell r="X679" t="str">
            <v>Jumpol Sudjitjul</v>
          </cell>
          <cell r="Y679" t="str">
            <v>18-Aug-2026</v>
          </cell>
          <cell r="Z679" t="str">
            <v/>
          </cell>
          <cell r="AA679" t="str">
            <v>Sompop Singhatiraj</v>
          </cell>
          <cell r="AB679" t="str">
            <v>20-Aug-2026</v>
          </cell>
          <cell r="AC679" t="str">
            <v>18-Aug-2026 12:47:58</v>
          </cell>
          <cell r="AD679" t="str">
            <v>Pornlert Wanaphattharaphan</v>
          </cell>
          <cell r="AE679" t="str">
            <v>21-Aug-2026</v>
          </cell>
          <cell r="AF679" t="str">
            <v>21-Aug-2026 19:32:05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24-Aug-2026</v>
          </cell>
          <cell r="AK679" t="str">
            <v>24-Aug-2026 17:37:29</v>
          </cell>
          <cell r="AL679" t="str">
            <v>24-Aug-2026 11:28:38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MM-ZTK-1F-ZWPX-STR-DWG-1316</v>
          </cell>
          <cell r="C680" t="str">
            <v>TOPSIDE - STAIR - LAYOUT AND DETAILS - SHEET 6</v>
          </cell>
          <cell r="D680" t="str">
            <v/>
          </cell>
          <cell r="E680" t="str">
            <v>C1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ZWPX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DWG</v>
          </cell>
          <cell r="O680" t="str">
            <v>General Drawing</v>
          </cell>
          <cell r="P680" t="str">
            <v>0</v>
          </cell>
          <cell r="Q680" t="str">
            <v>Submitted</v>
          </cell>
          <cell r="R680" t="str">
            <v>AFC</v>
          </cell>
          <cell r="S680" t="str">
            <v>Approved for Construction</v>
          </cell>
          <cell r="T680" t="str">
            <v/>
          </cell>
          <cell r="U680" t="str">
            <v>10-Aug-2026 11:54:35</v>
          </cell>
          <cell r="V680" t="str">
            <v>wisuda.c@jutal.com</v>
          </cell>
          <cell r="W680" t="str">
            <v>10-Aug-2026 14:32:40</v>
          </cell>
          <cell r="X680" t="str">
            <v>Jumpol Sudjitjul</v>
          </cell>
          <cell r="Y680" t="str">
            <v>18-Aug-2026</v>
          </cell>
          <cell r="Z680" t="str">
            <v/>
          </cell>
          <cell r="AA680" t="str">
            <v>Sompop Singhatiraj</v>
          </cell>
          <cell r="AB680" t="str">
            <v>20-Aug-2026</v>
          </cell>
          <cell r="AC680" t="str">
            <v>18-Aug-2026 12:48:32</v>
          </cell>
          <cell r="AD680" t="str">
            <v>Pornlert Wanaphattharaphan</v>
          </cell>
          <cell r="AE680" t="str">
            <v>21-Aug-2026</v>
          </cell>
          <cell r="AF680" t="str">
            <v>21-Aug-2026 19:32:23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24-Aug-2026</v>
          </cell>
          <cell r="AK680" t="str">
            <v>24-Aug-2026 17:34:07</v>
          </cell>
          <cell r="AL680" t="str">
            <v>24-Aug-2026 11:23:31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MM-ZTK-1F-ZWPX-STR-DWG-1712</v>
          </cell>
          <cell r="C681" t="str">
            <v xml:space="preserve"> TOPSIDES - AMENITIES CUBICLE  SECTIONS AND DETAILS</v>
          </cell>
          <cell r="D681" t="str">
            <v/>
          </cell>
          <cell r="E681" t="str">
            <v>C1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ZWPX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DWG</v>
          </cell>
          <cell r="O681" t="str">
            <v>General Drawing</v>
          </cell>
          <cell r="P681" t="str">
            <v>0</v>
          </cell>
          <cell r="Q681" t="str">
            <v>Submitted</v>
          </cell>
          <cell r="R681" t="str">
            <v>AFC</v>
          </cell>
          <cell r="S681" t="str">
            <v>Approved for Construction</v>
          </cell>
          <cell r="T681" t="str">
            <v/>
          </cell>
          <cell r="U681" t="str">
            <v>24-Aug-2026 10:00:13</v>
          </cell>
          <cell r="V681" t="str">
            <v>wisuda.c@jutal.com</v>
          </cell>
          <cell r="W681" t="str">
            <v>24-Aug-2026 20:35:36</v>
          </cell>
          <cell r="X681" t="str">
            <v>Jumpol Sudjitjul</v>
          </cell>
          <cell r="Y681" t="str">
            <v>01-Sep-2026</v>
          </cell>
          <cell r="Z681" t="str">
            <v/>
          </cell>
          <cell r="AA681" t="str">
            <v>Sompop Singhatiraj</v>
          </cell>
          <cell r="AB681" t="str">
            <v>03-Sep-2026</v>
          </cell>
          <cell r="AC681" t="str">
            <v>25-Aug-2026 11:56:44</v>
          </cell>
          <cell r="AD681" t="str">
            <v>Pornlert Wanaphattharaphan</v>
          </cell>
          <cell r="AE681" t="str">
            <v>04-Sep-2026</v>
          </cell>
          <cell r="AF681" t="str">
            <v>30-Aug-2026 16:29:19</v>
          </cell>
          <cell r="AG681" t="str">
            <v>APPR</v>
          </cell>
          <cell r="AH681" t="str">
            <v>Approved</v>
          </cell>
          <cell r="AI681" t="str">
            <v>Jumpol Sudjitjul</v>
          </cell>
          <cell r="AJ681" t="str">
            <v>07-Sep-2026</v>
          </cell>
          <cell r="AK681" t="str">
            <v>30-Aug-2026 17:11:31</v>
          </cell>
          <cell r="AL681" t="str">
            <v>30-Aug-2026 11:58:29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MM-ZTK-1F-ZWPX-STR-DWG-1713</v>
          </cell>
          <cell r="C682" t="str">
            <v xml:space="preserve"> TOPSIDES - PLATFORM NAME PLATE/IDENTIFICATION PANEL</v>
          </cell>
          <cell r="D682" t="str">
            <v/>
          </cell>
          <cell r="E682" t="str">
            <v>C1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ZWPX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DWG</v>
          </cell>
          <cell r="O682" t="str">
            <v>General Drawing</v>
          </cell>
          <cell r="P682" t="str">
            <v>0</v>
          </cell>
          <cell r="Q682" t="str">
            <v>Submitted</v>
          </cell>
          <cell r="R682" t="str">
            <v>AFC</v>
          </cell>
          <cell r="S682" t="str">
            <v>Approved for Construction</v>
          </cell>
          <cell r="T682" t="str">
            <v/>
          </cell>
          <cell r="U682" t="str">
            <v>24-Aug-2026 10:58:25</v>
          </cell>
          <cell r="V682" t="str">
            <v>wisuda.c@jutal.com</v>
          </cell>
          <cell r="W682" t="str">
            <v>24-Aug-2026 20:35:39</v>
          </cell>
          <cell r="X682" t="str">
            <v>Jumpol Sudjitjul</v>
          </cell>
          <cell r="Y682" t="str">
            <v>01-Sep-2026</v>
          </cell>
          <cell r="Z682" t="str">
            <v/>
          </cell>
          <cell r="AA682" t="str">
            <v>Sompop Singhatiraj</v>
          </cell>
          <cell r="AB682" t="str">
            <v>03-Sep-2026</v>
          </cell>
          <cell r="AC682" t="str">
            <v>25-Aug-2026 11:13:35</v>
          </cell>
          <cell r="AD682" t="str">
            <v>Pornlert Wanaphattharaphan</v>
          </cell>
          <cell r="AE682" t="str">
            <v>04-Sep-2026</v>
          </cell>
          <cell r="AF682" t="str">
            <v>30-Aug-2026 16:26:40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07-Sep-2026</v>
          </cell>
          <cell r="AK682" t="str">
            <v>30-Aug-2026 17:15:11</v>
          </cell>
          <cell r="AL682" t="str">
            <v>30-Aug-2026 11:41:56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MM-ZTK-1F-ZWPX-STR-DWG-1723</v>
          </cell>
          <cell r="C683" t="str">
            <v xml:space="preserve"> TOPSIDES - SECURITY GATE PLAN AND DETAILS - SHEET 2</v>
          </cell>
          <cell r="D683" t="str">
            <v/>
          </cell>
          <cell r="E683" t="str">
            <v>C1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ZWPX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DWG</v>
          </cell>
          <cell r="O683" t="str">
            <v>General Drawing</v>
          </cell>
          <cell r="P683" t="str">
            <v>0</v>
          </cell>
          <cell r="Q683" t="str">
            <v>Submitted</v>
          </cell>
          <cell r="R683" t="str">
            <v>AFC</v>
          </cell>
          <cell r="S683" t="str">
            <v>Approved for Construction</v>
          </cell>
          <cell r="T683" t="str">
            <v/>
          </cell>
          <cell r="U683" t="str">
            <v>24-Aug-2026 11:00:21</v>
          </cell>
          <cell r="V683" t="str">
            <v>wisuda.c@jutal.com</v>
          </cell>
          <cell r="W683" t="str">
            <v>24-Aug-2026 20:35:38</v>
          </cell>
          <cell r="X683" t="str">
            <v>Jumpol Sudjitjul</v>
          </cell>
          <cell r="Y683" t="str">
            <v>01-Sep-2026</v>
          </cell>
          <cell r="Z683" t="str">
            <v/>
          </cell>
          <cell r="AA683" t="str">
            <v>Sompop Singhatiraj</v>
          </cell>
          <cell r="AB683" t="str">
            <v>03-Sep-2026</v>
          </cell>
          <cell r="AC683" t="str">
            <v>25-Aug-2026 10:09:32</v>
          </cell>
          <cell r="AD683" t="str">
            <v>Pornlert Wanaphattharaphan</v>
          </cell>
          <cell r="AE683" t="str">
            <v>04-Sep-2026</v>
          </cell>
          <cell r="AF683" t="str">
            <v>30-Aug-2026 00:17:46</v>
          </cell>
          <cell r="AG683" t="str">
            <v>APPR</v>
          </cell>
          <cell r="AH683" t="str">
            <v>Approved</v>
          </cell>
          <cell r="AI683" t="str">
            <v>Jumpol Sudjitjul</v>
          </cell>
          <cell r="AJ683" t="str">
            <v>07-Sep-2026</v>
          </cell>
          <cell r="AK683" t="str">
            <v>30-Aug-2026 17:10:28</v>
          </cell>
          <cell r="AL683" t="str">
            <v>30-Aug-2026 11:35:38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MM-ZTK-1F-ZWPX-STR-DWG-2221</v>
          </cell>
          <cell r="C684" t="str">
            <v>JACKET - JACKET ACCESS LAYOUT AND DETAILS - SHEET 1</v>
          </cell>
          <cell r="D684" t="str">
            <v/>
          </cell>
          <cell r="E684" t="str">
            <v>C1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ZWPX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DWG</v>
          </cell>
          <cell r="O684" t="str">
            <v>General Drawing</v>
          </cell>
          <cell r="P684" t="str">
            <v>0</v>
          </cell>
          <cell r="Q684" t="str">
            <v>Submitted</v>
          </cell>
          <cell r="R684" t="str">
            <v>AFC</v>
          </cell>
          <cell r="S684" t="str">
            <v>Approved for Construction</v>
          </cell>
          <cell r="T684" t="str">
            <v/>
          </cell>
          <cell r="U684" t="str">
            <v>19-Aug-2026 09:59:02</v>
          </cell>
          <cell r="V684" t="str">
            <v>wisuda.c@jutal.com</v>
          </cell>
          <cell r="W684" t="str">
            <v>19-Aug-2026 10:47:57</v>
          </cell>
          <cell r="X684" t="str">
            <v>Jumpol Sudjitjul</v>
          </cell>
          <cell r="Y684" t="str">
            <v>26-Aug-2026</v>
          </cell>
          <cell r="Z684" t="str">
            <v/>
          </cell>
          <cell r="AA684" t="str">
            <v>Sompop Singhatiraj</v>
          </cell>
          <cell r="AB684" t="str">
            <v>28-Aug-2026</v>
          </cell>
          <cell r="AC684" t="str">
            <v>20-Aug-2026 14:19:16</v>
          </cell>
          <cell r="AD684" t="str">
            <v>Pornlert Wanaphattharaphan</v>
          </cell>
          <cell r="AE684" t="str">
            <v>31-Aug-2026</v>
          </cell>
          <cell r="AF684" t="str">
            <v>23-Aug-2026 23:37:59</v>
          </cell>
          <cell r="AG684" t="str">
            <v>APPR</v>
          </cell>
          <cell r="AH684" t="str">
            <v>Approved</v>
          </cell>
          <cell r="AI684" t="str">
            <v>Jumpol Sudjitjul</v>
          </cell>
          <cell r="AJ684" t="str">
            <v>01-Sep-2026</v>
          </cell>
          <cell r="AK684" t="str">
            <v>24-Aug-2026 14:48:25</v>
          </cell>
          <cell r="AL684" t="str">
            <v>24-Aug-2026 08:44:22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MM-ZTK-1F-ZWPX-STR-DWG-2222</v>
          </cell>
          <cell r="C685" t="str">
            <v>JACKET - JACKET ACCESS LAYOUT AND DETAILS - SHEET 2</v>
          </cell>
          <cell r="D685" t="str">
            <v/>
          </cell>
          <cell r="E685" t="str">
            <v>C1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ZWPX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AFC</v>
          </cell>
          <cell r="S685" t="str">
            <v>Approved for Construction</v>
          </cell>
          <cell r="T685" t="str">
            <v/>
          </cell>
          <cell r="U685" t="str">
            <v>19-Aug-2026 09:59:33</v>
          </cell>
          <cell r="V685" t="str">
            <v>wisuda.c@jutal.com</v>
          </cell>
          <cell r="W685" t="str">
            <v>19-Aug-2026 10:47:56</v>
          </cell>
          <cell r="X685" t="str">
            <v>Jumpol Sudjitjul</v>
          </cell>
          <cell r="Y685" t="str">
            <v>26-Aug-2026</v>
          </cell>
          <cell r="Z685" t="str">
            <v/>
          </cell>
          <cell r="AA685" t="str">
            <v>Sompop Singhatiraj</v>
          </cell>
          <cell r="AB685" t="str">
            <v>28-Aug-2026</v>
          </cell>
          <cell r="AC685" t="str">
            <v>20-Aug-2026 14:11:36</v>
          </cell>
          <cell r="AD685" t="str">
            <v>Pornlert Wanaphattharaphan</v>
          </cell>
          <cell r="AE685" t="str">
            <v>31-Aug-2026</v>
          </cell>
          <cell r="AF685" t="str">
            <v>23-Aug-2026 23:36:26</v>
          </cell>
          <cell r="AG685" t="str">
            <v>APPR</v>
          </cell>
          <cell r="AH685" t="str">
            <v>Approved</v>
          </cell>
          <cell r="AI685" t="str">
            <v>Jumpol Sudjitjul</v>
          </cell>
          <cell r="AJ685" t="str">
            <v>01-Sep-2026</v>
          </cell>
          <cell r="AK685" t="str">
            <v>24-Aug-2026 14:47:31</v>
          </cell>
          <cell r="AL685" t="str">
            <v>24-Aug-2026 08:43:15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MM-ZTK-1F-ZWPX-STR-DWG-2223</v>
          </cell>
          <cell r="C686" t="str">
            <v>JACKET - JACKET ACCESS LAYOUT AND DETAILS - SHEET 3</v>
          </cell>
          <cell r="D686" t="str">
            <v/>
          </cell>
          <cell r="E686" t="str">
            <v>C1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ZWPX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DWG</v>
          </cell>
          <cell r="O686" t="str">
            <v>General Drawing</v>
          </cell>
          <cell r="P686" t="str">
            <v>0</v>
          </cell>
          <cell r="Q686" t="str">
            <v>Submitted</v>
          </cell>
          <cell r="R686" t="str">
            <v>AFC</v>
          </cell>
          <cell r="S686" t="str">
            <v>Approved for Construction</v>
          </cell>
          <cell r="T686" t="str">
            <v/>
          </cell>
          <cell r="U686" t="str">
            <v>19-Aug-2026 10:00:14</v>
          </cell>
          <cell r="V686" t="str">
            <v>wisuda.c@jutal.com</v>
          </cell>
          <cell r="W686" t="str">
            <v>19-Aug-2026 10:48:00</v>
          </cell>
          <cell r="X686" t="str">
            <v>Jumpol Sudjitjul</v>
          </cell>
          <cell r="Y686" t="str">
            <v>26-Aug-2026</v>
          </cell>
          <cell r="Z686" t="str">
            <v/>
          </cell>
          <cell r="AA686" t="str">
            <v>Sompop Singhatiraj</v>
          </cell>
          <cell r="AB686" t="str">
            <v>28-Aug-2026</v>
          </cell>
          <cell r="AC686" t="str">
            <v>20-Aug-2026 14:17:02</v>
          </cell>
          <cell r="AD686" t="str">
            <v>Pornlert Wanaphattharaphan</v>
          </cell>
          <cell r="AE686" t="str">
            <v>31-Aug-2026</v>
          </cell>
          <cell r="AF686" t="str">
            <v>23-Aug-2026 23:37:14</v>
          </cell>
          <cell r="AG686" t="str">
            <v>APPR</v>
          </cell>
          <cell r="AH686" t="str">
            <v>Approved</v>
          </cell>
          <cell r="AI686" t="str">
            <v>Jumpol Sudjitjul</v>
          </cell>
          <cell r="AJ686" t="str">
            <v>01-Sep-2026</v>
          </cell>
          <cell r="AK686" t="str">
            <v>24-Aug-2026 14:46:43</v>
          </cell>
          <cell r="AL686" t="str">
            <v>24-Aug-2026 08:42:07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MM-ZTK-1F-ZWPX-STR-DWG-2224</v>
          </cell>
          <cell r="C687" t="str">
            <v>JACKET - JACKET WALKWAY STAIR NO 8 LANDING PLANS, SECTION &amp; DETAILS</v>
          </cell>
          <cell r="D687" t="str">
            <v/>
          </cell>
          <cell r="E687" t="str">
            <v>C1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ZWPX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DWG</v>
          </cell>
          <cell r="O687" t="str">
            <v>General Drawing</v>
          </cell>
          <cell r="P687" t="str">
            <v>0</v>
          </cell>
          <cell r="Q687" t="str">
            <v>Submitted</v>
          </cell>
          <cell r="R687" t="str">
            <v>AFC</v>
          </cell>
          <cell r="S687" t="str">
            <v>Approved for Construction</v>
          </cell>
          <cell r="T687" t="str">
            <v/>
          </cell>
          <cell r="U687" t="str">
            <v>19-Aug-2026 10:00:47</v>
          </cell>
          <cell r="V687" t="str">
            <v>wisuda.c@jutal.com</v>
          </cell>
          <cell r="W687" t="str">
            <v>19-Aug-2026 10:48:03</v>
          </cell>
          <cell r="X687" t="str">
            <v>Jumpol Sudjitjul</v>
          </cell>
          <cell r="Y687" t="str">
            <v>26-Aug-2026</v>
          </cell>
          <cell r="Z687" t="str">
            <v/>
          </cell>
          <cell r="AA687" t="str">
            <v>Sompop Singhatiraj</v>
          </cell>
          <cell r="AB687" t="str">
            <v>28-Aug-2026</v>
          </cell>
          <cell r="AC687" t="str">
            <v>20-Aug-2026 14:24:04</v>
          </cell>
          <cell r="AD687" t="str">
            <v>Pornlert Wanaphattharaphan</v>
          </cell>
          <cell r="AE687" t="str">
            <v>31-Aug-2026</v>
          </cell>
          <cell r="AF687" t="str">
            <v>23-Aug-2026 23:39:27</v>
          </cell>
          <cell r="AG687" t="str">
            <v>APPR</v>
          </cell>
          <cell r="AH687" t="str">
            <v>Approved</v>
          </cell>
          <cell r="AI687" t="str">
            <v>Jumpol Sudjitjul</v>
          </cell>
          <cell r="AJ687" t="str">
            <v>01-Sep-2026</v>
          </cell>
          <cell r="AK687" t="str">
            <v>24-Aug-2026 14:45:50</v>
          </cell>
          <cell r="AL687" t="str">
            <v>24-Aug-2026 08:40:58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MM-ZTK-1F-ZWPX-STR-DWG-2225</v>
          </cell>
          <cell r="C688" t="str">
            <v>JACKET - STAIR NO 9 PLANS, SECTIONS &amp; DETAILS</v>
          </cell>
          <cell r="D688" t="str">
            <v/>
          </cell>
          <cell r="E688" t="str">
            <v>C1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ZWPX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DWG</v>
          </cell>
          <cell r="O688" t="str">
            <v>General Drawing</v>
          </cell>
          <cell r="P688" t="str">
            <v>0</v>
          </cell>
          <cell r="Q688" t="str">
            <v>Submitted</v>
          </cell>
          <cell r="R688" t="str">
            <v>AFC</v>
          </cell>
          <cell r="S688" t="str">
            <v>Approved for Construction</v>
          </cell>
          <cell r="T688" t="str">
            <v/>
          </cell>
          <cell r="U688" t="str">
            <v>19-Aug-2026 10:01:32</v>
          </cell>
          <cell r="V688" t="str">
            <v>wisuda.c@jutal.com</v>
          </cell>
          <cell r="W688" t="str">
            <v>19-Aug-2026 10:47:57</v>
          </cell>
          <cell r="X688" t="str">
            <v>Jumpol Sudjitjul</v>
          </cell>
          <cell r="Y688" t="str">
            <v>26-Aug-2026</v>
          </cell>
          <cell r="Z688" t="str">
            <v/>
          </cell>
          <cell r="AA688" t="str">
            <v>Sompop Singhatiraj</v>
          </cell>
          <cell r="AB688" t="str">
            <v>28-Aug-2026</v>
          </cell>
          <cell r="AC688" t="str">
            <v>20-Aug-2026 14:23:58</v>
          </cell>
          <cell r="AD688" t="str">
            <v>Pornlert Wanaphattharaphan</v>
          </cell>
          <cell r="AE688" t="str">
            <v>31-Aug-2026</v>
          </cell>
          <cell r="AF688" t="str">
            <v>23-Aug-2026 23:38:50</v>
          </cell>
          <cell r="AG688" t="str">
            <v>APPR</v>
          </cell>
          <cell r="AH688" t="str">
            <v>Approved</v>
          </cell>
          <cell r="AI688" t="str">
            <v>Jumpol Sudjitjul</v>
          </cell>
          <cell r="AJ688" t="str">
            <v>01-Sep-2026</v>
          </cell>
          <cell r="AK688" t="str">
            <v>24-Aug-2026 14:44:21</v>
          </cell>
          <cell r="AL688" t="str">
            <v>24-Aug-2026 08:53:21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MM-ZTK-1F-ZWPX-STR-DWG-2231</v>
          </cell>
          <cell r="C689" t="str">
            <v>JACKET - BOATLANDING ARRANGEMENT</v>
          </cell>
          <cell r="D689" t="str">
            <v/>
          </cell>
          <cell r="E689" t="str">
            <v>C1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ZWPX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AFC</v>
          </cell>
          <cell r="S689" t="str">
            <v>Approved for Construction</v>
          </cell>
          <cell r="T689" t="str">
            <v/>
          </cell>
          <cell r="U689" t="str">
            <v>19-Aug-2026 10:02:15</v>
          </cell>
          <cell r="V689" t="str">
            <v>wisuda.c@jutal.com</v>
          </cell>
          <cell r="W689" t="str">
            <v>19-Aug-2026 10:47:58</v>
          </cell>
          <cell r="X689" t="str">
            <v>Jumpol Sudjitjul</v>
          </cell>
          <cell r="Y689" t="str">
            <v>26-Aug-2026</v>
          </cell>
          <cell r="Z689" t="str">
            <v/>
          </cell>
          <cell r="AA689" t="str">
            <v>Sompop Singhatiraj</v>
          </cell>
          <cell r="AB689" t="str">
            <v>28-Aug-2026</v>
          </cell>
          <cell r="AC689" t="str">
            <v>20-Aug-2026 16:03:17</v>
          </cell>
          <cell r="AD689" t="str">
            <v>Pornlert Wanaphattharaphan</v>
          </cell>
          <cell r="AE689" t="str">
            <v>31-Aug-2026</v>
          </cell>
          <cell r="AF689" t="str">
            <v>23-Aug-2026 23:39:51</v>
          </cell>
          <cell r="AG689" t="str">
            <v>APPR</v>
          </cell>
          <cell r="AH689" t="str">
            <v>Approved</v>
          </cell>
          <cell r="AI689" t="str">
            <v>Jumpol Sudjitjul</v>
          </cell>
          <cell r="AJ689" t="str">
            <v>01-Sep-2026</v>
          </cell>
          <cell r="AK689" t="str">
            <v>24-Aug-2026 14:40:43</v>
          </cell>
          <cell r="AL689" t="str">
            <v>24-Aug-2026 08:52:13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MM-ZTK-1F-ZWPX-STR-DWG-2232</v>
          </cell>
          <cell r="C690" t="str">
            <v>JACKET - BOATLANDING SECTIONS &amp; DETAILS - SHEET 1</v>
          </cell>
          <cell r="D690" t="str">
            <v/>
          </cell>
          <cell r="E690" t="str">
            <v>C1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ZWPX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Submitted</v>
          </cell>
          <cell r="R690" t="str">
            <v>AFC</v>
          </cell>
          <cell r="S690" t="str">
            <v>Approved for Construction</v>
          </cell>
          <cell r="T690" t="str">
            <v/>
          </cell>
          <cell r="U690" t="str">
            <v>19-Aug-2026 10:02:52</v>
          </cell>
          <cell r="V690" t="str">
            <v>wisuda.c@jutal.com</v>
          </cell>
          <cell r="W690" t="str">
            <v>19-Aug-2026 10:48:02</v>
          </cell>
          <cell r="X690" t="str">
            <v>Jumpol Sudjitjul</v>
          </cell>
          <cell r="Y690" t="str">
            <v>26-Aug-2026</v>
          </cell>
          <cell r="Z690" t="str">
            <v/>
          </cell>
          <cell r="AA690" t="str">
            <v>Sompop Singhatiraj</v>
          </cell>
          <cell r="AB690" t="str">
            <v>28-Aug-2026</v>
          </cell>
          <cell r="AC690" t="str">
            <v>20-Aug-2026 16:10:30</v>
          </cell>
          <cell r="AD690" t="str">
            <v>Pornlert Wanaphattharaphan</v>
          </cell>
          <cell r="AE690" t="str">
            <v>31-Aug-2026</v>
          </cell>
          <cell r="AF690" t="str">
            <v>23-Aug-2026 23:40:19</v>
          </cell>
          <cell r="AG690" t="str">
            <v>APPR</v>
          </cell>
          <cell r="AH690" t="str">
            <v>Approved</v>
          </cell>
          <cell r="AI690" t="str">
            <v>Jumpol Sudjitjul</v>
          </cell>
          <cell r="AJ690" t="str">
            <v>01-Sep-2026</v>
          </cell>
          <cell r="AK690" t="str">
            <v>24-Aug-2026 14:39:29</v>
          </cell>
          <cell r="AL690" t="str">
            <v>24-Aug-2026 08:51:06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MM-ZTK-1F-ZWPX-STR-DWG-2233</v>
          </cell>
          <cell r="C691" t="str">
            <v>JACKET - BOATLANDING SECTIONS &amp; DETAILS - SHEET 2</v>
          </cell>
          <cell r="D691" t="str">
            <v/>
          </cell>
          <cell r="E691" t="str">
            <v>C1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ZWPX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AFC</v>
          </cell>
          <cell r="S691" t="str">
            <v>Approved for Construction</v>
          </cell>
          <cell r="T691" t="str">
            <v/>
          </cell>
          <cell r="U691" t="str">
            <v>19-Aug-2026 10:03:24</v>
          </cell>
          <cell r="V691" t="str">
            <v>wisuda.c@jutal.com</v>
          </cell>
          <cell r="W691" t="str">
            <v>19-Aug-2026 10:48:08</v>
          </cell>
          <cell r="X691" t="str">
            <v>Jumpol Sudjitjul</v>
          </cell>
          <cell r="Y691" t="str">
            <v>26-Aug-2026</v>
          </cell>
          <cell r="Z691" t="str">
            <v/>
          </cell>
          <cell r="AA691" t="str">
            <v>Sompop Singhatiraj</v>
          </cell>
          <cell r="AB691" t="str">
            <v>28-Aug-2026</v>
          </cell>
          <cell r="AC691" t="str">
            <v>20-Aug-2026 16:22:08</v>
          </cell>
          <cell r="AD691" t="str">
            <v>Pornlert Wanaphattharaphan</v>
          </cell>
          <cell r="AE691" t="str">
            <v>31-Aug-2026</v>
          </cell>
          <cell r="AF691" t="str">
            <v>23-Aug-2026 23:42:37</v>
          </cell>
          <cell r="AG691" t="str">
            <v>APPR</v>
          </cell>
          <cell r="AH691" t="str">
            <v>Approved</v>
          </cell>
          <cell r="AI691" t="str">
            <v>Jumpol Sudjitjul</v>
          </cell>
          <cell r="AJ691" t="str">
            <v>01-Sep-2026</v>
          </cell>
          <cell r="AK691" t="str">
            <v>24-Aug-2026 14:28:40</v>
          </cell>
          <cell r="AL691" t="str">
            <v>24-Aug-2026 08:26:56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MM-ZTK-1F-ZWPX-STR-DWG-2234</v>
          </cell>
          <cell r="C692" t="str">
            <v>JACKET - BOATLANDING SECTIONS &amp; DETAILS - SHEET 3</v>
          </cell>
          <cell r="D692" t="str">
            <v/>
          </cell>
          <cell r="E692" t="str">
            <v>C1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ZWPX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AFC</v>
          </cell>
          <cell r="S692" t="str">
            <v>Approved for Construction</v>
          </cell>
          <cell r="T692" t="str">
            <v/>
          </cell>
          <cell r="U692" t="str">
            <v>19-Aug-2026 10:03:54</v>
          </cell>
          <cell r="V692" t="str">
            <v>wisuda.c@jutal.com</v>
          </cell>
          <cell r="W692" t="str">
            <v>19-Aug-2026 10:48:02</v>
          </cell>
          <cell r="X692" t="str">
            <v>Jumpol Sudjitjul</v>
          </cell>
          <cell r="Y692" t="str">
            <v>26-Aug-2026</v>
          </cell>
          <cell r="Z692" t="str">
            <v/>
          </cell>
          <cell r="AA692" t="str">
            <v>Sompop Singhatiraj</v>
          </cell>
          <cell r="AB692" t="str">
            <v>28-Aug-2026</v>
          </cell>
          <cell r="AC692" t="str">
            <v>20-Aug-2026 16:20:02</v>
          </cell>
          <cell r="AD692" t="str">
            <v>Pornlert Wanaphattharaphan</v>
          </cell>
          <cell r="AE692" t="str">
            <v>31-Aug-2026</v>
          </cell>
          <cell r="AF692" t="str">
            <v>23-Aug-2026 23:42:12</v>
          </cell>
          <cell r="AG692" t="str">
            <v>APPR</v>
          </cell>
          <cell r="AH692" t="str">
            <v>Approved</v>
          </cell>
          <cell r="AI692" t="str">
            <v>Jumpol Sudjitjul</v>
          </cell>
          <cell r="AJ692" t="str">
            <v>01-Sep-2026</v>
          </cell>
          <cell r="AK692" t="str">
            <v>24-Aug-2026 14:27:14</v>
          </cell>
          <cell r="AL692" t="str">
            <v>24-Aug-2026 08:25:48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MM-ZTK-1F-ZWPX-STR-DWG-2235</v>
          </cell>
          <cell r="C693" t="str">
            <v>JACKET - BOATLANDING SECTIONS &amp; DETAILS - SHEET 4</v>
          </cell>
          <cell r="D693" t="str">
            <v/>
          </cell>
          <cell r="E693" t="str">
            <v>C1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ZWPX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AFC</v>
          </cell>
          <cell r="S693" t="str">
            <v>Approved for Construction</v>
          </cell>
          <cell r="T693" t="str">
            <v/>
          </cell>
          <cell r="U693" t="str">
            <v>19-Aug-2026 10:04:27</v>
          </cell>
          <cell r="V693" t="str">
            <v>wisuda.c@jutal.com</v>
          </cell>
          <cell r="W693" t="str">
            <v>19-Aug-2026 10:48:03</v>
          </cell>
          <cell r="X693" t="str">
            <v>Jumpol Sudjitjul</v>
          </cell>
          <cell r="Y693" t="str">
            <v>26-Aug-2026</v>
          </cell>
          <cell r="Z693" t="str">
            <v/>
          </cell>
          <cell r="AA693" t="str">
            <v>Sompop Singhatiraj</v>
          </cell>
          <cell r="AB693" t="str">
            <v>28-Aug-2026</v>
          </cell>
          <cell r="AC693" t="str">
            <v>20-Aug-2026 16:18:52</v>
          </cell>
          <cell r="AD693" t="str">
            <v>Pornlert Wanaphattharaphan</v>
          </cell>
          <cell r="AE693" t="str">
            <v>31-Aug-2026</v>
          </cell>
          <cell r="AF693" t="str">
            <v>23-Aug-2026 23:41:50</v>
          </cell>
          <cell r="AG693" t="str">
            <v>APPR</v>
          </cell>
          <cell r="AH693" t="str">
            <v>Approved</v>
          </cell>
          <cell r="AI693" t="str">
            <v>Jumpol Sudjitjul</v>
          </cell>
          <cell r="AJ693" t="str">
            <v>01-Sep-2026</v>
          </cell>
          <cell r="AK693" t="str">
            <v>24-Aug-2026 14:25:38</v>
          </cell>
          <cell r="AL693" t="str">
            <v>24-Aug-2026 08:24:35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MM-ZTK-1F-ZWPX-STR-DWG-2236</v>
          </cell>
          <cell r="C694" t="str">
            <v>JACKET - BOATLANDING SECTIONS &amp; DETAILS - SHEET 5</v>
          </cell>
          <cell r="D694" t="str">
            <v/>
          </cell>
          <cell r="E694" t="str">
            <v>C1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ZWPX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Submitted</v>
          </cell>
          <cell r="R694" t="str">
            <v>AFC</v>
          </cell>
          <cell r="S694" t="str">
            <v>Approved for Construction</v>
          </cell>
          <cell r="T694" t="str">
            <v/>
          </cell>
          <cell r="U694" t="str">
            <v>19-Aug-2026 10:05:11</v>
          </cell>
          <cell r="V694" t="str">
            <v>wisuda.c@jutal.com</v>
          </cell>
          <cell r="W694" t="str">
            <v>19-Aug-2026 10:48:11</v>
          </cell>
          <cell r="X694" t="str">
            <v>Jumpol Sudjitjul</v>
          </cell>
          <cell r="Y694" t="str">
            <v>26-Aug-2026</v>
          </cell>
          <cell r="Z694" t="str">
            <v/>
          </cell>
          <cell r="AA694" t="str">
            <v>Sompop Singhatiraj</v>
          </cell>
          <cell r="AB694" t="str">
            <v>28-Aug-2026</v>
          </cell>
          <cell r="AC694" t="str">
            <v>20-Aug-2026 16:16:51</v>
          </cell>
          <cell r="AD694" t="str">
            <v>Pornlert Wanaphattharaphan</v>
          </cell>
          <cell r="AE694" t="str">
            <v>31-Aug-2026</v>
          </cell>
          <cell r="AF694" t="str">
            <v>23-Aug-2026 23:41:27</v>
          </cell>
          <cell r="AG694" t="str">
            <v>APPR</v>
          </cell>
          <cell r="AH694" t="str">
            <v>Approved</v>
          </cell>
          <cell r="AI694" t="str">
            <v>Jumpol Sudjitjul</v>
          </cell>
          <cell r="AJ694" t="str">
            <v>01-Sep-2026</v>
          </cell>
          <cell r="AK694" t="str">
            <v>24-Aug-2026 14:24:43</v>
          </cell>
          <cell r="AL694" t="str">
            <v>24-Aug-2026 08:23:25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MM-ZTK-1F-ZWPX-STR-DWG-2237</v>
          </cell>
          <cell r="C695" t="str">
            <v>JACKET - BOATLANDING SECTIONS &amp; DETAILS - SHEET 6</v>
          </cell>
          <cell r="D695" t="str">
            <v/>
          </cell>
          <cell r="E695" t="str">
            <v>C1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ZWPX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DWG</v>
          </cell>
          <cell r="O695" t="str">
            <v>General Drawing</v>
          </cell>
          <cell r="P695" t="str">
            <v>0</v>
          </cell>
          <cell r="Q695" t="str">
            <v>Submitted</v>
          </cell>
          <cell r="R695" t="str">
            <v>AFC</v>
          </cell>
          <cell r="S695" t="str">
            <v>Approved for Construction</v>
          </cell>
          <cell r="T695" t="str">
            <v/>
          </cell>
          <cell r="U695" t="str">
            <v>19-Aug-2026 10:06:03</v>
          </cell>
          <cell r="V695" t="str">
            <v>wisuda.c@jutal.com</v>
          </cell>
          <cell r="W695" t="str">
            <v>19-Aug-2026 10:48:03</v>
          </cell>
          <cell r="X695" t="str">
            <v>Jumpol Sudjitjul</v>
          </cell>
          <cell r="Y695" t="str">
            <v>26-Aug-2026</v>
          </cell>
          <cell r="Z695" t="str">
            <v/>
          </cell>
          <cell r="AA695" t="str">
            <v>Sompop Singhatiraj</v>
          </cell>
          <cell r="AB695" t="str">
            <v>28-Aug-2026</v>
          </cell>
          <cell r="AC695" t="str">
            <v>20-Aug-2026 16:14:27</v>
          </cell>
          <cell r="AD695" t="str">
            <v>Pornlert Wanaphattharaphan</v>
          </cell>
          <cell r="AE695" t="str">
            <v>31-Aug-2026</v>
          </cell>
          <cell r="AF695" t="str">
            <v>23-Aug-2026 23:41:08</v>
          </cell>
          <cell r="AG695" t="str">
            <v>APPR</v>
          </cell>
          <cell r="AH695" t="str">
            <v>Approved</v>
          </cell>
          <cell r="AI695" t="str">
            <v>Jumpol Sudjitjul</v>
          </cell>
          <cell r="AJ695" t="str">
            <v>01-Sep-2026</v>
          </cell>
          <cell r="AK695" t="str">
            <v>24-Aug-2026 14:22:20</v>
          </cell>
          <cell r="AL695" t="str">
            <v>24-Aug-2026 08:22:14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MM-ZTK-1F-ZWPX-STR-DWG-2238</v>
          </cell>
          <cell r="C696" t="str">
            <v>JACKET - BOATLANDING SECTIONS &amp; DETAILS - SHEET 7</v>
          </cell>
          <cell r="D696" t="str">
            <v/>
          </cell>
          <cell r="E696" t="str">
            <v>C1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ZWPX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DWG</v>
          </cell>
          <cell r="O696" t="str">
            <v>General Drawing</v>
          </cell>
          <cell r="P696" t="str">
            <v>0</v>
          </cell>
          <cell r="Q696" t="str">
            <v>Submitted</v>
          </cell>
          <cell r="R696" t="str">
            <v>AFC</v>
          </cell>
          <cell r="S696" t="str">
            <v>Approved for Construction</v>
          </cell>
          <cell r="T696" t="str">
            <v/>
          </cell>
          <cell r="U696" t="str">
            <v>19-Aug-2026 10:06:43</v>
          </cell>
          <cell r="V696" t="str">
            <v>wisuda.c@jutal.com</v>
          </cell>
          <cell r="W696" t="str">
            <v>19-Aug-2026 10:48:02</v>
          </cell>
          <cell r="X696" t="str">
            <v>Jumpol Sudjitjul</v>
          </cell>
          <cell r="Y696" t="str">
            <v>26-Aug-2026</v>
          </cell>
          <cell r="Z696" t="str">
            <v/>
          </cell>
          <cell r="AA696" t="str">
            <v>Sompop Singhatiraj</v>
          </cell>
          <cell r="AB696" t="str">
            <v>28-Aug-2026</v>
          </cell>
          <cell r="AC696" t="str">
            <v>20-Aug-2026 16:13:19</v>
          </cell>
          <cell r="AD696" t="str">
            <v>Pornlert Wanaphattharaphan</v>
          </cell>
          <cell r="AE696" t="str">
            <v>31-Aug-2026</v>
          </cell>
          <cell r="AF696" t="str">
            <v>23-Aug-2026 23:40:39</v>
          </cell>
          <cell r="AG696" t="str">
            <v>APPR</v>
          </cell>
          <cell r="AH696" t="str">
            <v>Approved</v>
          </cell>
          <cell r="AI696" t="str">
            <v>Jumpol Sudjitjul</v>
          </cell>
          <cell r="AJ696" t="str">
            <v>01-Sep-2026</v>
          </cell>
          <cell r="AK696" t="str">
            <v>24-Aug-2026 14:20:38</v>
          </cell>
          <cell r="AL696" t="str">
            <v>24-Aug-2026 08:21:00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MM-ZTK-1F-ZWPX-TEL-BLD-0001</v>
          </cell>
          <cell r="C697" t="str">
            <v>TELECOMMUNICATION OVERALL BLOCK DIAGRAM</v>
          </cell>
          <cell r="D697" t="str">
            <v/>
          </cell>
          <cell r="E697" t="str">
            <v>C1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ZWPX</v>
          </cell>
          <cell r="J697" t="str">
            <v/>
          </cell>
          <cell r="K697" t="str">
            <v/>
          </cell>
          <cell r="L697" t="str">
            <v>TEL</v>
          </cell>
          <cell r="M697" t="str">
            <v>Telecommunication</v>
          </cell>
          <cell r="N697" t="str">
            <v>BLD</v>
          </cell>
          <cell r="O697" t="str">
            <v>Block Diagram</v>
          </cell>
          <cell r="P697" t="str">
            <v>0</v>
          </cell>
          <cell r="Q697" t="str">
            <v>Submitted</v>
          </cell>
          <cell r="R697" t="str">
            <v>AFC</v>
          </cell>
          <cell r="S697" t="str">
            <v>Approved for Construction</v>
          </cell>
          <cell r="T697" t="str">
            <v/>
          </cell>
          <cell r="U697" t="str">
            <v>26-Aug-2026 19:21:47</v>
          </cell>
          <cell r="V697" t="str">
            <v>wisuda.c@jutal.com</v>
          </cell>
          <cell r="W697" t="str">
            <v>27-Aug-2026 11:28:01</v>
          </cell>
          <cell r="X697" t="str">
            <v>Jumpol Sudjitjul</v>
          </cell>
          <cell r="Y697" t="str">
            <v>03-Sep-2026</v>
          </cell>
          <cell r="Z697" t="str">
            <v/>
          </cell>
          <cell r="AA697" t="str">
            <v>Wichai Salee</v>
          </cell>
          <cell r="AB697" t="str">
            <v>07-Sep-2026</v>
          </cell>
          <cell r="AC697" t="str">
            <v>08-Sep-2026 12:44:45</v>
          </cell>
          <cell r="AD697" t="str">
            <v>Pornlert Wanaphattharaphan</v>
          </cell>
          <cell r="AE697" t="str">
            <v>08-Sep-2026</v>
          </cell>
          <cell r="AF697" t="str">
            <v>08-Sep-2026 23:22:52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09-Sep-2026</v>
          </cell>
          <cell r="AK697" t="str">
            <v>09-Sep-2026 10:29:06</v>
          </cell>
          <cell r="AL697" t="str">
            <v>09-Sep-2026 04:01:41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MM-ZTK-1F-ZWPX-TEL-LAY-0001</v>
          </cell>
          <cell r="C698" t="str">
            <v>TELECOMMUNICATION EQUIPMENT LAYOUT COVER SHEET FOR ZWP20/21/22/23</v>
          </cell>
          <cell r="D698" t="str">
            <v/>
          </cell>
          <cell r="E698" t="str">
            <v>C1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ZWPX</v>
          </cell>
          <cell r="J698" t="str">
            <v/>
          </cell>
          <cell r="K698" t="str">
            <v/>
          </cell>
          <cell r="L698" t="str">
            <v>TEL</v>
          </cell>
          <cell r="M698" t="str">
            <v>Telecommunication</v>
          </cell>
          <cell r="N698" t="str">
            <v>LAY</v>
          </cell>
          <cell r="O698" t="str">
            <v>Layout Drawing</v>
          </cell>
          <cell r="P698" t="str">
            <v>0</v>
          </cell>
          <cell r="Q698" t="str">
            <v>In Review</v>
          </cell>
          <cell r="R698" t="str">
            <v>AFC</v>
          </cell>
          <cell r="S698" t="str">
            <v>Approved for Construction</v>
          </cell>
          <cell r="T698" t="str">
            <v/>
          </cell>
          <cell r="U698" t="str">
            <v>07-Sep-2026 17:59:46</v>
          </cell>
          <cell r="V698" t="str">
            <v>wisuda.c@jutal.com</v>
          </cell>
          <cell r="W698" t="str">
            <v>08-Sep-2026 09:43:24</v>
          </cell>
          <cell r="X698" t="str">
            <v>Jumpol Sudjitjul</v>
          </cell>
          <cell r="Y698" t="str">
            <v>15-Sep-2026</v>
          </cell>
          <cell r="Z698" t="str">
            <v/>
          </cell>
          <cell r="AA698" t="str">
            <v>Wichai Salee</v>
          </cell>
          <cell r="AB698" t="str">
            <v>17-Sep-2026</v>
          </cell>
          <cell r="AC698" t="str">
            <v/>
          </cell>
          <cell r="AD698" t="str">
            <v>Pornlert Wanaphattharaphan</v>
          </cell>
          <cell r="AE698" t="str">
            <v>18-Sep-2026</v>
          </cell>
          <cell r="AF698" t="str">
            <v/>
          </cell>
          <cell r="AG698" t="str">
            <v/>
          </cell>
          <cell r="AJ698" t="str">
            <v>21-Sep-2026</v>
          </cell>
          <cell r="AK698" t="str">
            <v/>
          </cell>
          <cell r="AL698" t="str">
            <v/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MM-ZTK-MOD-19005-ZPQ-PRO-ESD-0001_A</v>
          </cell>
          <cell r="C699" t="str">
            <v>ZPQM ESD LOGIC DIAGRAM</v>
          </cell>
          <cell r="D699" t="str">
            <v/>
          </cell>
          <cell r="E699" t="str">
            <v>C1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ZPQ</v>
          </cell>
          <cell r="J699" t="str">
            <v/>
          </cell>
          <cell r="K699" t="str">
            <v/>
          </cell>
          <cell r="L699" t="str">
            <v>PRO</v>
          </cell>
          <cell r="M699" t="str">
            <v>Process</v>
          </cell>
          <cell r="N699" t="str">
            <v>ESD</v>
          </cell>
          <cell r="O699" t="str">
            <v>Emergency Logic Diagram</v>
          </cell>
          <cell r="P699" t="str">
            <v>0</v>
          </cell>
          <cell r="Q699" t="str">
            <v>Submitted</v>
          </cell>
          <cell r="R699" t="str">
            <v>AFC</v>
          </cell>
          <cell r="S699" t="str">
            <v>Approved for Construction</v>
          </cell>
          <cell r="T699" t="str">
            <v/>
          </cell>
          <cell r="U699" t="str">
            <v>10-Aug-2026 12:02:53</v>
          </cell>
          <cell r="V699" t="str">
            <v>wisuda.c@jutal.com</v>
          </cell>
          <cell r="W699" t="str">
            <v>10-Aug-2026 15:15:26</v>
          </cell>
          <cell r="X699" t="str">
            <v>Jumpol Sudjitjul</v>
          </cell>
          <cell r="Y699" t="str">
            <v>18-Aug-2026</v>
          </cell>
          <cell r="Z699" t="str">
            <v>18-Aug-2026 23:56:40</v>
          </cell>
          <cell r="AA699" t="str">
            <v>Chananun Rojanarungruengporn</v>
          </cell>
          <cell r="AB699" t="str">
            <v>20-Aug-2026</v>
          </cell>
          <cell r="AC699" t="str">
            <v>19-Aug-2026 09:27:37</v>
          </cell>
          <cell r="AD699" t="str">
            <v>Pornlert Wanaphattharaphan</v>
          </cell>
          <cell r="AE699" t="str">
            <v>21-Aug-2026</v>
          </cell>
          <cell r="AF699" t="str">
            <v>21-Aug-2026 19:39:02</v>
          </cell>
          <cell r="AG699" t="str">
            <v>APPR</v>
          </cell>
          <cell r="AH699" t="str">
            <v>Approved</v>
          </cell>
          <cell r="AI699" t="str">
            <v>Jumpol Sudjitjul</v>
          </cell>
          <cell r="AJ699" t="str">
            <v>24-Aug-2026</v>
          </cell>
          <cell r="AK699" t="str">
            <v>24-Aug-2026 14:18:45</v>
          </cell>
          <cell r="AL699" t="str">
            <v>24-Aug-2026 08:06:02</v>
          </cell>
          <cell r="AM699" t="str">
            <v>0</v>
          </cell>
          <cell r="AP699" t="str">
            <v>Approver</v>
          </cell>
          <cell r="AQ699" t="str">
            <v>Locate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opLeftCell="A7" zoomScale="115" zoomScaleNormal="115" workbookViewId="0"/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41"/>
  <sheetViews>
    <sheetView tabSelected="1" topLeftCell="B1" zoomScale="57" zoomScaleNormal="57" zoomScaleSheetLayoutView="40" workbookViewId="0">
      <pane xSplit="43" ySplit="10" topLeftCell="AU201" activePane="bottomRight" state="frozen"/>
      <selection activeCell="B1" sqref="B1"/>
      <selection pane="topRight" activeCell="AS1" sqref="AS1"/>
      <selection pane="bottomLeft" activeCell="B11" sqref="B11"/>
      <selection pane="bottomRight" activeCell="AQ14" sqref="AQ14:AQ212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19" width="9.44140625" style="19"/>
    <col min="420" max="420" width="14.88671875" style="19" customWidth="1"/>
    <col min="421" max="421" width="12" style="19" customWidth="1"/>
    <col min="422" max="422" width="14.33203125" style="20" customWidth="1"/>
    <col min="423" max="423" width="12" style="20" bestFit="1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428" width="9.44140625" style="19"/>
    <col min="429" max="429" width="13.6640625" style="19" customWidth="1"/>
    <col min="430" max="16384" width="9.44140625" style="19"/>
  </cols>
  <sheetData>
    <row r="2" spans="1:429" s="12" customFormat="1">
      <c r="B2" s="173" t="s">
        <v>0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24"/>
      <c r="AR2" s="24"/>
      <c r="AS2" s="24"/>
      <c r="AT2" s="24"/>
      <c r="PF2" s="25"/>
      <c r="PG2" s="25"/>
    </row>
    <row r="3" spans="1:429" s="12" customFormat="1">
      <c r="B3" s="174" t="s">
        <v>1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75"/>
      <c r="J5" s="175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76" t="s">
        <v>12</v>
      </c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6"/>
      <c r="BY6" s="176"/>
      <c r="BZ6" s="176"/>
      <c r="CA6" s="176"/>
      <c r="CB6" s="176"/>
      <c r="CC6" s="176"/>
      <c r="CD6" s="176"/>
      <c r="CE6" s="176"/>
      <c r="CF6" s="176"/>
      <c r="CG6" s="176"/>
      <c r="CH6" s="176"/>
      <c r="CI6" s="176"/>
      <c r="CJ6" s="176"/>
      <c r="CK6" s="176"/>
      <c r="CL6" s="176"/>
      <c r="CM6" s="176"/>
      <c r="CN6" s="176"/>
      <c r="CO6" s="176"/>
      <c r="CP6" s="176"/>
      <c r="CQ6" s="176"/>
      <c r="CR6" s="176"/>
      <c r="CS6" s="176"/>
      <c r="CT6" s="176"/>
      <c r="CU6" s="176"/>
      <c r="CV6" s="176"/>
      <c r="CW6" s="176"/>
      <c r="CX6" s="176"/>
      <c r="CY6" s="176"/>
      <c r="CZ6" s="176"/>
      <c r="DA6" s="176"/>
      <c r="DB6" s="176"/>
      <c r="DC6" s="176"/>
      <c r="DD6" s="176"/>
      <c r="DE6" s="176"/>
      <c r="DF6" s="176"/>
      <c r="DG6" s="176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176"/>
      <c r="DT6" s="176"/>
      <c r="DU6" s="176"/>
      <c r="DV6" s="176"/>
      <c r="DW6" s="176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6"/>
      <c r="EL6" s="176"/>
      <c r="EM6" s="176"/>
      <c r="EN6" s="176"/>
      <c r="EO6" s="176"/>
      <c r="EP6" s="176"/>
      <c r="EQ6" s="176"/>
      <c r="ER6" s="176"/>
      <c r="ES6" s="176"/>
      <c r="ET6" s="176"/>
      <c r="EU6" s="176"/>
      <c r="EV6" s="176"/>
      <c r="EW6" s="176"/>
      <c r="EX6" s="176"/>
      <c r="EY6" s="176"/>
      <c r="EZ6" s="176"/>
      <c r="FA6" s="176"/>
      <c r="FB6" s="176"/>
      <c r="FC6" s="176"/>
      <c r="FD6" s="176"/>
      <c r="FE6" s="176"/>
      <c r="FF6" s="176"/>
      <c r="FG6" s="176"/>
      <c r="FH6" s="176"/>
      <c r="FI6" s="176"/>
      <c r="FJ6" s="176"/>
      <c r="FK6" s="176"/>
      <c r="FL6" s="176"/>
      <c r="FM6" s="176"/>
      <c r="FN6" s="176"/>
      <c r="FO6" s="176"/>
      <c r="FP6" s="176"/>
      <c r="FQ6" s="176"/>
      <c r="FR6" s="176"/>
      <c r="FT6" s="176" t="s">
        <v>12</v>
      </c>
      <c r="FU6" s="176"/>
      <c r="FV6" s="176"/>
      <c r="FW6" s="176"/>
      <c r="FX6" s="176"/>
      <c r="FY6" s="176"/>
      <c r="FZ6" s="176"/>
      <c r="GA6" s="176"/>
      <c r="GB6" s="176"/>
      <c r="GC6" s="176"/>
      <c r="GD6" s="176"/>
      <c r="GE6" s="176"/>
      <c r="GF6" s="176"/>
      <c r="GG6" s="176"/>
      <c r="GH6" s="176"/>
      <c r="GI6" s="176"/>
      <c r="GJ6" s="176"/>
      <c r="GK6" s="176"/>
      <c r="GL6" s="176"/>
      <c r="GM6" s="176"/>
      <c r="GN6" s="176"/>
      <c r="GO6" s="176"/>
      <c r="GP6" s="176"/>
      <c r="GQ6" s="176"/>
      <c r="GR6" s="176"/>
      <c r="GS6" s="176"/>
      <c r="GT6" s="176"/>
      <c r="GU6" s="176"/>
      <c r="GV6" s="176"/>
      <c r="GW6" s="176"/>
      <c r="GX6" s="176"/>
      <c r="GY6" s="176"/>
      <c r="GZ6" s="176"/>
      <c r="HA6" s="176"/>
      <c r="HB6" s="176"/>
      <c r="HC6" s="176"/>
      <c r="HD6" s="176"/>
      <c r="HE6" s="176"/>
      <c r="HF6" s="176"/>
      <c r="HG6" s="176"/>
      <c r="HH6" s="176"/>
      <c r="HI6" s="176"/>
      <c r="HJ6" s="176"/>
      <c r="HK6" s="176"/>
      <c r="HL6" s="176"/>
      <c r="HM6" s="176"/>
      <c r="HN6" s="176"/>
      <c r="HO6" s="176"/>
      <c r="HP6" s="176"/>
      <c r="HQ6" s="176"/>
      <c r="HR6" s="176"/>
      <c r="HS6" s="176"/>
      <c r="HT6" s="176"/>
      <c r="HU6" s="176"/>
      <c r="HV6" s="176"/>
      <c r="HW6" s="176"/>
      <c r="HX6" s="176"/>
      <c r="HY6" s="176"/>
      <c r="HZ6" s="176"/>
      <c r="IA6" s="176"/>
      <c r="IB6" s="176"/>
      <c r="IC6" s="176"/>
      <c r="ID6" s="176"/>
      <c r="IE6" s="176"/>
      <c r="IF6" s="176"/>
      <c r="IG6" s="176"/>
      <c r="IH6" s="176"/>
      <c r="II6" s="176"/>
      <c r="IJ6" s="176"/>
      <c r="IK6" s="176"/>
      <c r="IL6" s="176"/>
      <c r="IM6" s="176"/>
      <c r="IN6" s="176"/>
      <c r="IO6" s="176"/>
      <c r="IP6" s="176"/>
      <c r="IQ6" s="176"/>
      <c r="IR6" s="176"/>
      <c r="IS6" s="176"/>
      <c r="IT6" s="176"/>
      <c r="IU6" s="176"/>
      <c r="IV6" s="176"/>
      <c r="IW6" s="176"/>
      <c r="IX6" s="176"/>
      <c r="IY6" s="176"/>
      <c r="IZ6" s="176"/>
      <c r="JA6" s="176"/>
      <c r="JB6" s="176"/>
      <c r="JC6" s="176"/>
      <c r="JD6" s="176"/>
      <c r="JE6" s="176"/>
      <c r="JF6" s="176"/>
      <c r="JG6" s="176"/>
      <c r="JH6" s="176"/>
      <c r="JI6" s="176"/>
      <c r="JJ6" s="176"/>
      <c r="JK6" s="176"/>
      <c r="JL6" s="176"/>
      <c r="JM6" s="176"/>
      <c r="JN6" s="176"/>
      <c r="JO6" s="176"/>
      <c r="JP6" s="176"/>
      <c r="JQ6" s="176"/>
      <c r="JR6" s="176"/>
      <c r="JS6" s="176"/>
      <c r="JT6" s="176"/>
      <c r="JU6" s="176"/>
      <c r="JV6" s="176"/>
      <c r="JW6" s="176"/>
      <c r="JX6" s="176"/>
      <c r="JY6" s="176"/>
      <c r="JZ6" s="176"/>
      <c r="KA6" s="176"/>
      <c r="KB6" s="176"/>
      <c r="KC6" s="176"/>
      <c r="KD6" s="176"/>
      <c r="KE6" s="176"/>
      <c r="KF6" s="176"/>
      <c r="KG6" s="176"/>
      <c r="KH6" s="176"/>
      <c r="KI6" s="176"/>
      <c r="KJ6" s="176"/>
      <c r="KL6" s="176" t="s">
        <v>12</v>
      </c>
      <c r="KM6" s="176"/>
      <c r="KN6" s="176"/>
      <c r="KO6" s="176"/>
      <c r="KP6" s="176"/>
      <c r="KQ6" s="176"/>
      <c r="KR6" s="176"/>
      <c r="KS6" s="176"/>
      <c r="KT6" s="176"/>
      <c r="KU6" s="176"/>
      <c r="KV6" s="176"/>
      <c r="KW6" s="176"/>
      <c r="KX6" s="176"/>
      <c r="KY6" s="176"/>
      <c r="KZ6" s="176"/>
      <c r="LA6" s="176"/>
      <c r="LB6" s="176"/>
      <c r="LC6" s="176"/>
      <c r="LD6" s="176"/>
      <c r="LE6" s="176"/>
      <c r="LF6" s="176"/>
      <c r="LG6" s="176"/>
      <c r="LH6" s="176"/>
      <c r="LI6" s="176"/>
      <c r="LJ6" s="176"/>
      <c r="LK6" s="176"/>
      <c r="LL6" s="176"/>
      <c r="LM6" s="176"/>
      <c r="LN6" s="176"/>
      <c r="LO6" s="176"/>
      <c r="LP6" s="176"/>
      <c r="LQ6" s="176"/>
      <c r="LR6" s="176"/>
      <c r="LS6" s="176"/>
      <c r="LT6" s="176"/>
      <c r="LU6" s="176"/>
      <c r="LV6" s="176"/>
      <c r="LW6" s="176"/>
      <c r="LX6" s="176"/>
      <c r="LY6" s="176"/>
      <c r="LZ6" s="176"/>
      <c r="MA6" s="176"/>
      <c r="MB6" s="176"/>
      <c r="MC6" s="176"/>
      <c r="MD6" s="176"/>
      <c r="ME6" s="176"/>
      <c r="MF6" s="176"/>
      <c r="MG6" s="176"/>
      <c r="MH6" s="176"/>
      <c r="MI6" s="176"/>
      <c r="MJ6" s="176"/>
      <c r="MK6" s="176"/>
      <c r="ML6" s="176"/>
      <c r="MM6" s="176"/>
      <c r="MN6" s="176"/>
      <c r="MO6" s="176"/>
      <c r="MP6" s="176"/>
      <c r="MQ6" s="176"/>
      <c r="MR6" s="176"/>
      <c r="MS6" s="176"/>
      <c r="MT6" s="176"/>
      <c r="MU6" s="176"/>
      <c r="MV6" s="176"/>
      <c r="MW6" s="176"/>
      <c r="MX6" s="176"/>
      <c r="MY6" s="176"/>
      <c r="MZ6" s="176"/>
      <c r="NA6" s="176"/>
      <c r="NB6" s="176"/>
      <c r="NC6" s="176"/>
      <c r="ND6" s="176"/>
      <c r="NE6" s="176"/>
      <c r="NF6" s="176"/>
      <c r="NG6" s="176"/>
      <c r="NH6" s="176"/>
      <c r="NI6" s="176"/>
      <c r="NJ6" s="176"/>
      <c r="NK6" s="176"/>
      <c r="NL6" s="176"/>
      <c r="NM6" s="176"/>
      <c r="NN6" s="176"/>
      <c r="NO6" s="176"/>
      <c r="NP6" s="176"/>
      <c r="NQ6" s="176"/>
      <c r="NR6" s="176"/>
      <c r="NS6" s="176"/>
      <c r="NT6" s="176"/>
      <c r="NU6" s="176"/>
      <c r="NV6" s="176"/>
      <c r="NW6" s="176"/>
      <c r="NX6" s="176"/>
      <c r="NY6" s="176"/>
      <c r="NZ6" s="176"/>
      <c r="OA6" s="176"/>
      <c r="OB6" s="176"/>
      <c r="OC6" s="176"/>
      <c r="OD6" s="176"/>
      <c r="OE6" s="176"/>
      <c r="OF6" s="176"/>
      <c r="OG6" s="176"/>
      <c r="OH6" s="176"/>
      <c r="OI6" s="176"/>
      <c r="OJ6" s="176"/>
      <c r="OK6" s="176"/>
      <c r="OL6" s="176"/>
      <c r="OM6" s="176"/>
      <c r="ON6" s="176"/>
      <c r="OO6" s="176"/>
      <c r="OP6" s="176"/>
      <c r="OQ6" s="176"/>
      <c r="OR6" s="176"/>
      <c r="OS6" s="176"/>
      <c r="OT6" s="176"/>
      <c r="OU6" s="176"/>
      <c r="OV6" s="176"/>
      <c r="OW6" s="176"/>
      <c r="OX6" s="176"/>
      <c r="OY6" s="176"/>
      <c r="OZ6" s="176"/>
      <c r="PA6" s="176"/>
      <c r="PB6" s="176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46269</v>
      </c>
      <c r="AW7" s="37"/>
      <c r="AX7" s="36"/>
      <c r="AY7" s="36"/>
      <c r="AZ7" s="38">
        <v>46276</v>
      </c>
      <c r="BA7" s="32"/>
      <c r="BB7" s="177">
        <v>2026</v>
      </c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  <c r="CO7" s="178"/>
      <c r="CP7" s="178"/>
      <c r="CQ7" s="178"/>
      <c r="CR7" s="178"/>
      <c r="CS7" s="178"/>
      <c r="CT7" s="178"/>
      <c r="CU7" s="178"/>
      <c r="CV7" s="179"/>
      <c r="CW7" s="180">
        <v>2027</v>
      </c>
      <c r="CX7" s="181"/>
      <c r="CY7" s="181"/>
      <c r="CZ7" s="181"/>
      <c r="DA7" s="181"/>
      <c r="DB7" s="181"/>
      <c r="DC7" s="181"/>
      <c r="DD7" s="181"/>
      <c r="DE7" s="181"/>
      <c r="DF7" s="181"/>
      <c r="DG7" s="181"/>
      <c r="DH7" s="181"/>
      <c r="DI7" s="181"/>
      <c r="DJ7" s="181"/>
      <c r="DK7" s="181"/>
      <c r="DL7" s="181"/>
      <c r="DM7" s="181"/>
      <c r="DN7" s="181"/>
      <c r="DO7" s="181"/>
      <c r="DP7" s="181"/>
      <c r="DQ7" s="181"/>
      <c r="DR7" s="181"/>
      <c r="DS7" s="181"/>
      <c r="DT7" s="181"/>
      <c r="DU7" s="181"/>
      <c r="DV7" s="181"/>
      <c r="DW7" s="181"/>
      <c r="DX7" s="181"/>
      <c r="DY7" s="181"/>
      <c r="DZ7" s="181"/>
      <c r="EA7" s="181"/>
      <c r="EB7" s="181"/>
      <c r="EC7" s="181"/>
      <c r="ED7" s="181"/>
      <c r="EE7" s="181"/>
      <c r="EF7" s="181"/>
      <c r="EG7" s="181"/>
      <c r="EH7" s="181"/>
      <c r="EI7" s="181"/>
      <c r="EJ7" s="181"/>
      <c r="EK7" s="181"/>
      <c r="EL7" s="181"/>
      <c r="EM7" s="181"/>
      <c r="EN7" s="181"/>
      <c r="EO7" s="181"/>
      <c r="EP7" s="181"/>
      <c r="EQ7" s="181"/>
      <c r="ER7" s="181"/>
      <c r="ES7" s="181"/>
      <c r="ET7" s="181"/>
      <c r="EU7" s="181"/>
      <c r="EV7" s="181"/>
      <c r="EW7" s="182"/>
      <c r="EX7" s="183">
        <v>2028</v>
      </c>
      <c r="EY7" s="184"/>
      <c r="EZ7" s="184"/>
      <c r="FA7" s="184"/>
      <c r="FB7" s="184"/>
      <c r="FC7" s="184"/>
      <c r="FD7" s="184"/>
      <c r="FE7" s="184"/>
      <c r="FF7" s="184"/>
      <c r="FG7" s="184"/>
      <c r="FH7" s="184"/>
      <c r="FI7" s="184"/>
      <c r="FJ7" s="184"/>
      <c r="FK7" s="184"/>
      <c r="FL7" s="184"/>
      <c r="FM7" s="184"/>
      <c r="FN7" s="184"/>
      <c r="FO7" s="184"/>
      <c r="FP7" s="184"/>
      <c r="FQ7" s="184"/>
      <c r="FR7" s="185"/>
      <c r="FT7" s="177">
        <v>2026</v>
      </c>
      <c r="FU7" s="178"/>
      <c r="FV7" s="178"/>
      <c r="FW7" s="178"/>
      <c r="FX7" s="178"/>
      <c r="FY7" s="178"/>
      <c r="FZ7" s="178"/>
      <c r="GA7" s="178"/>
      <c r="GB7" s="178"/>
      <c r="GC7" s="178"/>
      <c r="GD7" s="178"/>
      <c r="GE7" s="178"/>
      <c r="GF7" s="178"/>
      <c r="GG7" s="178"/>
      <c r="GH7" s="178"/>
      <c r="GI7" s="178"/>
      <c r="GJ7" s="178"/>
      <c r="GK7" s="178"/>
      <c r="GL7" s="178"/>
      <c r="GM7" s="178"/>
      <c r="GN7" s="178"/>
      <c r="GO7" s="178"/>
      <c r="GP7" s="178"/>
      <c r="GQ7" s="178"/>
      <c r="GR7" s="178"/>
      <c r="GS7" s="178"/>
      <c r="GT7" s="178"/>
      <c r="GU7" s="178"/>
      <c r="GV7" s="178"/>
      <c r="GW7" s="178"/>
      <c r="GX7" s="178"/>
      <c r="GY7" s="178"/>
      <c r="GZ7" s="178"/>
      <c r="HA7" s="178"/>
      <c r="HB7" s="178"/>
      <c r="HC7" s="178"/>
      <c r="HD7" s="178"/>
      <c r="HE7" s="178"/>
      <c r="HF7" s="178"/>
      <c r="HG7" s="178"/>
      <c r="HH7" s="178"/>
      <c r="HI7" s="178"/>
      <c r="HJ7" s="178"/>
      <c r="HK7" s="178"/>
      <c r="HL7" s="178"/>
      <c r="HM7" s="178"/>
      <c r="HN7" s="179"/>
      <c r="HO7" s="180">
        <v>2027</v>
      </c>
      <c r="HP7" s="181"/>
      <c r="HQ7" s="181"/>
      <c r="HR7" s="181"/>
      <c r="HS7" s="181"/>
      <c r="HT7" s="181"/>
      <c r="HU7" s="181"/>
      <c r="HV7" s="181"/>
      <c r="HW7" s="181"/>
      <c r="HX7" s="181"/>
      <c r="HY7" s="181"/>
      <c r="HZ7" s="181"/>
      <c r="IA7" s="181"/>
      <c r="IB7" s="181"/>
      <c r="IC7" s="181"/>
      <c r="ID7" s="181"/>
      <c r="IE7" s="181"/>
      <c r="IF7" s="181"/>
      <c r="IG7" s="181"/>
      <c r="IH7" s="181"/>
      <c r="II7" s="181"/>
      <c r="IJ7" s="181"/>
      <c r="IK7" s="181"/>
      <c r="IL7" s="181"/>
      <c r="IM7" s="181"/>
      <c r="IN7" s="181"/>
      <c r="IO7" s="181"/>
      <c r="IP7" s="181"/>
      <c r="IQ7" s="181"/>
      <c r="IR7" s="181"/>
      <c r="IS7" s="181"/>
      <c r="IT7" s="181"/>
      <c r="IU7" s="181"/>
      <c r="IV7" s="181"/>
      <c r="IW7" s="181"/>
      <c r="IX7" s="181"/>
      <c r="IY7" s="181"/>
      <c r="IZ7" s="181"/>
      <c r="JA7" s="181"/>
      <c r="JB7" s="181"/>
      <c r="JC7" s="181"/>
      <c r="JD7" s="181"/>
      <c r="JE7" s="181"/>
      <c r="JF7" s="181"/>
      <c r="JG7" s="181"/>
      <c r="JH7" s="181"/>
      <c r="JI7" s="181"/>
      <c r="JJ7" s="181"/>
      <c r="JK7" s="181"/>
      <c r="JL7" s="181"/>
      <c r="JM7" s="181"/>
      <c r="JN7" s="181"/>
      <c r="JO7" s="182"/>
      <c r="JP7" s="183">
        <v>2028</v>
      </c>
      <c r="JQ7" s="184"/>
      <c r="JR7" s="184"/>
      <c r="JS7" s="184"/>
      <c r="JT7" s="184"/>
      <c r="JU7" s="184"/>
      <c r="JV7" s="184"/>
      <c r="JW7" s="184"/>
      <c r="JX7" s="184"/>
      <c r="JY7" s="184"/>
      <c r="JZ7" s="184"/>
      <c r="KA7" s="184"/>
      <c r="KB7" s="184"/>
      <c r="KC7" s="184"/>
      <c r="KD7" s="184"/>
      <c r="KE7" s="184"/>
      <c r="KF7" s="184"/>
      <c r="KG7" s="184"/>
      <c r="KH7" s="184"/>
      <c r="KI7" s="184"/>
      <c r="KJ7" s="185"/>
      <c r="KL7" s="177">
        <v>2026</v>
      </c>
      <c r="KM7" s="178"/>
      <c r="KN7" s="178"/>
      <c r="KO7" s="178"/>
      <c r="KP7" s="178"/>
      <c r="KQ7" s="178"/>
      <c r="KR7" s="178"/>
      <c r="KS7" s="178"/>
      <c r="KT7" s="178"/>
      <c r="KU7" s="178"/>
      <c r="KV7" s="178"/>
      <c r="KW7" s="178"/>
      <c r="KX7" s="178"/>
      <c r="KY7" s="178"/>
      <c r="KZ7" s="178"/>
      <c r="LA7" s="178"/>
      <c r="LB7" s="178"/>
      <c r="LC7" s="178"/>
      <c r="LD7" s="178"/>
      <c r="LE7" s="178"/>
      <c r="LF7" s="178"/>
      <c r="LG7" s="178"/>
      <c r="LH7" s="178"/>
      <c r="LI7" s="178"/>
      <c r="LJ7" s="178"/>
      <c r="LK7" s="178"/>
      <c r="LL7" s="178"/>
      <c r="LM7" s="178"/>
      <c r="LN7" s="178"/>
      <c r="LO7" s="178"/>
      <c r="LP7" s="178"/>
      <c r="LQ7" s="178"/>
      <c r="LR7" s="178"/>
      <c r="LS7" s="178"/>
      <c r="LT7" s="178"/>
      <c r="LU7" s="178"/>
      <c r="LV7" s="178"/>
      <c r="LW7" s="178"/>
      <c r="LX7" s="178"/>
      <c r="LY7" s="178"/>
      <c r="LZ7" s="178"/>
      <c r="MA7" s="178"/>
      <c r="MB7" s="178"/>
      <c r="MC7" s="178"/>
      <c r="MD7" s="178"/>
      <c r="ME7" s="178"/>
      <c r="MF7" s="179"/>
      <c r="MG7" s="180">
        <v>2027</v>
      </c>
      <c r="MH7" s="181"/>
      <c r="MI7" s="181"/>
      <c r="MJ7" s="181"/>
      <c r="MK7" s="181"/>
      <c r="ML7" s="181"/>
      <c r="MM7" s="181"/>
      <c r="MN7" s="181"/>
      <c r="MO7" s="181"/>
      <c r="MP7" s="181"/>
      <c r="MQ7" s="181"/>
      <c r="MR7" s="181"/>
      <c r="MS7" s="181"/>
      <c r="MT7" s="181"/>
      <c r="MU7" s="181"/>
      <c r="MV7" s="181"/>
      <c r="MW7" s="181"/>
      <c r="MX7" s="181"/>
      <c r="MY7" s="181"/>
      <c r="MZ7" s="181"/>
      <c r="NA7" s="181"/>
      <c r="NB7" s="181"/>
      <c r="NC7" s="181"/>
      <c r="ND7" s="181"/>
      <c r="NE7" s="181"/>
      <c r="NF7" s="181"/>
      <c r="NG7" s="181"/>
      <c r="NH7" s="181"/>
      <c r="NI7" s="181"/>
      <c r="NJ7" s="181"/>
      <c r="NK7" s="181"/>
      <c r="NL7" s="181"/>
      <c r="NM7" s="181"/>
      <c r="NN7" s="181"/>
      <c r="NO7" s="181"/>
      <c r="NP7" s="181"/>
      <c r="NQ7" s="181"/>
      <c r="NR7" s="181"/>
      <c r="NS7" s="181"/>
      <c r="NT7" s="181"/>
      <c r="NU7" s="181"/>
      <c r="NV7" s="181"/>
      <c r="NW7" s="181"/>
      <c r="NX7" s="181"/>
      <c r="NY7" s="181"/>
      <c r="NZ7" s="181"/>
      <c r="OA7" s="181"/>
      <c r="OB7" s="181"/>
      <c r="OC7" s="181"/>
      <c r="OD7" s="181"/>
      <c r="OE7" s="181"/>
      <c r="OF7" s="181"/>
      <c r="OG7" s="182"/>
      <c r="OH7" s="183">
        <v>2028</v>
      </c>
      <c r="OI7" s="184"/>
      <c r="OJ7" s="184"/>
      <c r="OK7" s="184"/>
      <c r="OL7" s="184"/>
      <c r="OM7" s="184"/>
      <c r="ON7" s="184"/>
      <c r="OO7" s="184"/>
      <c r="OP7" s="184"/>
      <c r="OQ7" s="184"/>
      <c r="OR7" s="184"/>
      <c r="OS7" s="184"/>
      <c r="OT7" s="184"/>
      <c r="OU7" s="184"/>
      <c r="OV7" s="184"/>
      <c r="OW7" s="184"/>
      <c r="OX7" s="184"/>
      <c r="OY7" s="184"/>
      <c r="OZ7" s="184"/>
      <c r="PA7" s="184"/>
      <c r="PB7" s="185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46276</v>
      </c>
      <c r="AS8" s="41"/>
      <c r="AT8" s="41"/>
      <c r="AU8" s="172" t="s">
        <v>15</v>
      </c>
      <c r="AV8" s="172"/>
      <c r="AW8" s="172"/>
      <c r="AX8" s="172"/>
      <c r="AY8" s="172"/>
      <c r="AZ8" s="172"/>
      <c r="BA8" s="32"/>
      <c r="BB8" s="162" t="str">
        <f>TEXT(BB10,"mmmm")&amp;"-"&amp;TEXT(BB10,"YYYY")</f>
        <v>February-2026</v>
      </c>
      <c r="BC8" s="163"/>
      <c r="BD8" s="163"/>
      <c r="BE8" s="164"/>
      <c r="BF8" s="162" t="str">
        <f>TEXT(BF10,"mmmm")&amp;"-"&amp;TEXT(BF10,"YYYY")</f>
        <v>March-2026</v>
      </c>
      <c r="BG8" s="163"/>
      <c r="BH8" s="163"/>
      <c r="BI8" s="164"/>
      <c r="BJ8" s="162" t="str">
        <f>TEXT(BK10,"mmmm")&amp;"-"&amp;TEXT(BK10,"YYYY")</f>
        <v>April-2026</v>
      </c>
      <c r="BK8" s="163"/>
      <c r="BL8" s="163"/>
      <c r="BM8" s="164"/>
      <c r="BN8" s="162" t="str">
        <f>TEXT(BO10,"mmmm")&amp;"-"&amp;TEXT(BO10,"YYYY")</f>
        <v>May-2026</v>
      </c>
      <c r="BO8" s="163"/>
      <c r="BP8" s="163"/>
      <c r="BQ8" s="163"/>
      <c r="BR8" s="164"/>
      <c r="BS8" s="162" t="str">
        <f>TEXT(BT10,"mmmm")&amp;"-"&amp;TEXT(BT10,"YYYY")</f>
        <v>June-2026</v>
      </c>
      <c r="BT8" s="163"/>
      <c r="BU8" s="163"/>
      <c r="BV8" s="164"/>
      <c r="BW8" s="162" t="str">
        <f>TEXT(BX10,"mmmm")&amp;"-"&amp;TEXT(BX10,"YYYY")</f>
        <v>July-2026</v>
      </c>
      <c r="BX8" s="163"/>
      <c r="BY8" s="163"/>
      <c r="BZ8" s="163"/>
      <c r="CA8" s="164"/>
      <c r="CB8" s="162" t="str">
        <f>TEXT(CB10,"mmmm")&amp;"-"&amp;TEXT(CB10,"YYYY")</f>
        <v>August-2026</v>
      </c>
      <c r="CC8" s="163"/>
      <c r="CD8" s="163"/>
      <c r="CE8" s="164"/>
      <c r="CF8" s="162" t="str">
        <f>TEXT(CG10,"mmmm")&amp;"-"&amp;TEXT(CG10,"YYYY")</f>
        <v>September-2026</v>
      </c>
      <c r="CG8" s="163"/>
      <c r="CH8" s="163"/>
      <c r="CI8" s="164"/>
      <c r="CJ8" s="162" t="str">
        <f>TEXT(CK10,"mmmm")&amp;"-"&amp;TEXT(CK10,"YYYY")</f>
        <v>October-2026</v>
      </c>
      <c r="CK8" s="163"/>
      <c r="CL8" s="163"/>
      <c r="CM8" s="163"/>
      <c r="CN8" s="164"/>
      <c r="CO8" s="162" t="str">
        <f>TEXT(CO10,"mmmm")&amp;"-"&amp;TEXT(CO10,"YYYY")</f>
        <v>November-2026</v>
      </c>
      <c r="CP8" s="163"/>
      <c r="CQ8" s="163"/>
      <c r="CR8" s="164"/>
      <c r="CS8" s="162" t="str">
        <f>TEXT(CT10,"mmmm")&amp;"-"&amp;TEXT(CT10,"YYYY")</f>
        <v>December-2026</v>
      </c>
      <c r="CT8" s="163"/>
      <c r="CU8" s="163"/>
      <c r="CV8" s="164"/>
      <c r="CW8" s="162" t="str">
        <f>TEXT(CX10,"mmmm")&amp;"-"&amp;TEXT(CX10,"YYYY")</f>
        <v>January-2027</v>
      </c>
      <c r="CX8" s="163"/>
      <c r="CY8" s="163"/>
      <c r="CZ8" s="163"/>
      <c r="DA8" s="164"/>
      <c r="DB8" s="162" t="str">
        <f>TEXT(DC10,"mmmm")&amp;"-"&amp;TEXT(DC10,"YYYY")</f>
        <v>February-2027</v>
      </c>
      <c r="DC8" s="163"/>
      <c r="DD8" s="163"/>
      <c r="DE8" s="164"/>
      <c r="DF8" s="162" t="str">
        <f>TEXT(DG10,"mmmm")&amp;"-"&amp;TEXT(DG10,"YYYY")</f>
        <v>March-2027</v>
      </c>
      <c r="DG8" s="163"/>
      <c r="DH8" s="163"/>
      <c r="DI8" s="164"/>
      <c r="DJ8" s="162" t="str">
        <f>TEXT(DK10,"mmmm")&amp;"-"&amp;TEXT(DK10,"YYYY")</f>
        <v>April-2027</v>
      </c>
      <c r="DK8" s="163"/>
      <c r="DL8" s="163"/>
      <c r="DM8" s="163"/>
      <c r="DN8" s="164"/>
      <c r="DO8" s="162" t="str">
        <f>TEXT(DO10,"mmmm")&amp;"-"&amp;TEXT(DO10,"YYYY")</f>
        <v>May-2027</v>
      </c>
      <c r="DP8" s="163"/>
      <c r="DQ8" s="163"/>
      <c r="DR8" s="164"/>
      <c r="DS8" s="162" t="str">
        <f>TEXT(DT10,"mmmm")&amp;"-"&amp;TEXT(DT10,"YYYY")</f>
        <v>June-2027</v>
      </c>
      <c r="DT8" s="163"/>
      <c r="DU8" s="163"/>
      <c r="DV8" s="164"/>
      <c r="DW8" s="162" t="str">
        <f>TEXT(DX10,"mmmm")&amp;"-"&amp;TEXT(DX10,"YYYY")</f>
        <v>July-2027</v>
      </c>
      <c r="DX8" s="163"/>
      <c r="DY8" s="163"/>
      <c r="DZ8" s="163"/>
      <c r="EA8" s="164"/>
      <c r="EB8" s="162" t="str">
        <f>TEXT(EB10,"mmmm")&amp;"-"&amp;TEXT(EB10,"YYYY")</f>
        <v>August-2027</v>
      </c>
      <c r="EC8" s="163"/>
      <c r="ED8" s="163"/>
      <c r="EE8" s="164"/>
      <c r="EF8" s="162" t="str">
        <f>TEXT(EG10,"mmmm")&amp;"-"&amp;TEXT(EG10,"YYYY")</f>
        <v>September-2027</v>
      </c>
      <c r="EG8" s="163"/>
      <c r="EH8" s="163"/>
      <c r="EI8" s="164"/>
      <c r="EJ8" s="162" t="str">
        <f>TEXT(EK10,"mmmm")&amp;"-"&amp;TEXT(EK10,"YYYY")</f>
        <v>October-2027</v>
      </c>
      <c r="EK8" s="163"/>
      <c r="EL8" s="163"/>
      <c r="EM8" s="163"/>
      <c r="EN8" s="164"/>
      <c r="EO8" s="162" t="str">
        <f>TEXT(EP10,"mmmm")&amp;"-"&amp;TEXT(EP10,"YYYY")</f>
        <v>November-2027</v>
      </c>
      <c r="EP8" s="163"/>
      <c r="EQ8" s="163"/>
      <c r="ER8" s="164"/>
      <c r="ES8" s="162" t="str">
        <f>TEXT(ET10,"mmmm")&amp;"-"&amp;TEXT(ET10,"YYYY")</f>
        <v>December-2027</v>
      </c>
      <c r="ET8" s="163"/>
      <c r="EU8" s="163"/>
      <c r="EV8" s="163"/>
      <c r="EW8" s="164"/>
      <c r="EX8" s="162" t="str">
        <f>TEXT(EX10,"mmmm")&amp;"-"&amp;TEXT(EX10,"YYYY")</f>
        <v>January-2028</v>
      </c>
      <c r="EY8" s="163"/>
      <c r="EZ8" s="163"/>
      <c r="FA8" s="164"/>
      <c r="FB8" s="162" t="str">
        <f>TEXT(FC10,"mmmm")&amp;"-"&amp;TEXT(FC10,"YYYY")</f>
        <v>February-2028</v>
      </c>
      <c r="FC8" s="163"/>
      <c r="FD8" s="163"/>
      <c r="FE8" s="164"/>
      <c r="FF8" s="162" t="str">
        <f>TEXT(FG10,"mmmm")&amp;"-"&amp;TEXT(FG10,"YYYY")</f>
        <v>March-2028</v>
      </c>
      <c r="FG8" s="163"/>
      <c r="FH8" s="163"/>
      <c r="FI8" s="163"/>
      <c r="FJ8" s="164"/>
      <c r="FK8" s="162" t="str">
        <f>TEXT(FK10,"mmmm")&amp;"-"&amp;TEXT(FK10,"YYYY")</f>
        <v>April-2028</v>
      </c>
      <c r="FL8" s="163"/>
      <c r="FM8" s="163"/>
      <c r="FN8" s="164"/>
      <c r="FO8" s="162" t="str">
        <f>TEXT(FP10,"mmmm")&amp;"-"&amp;TEXT(FP10,"YYYY")</f>
        <v>May-2028</v>
      </c>
      <c r="FP8" s="163"/>
      <c r="FQ8" s="163"/>
      <c r="FR8" s="164"/>
      <c r="FT8" s="162" t="str">
        <f>TEXT(FT10,"mmmm")&amp;"-"&amp;TEXT(FT10,"YYYY")</f>
        <v>February-2026</v>
      </c>
      <c r="FU8" s="163"/>
      <c r="FV8" s="163"/>
      <c r="FW8" s="164"/>
      <c r="FX8" s="162" t="str">
        <f>TEXT(FX10,"mmmm")&amp;"-"&amp;TEXT(FX10,"YYYY")</f>
        <v>March-2026</v>
      </c>
      <c r="FY8" s="163"/>
      <c r="FZ8" s="163"/>
      <c r="GA8" s="164"/>
      <c r="GB8" s="162" t="str">
        <f>TEXT(GC10,"mmmm")&amp;"-"&amp;TEXT(GC10,"YYYY")</f>
        <v>April-2026</v>
      </c>
      <c r="GC8" s="163"/>
      <c r="GD8" s="163"/>
      <c r="GE8" s="164"/>
      <c r="GF8" s="162" t="str">
        <f>TEXT(GG10,"mmmm")&amp;"-"&amp;TEXT(GG10,"YYYY")</f>
        <v>May-2026</v>
      </c>
      <c r="GG8" s="163"/>
      <c r="GH8" s="163"/>
      <c r="GI8" s="163"/>
      <c r="GJ8" s="164"/>
      <c r="GK8" s="162" t="str">
        <f>TEXT(GL10,"mmmm")&amp;"-"&amp;TEXT(GL10,"YYYY")</f>
        <v>June-2026</v>
      </c>
      <c r="GL8" s="163"/>
      <c r="GM8" s="163"/>
      <c r="GN8" s="164"/>
      <c r="GO8" s="162" t="str">
        <f>TEXT(GP10,"mmmm")&amp;"-"&amp;TEXT(GP10,"YYYY")</f>
        <v>July-2026</v>
      </c>
      <c r="GP8" s="163"/>
      <c r="GQ8" s="163"/>
      <c r="GR8" s="163"/>
      <c r="GS8" s="164"/>
      <c r="GT8" s="162" t="str">
        <f>TEXT(GT10,"mmmm")&amp;"-"&amp;TEXT(GT10,"YYYY")</f>
        <v>August-2026</v>
      </c>
      <c r="GU8" s="163"/>
      <c r="GV8" s="163"/>
      <c r="GW8" s="164"/>
      <c r="GX8" s="162" t="str">
        <f>TEXT(GY10,"mmmm")&amp;"-"&amp;TEXT(GY10,"YYYY")</f>
        <v>September-2026</v>
      </c>
      <c r="GY8" s="163"/>
      <c r="GZ8" s="163"/>
      <c r="HA8" s="164"/>
      <c r="HB8" s="162" t="str">
        <f>TEXT(HC10,"mmmm")&amp;"-"&amp;TEXT(HC10,"YYYY")</f>
        <v>October-2026</v>
      </c>
      <c r="HC8" s="163"/>
      <c r="HD8" s="163"/>
      <c r="HE8" s="163"/>
      <c r="HF8" s="164"/>
      <c r="HG8" s="162" t="str">
        <f>TEXT(HG10,"mmmm")&amp;"-"&amp;TEXT(HG10,"YYYY")</f>
        <v>November-2026</v>
      </c>
      <c r="HH8" s="163"/>
      <c r="HI8" s="163"/>
      <c r="HJ8" s="164"/>
      <c r="HK8" s="162" t="str">
        <f>TEXT(HL10,"mmmm")&amp;"-"&amp;TEXT(HL10,"YYYY")</f>
        <v>December-2026</v>
      </c>
      <c r="HL8" s="163"/>
      <c r="HM8" s="163"/>
      <c r="HN8" s="164"/>
      <c r="HO8" s="162" t="str">
        <f>TEXT(HP10,"mmmm")&amp;"-"&amp;TEXT(HP10,"YYYY")</f>
        <v>January-2027</v>
      </c>
      <c r="HP8" s="163"/>
      <c r="HQ8" s="163"/>
      <c r="HR8" s="163"/>
      <c r="HS8" s="164"/>
      <c r="HT8" s="162" t="str">
        <f>TEXT(HU10,"mmmm")&amp;"-"&amp;TEXT(HU10,"YYYY")</f>
        <v>February-2027</v>
      </c>
      <c r="HU8" s="163"/>
      <c r="HV8" s="163"/>
      <c r="HW8" s="164"/>
      <c r="HX8" s="162" t="str">
        <f>TEXT(HY10,"mmmm")&amp;"-"&amp;TEXT(HY10,"YYYY")</f>
        <v>March-2027</v>
      </c>
      <c r="HY8" s="163"/>
      <c r="HZ8" s="163"/>
      <c r="IA8" s="164"/>
      <c r="IB8" s="162" t="str">
        <f>TEXT(IC10,"mmmm")&amp;"-"&amp;TEXT(IC10,"YYYY")</f>
        <v>April-2027</v>
      </c>
      <c r="IC8" s="163"/>
      <c r="ID8" s="163"/>
      <c r="IE8" s="163"/>
      <c r="IF8" s="164"/>
      <c r="IG8" s="162" t="str">
        <f>TEXT(IG10,"mmmm")&amp;"-"&amp;TEXT(IG10,"YYYY")</f>
        <v>May-2027</v>
      </c>
      <c r="IH8" s="163"/>
      <c r="II8" s="163"/>
      <c r="IJ8" s="164"/>
      <c r="IK8" s="162" t="str">
        <f>TEXT(IL10,"mmmm")&amp;"-"&amp;TEXT(IL10,"YYYY")</f>
        <v>June-2027</v>
      </c>
      <c r="IL8" s="163"/>
      <c r="IM8" s="163"/>
      <c r="IN8" s="164"/>
      <c r="IO8" s="162" t="str">
        <f>TEXT(IP10,"mmmm")&amp;"-"&amp;TEXT(IP10,"YYYY")</f>
        <v>July-2027</v>
      </c>
      <c r="IP8" s="163"/>
      <c r="IQ8" s="163"/>
      <c r="IR8" s="163"/>
      <c r="IS8" s="164"/>
      <c r="IT8" s="162" t="str">
        <f>TEXT(IT10,"mmmm")&amp;"-"&amp;TEXT(IT10,"YYYY")</f>
        <v>August-2027</v>
      </c>
      <c r="IU8" s="163"/>
      <c r="IV8" s="163"/>
      <c r="IW8" s="164"/>
      <c r="IX8" s="162" t="str">
        <f>TEXT(IY10,"mmmm")&amp;"-"&amp;TEXT(IY10,"YYYY")</f>
        <v>September-2027</v>
      </c>
      <c r="IY8" s="163"/>
      <c r="IZ8" s="163"/>
      <c r="JA8" s="164"/>
      <c r="JB8" s="162" t="str">
        <f>TEXT(JC10,"mmmm")&amp;"-"&amp;TEXT(JC10,"YYYY")</f>
        <v>October-2027</v>
      </c>
      <c r="JC8" s="163"/>
      <c r="JD8" s="163"/>
      <c r="JE8" s="163"/>
      <c r="JF8" s="164"/>
      <c r="JG8" s="162" t="str">
        <f>TEXT(JH10,"mmmm")&amp;"-"&amp;TEXT(JH10,"YYYY")</f>
        <v>November-2027</v>
      </c>
      <c r="JH8" s="163"/>
      <c r="JI8" s="163"/>
      <c r="JJ8" s="164"/>
      <c r="JK8" s="162" t="str">
        <f>TEXT(JL10,"mmmm")&amp;"-"&amp;TEXT(JL10,"YYYY")</f>
        <v>December-2027</v>
      </c>
      <c r="JL8" s="163"/>
      <c r="JM8" s="163"/>
      <c r="JN8" s="163"/>
      <c r="JO8" s="164"/>
      <c r="JP8" s="162" t="str">
        <f>TEXT(JP10,"mmmm")&amp;"-"&amp;TEXT(JP10,"YYYY")</f>
        <v>January-2028</v>
      </c>
      <c r="JQ8" s="163"/>
      <c r="JR8" s="163"/>
      <c r="JS8" s="164"/>
      <c r="JT8" s="162" t="str">
        <f>TEXT(JU10,"mmmm")&amp;"-"&amp;TEXT(JU10,"YYYY")</f>
        <v>February-2028</v>
      </c>
      <c r="JU8" s="163"/>
      <c r="JV8" s="163"/>
      <c r="JW8" s="164"/>
      <c r="JX8" s="162" t="str">
        <f>TEXT(JY10,"mmmm")&amp;"-"&amp;TEXT(JY10,"YYYY")</f>
        <v>March-2028</v>
      </c>
      <c r="JY8" s="163"/>
      <c r="JZ8" s="163"/>
      <c r="KA8" s="163"/>
      <c r="KB8" s="164"/>
      <c r="KC8" s="162" t="str">
        <f>TEXT(KC10,"mmmm")&amp;"-"&amp;TEXT(KC10,"YYYY")</f>
        <v>April-2028</v>
      </c>
      <c r="KD8" s="163"/>
      <c r="KE8" s="163"/>
      <c r="KF8" s="164"/>
      <c r="KG8" s="162" t="str">
        <f>TEXT(KH10,"mmmm")&amp;"-"&amp;TEXT(KH10,"YYYY")</f>
        <v>May-2028</v>
      </c>
      <c r="KH8" s="163"/>
      <c r="KI8" s="163"/>
      <c r="KJ8" s="164"/>
      <c r="KL8" s="162" t="str">
        <f>TEXT(KL10,"mmmm")&amp;"-"&amp;TEXT(KL10,"YYYY")</f>
        <v>February-2026</v>
      </c>
      <c r="KM8" s="163"/>
      <c r="KN8" s="163"/>
      <c r="KO8" s="164"/>
      <c r="KP8" s="162" t="str">
        <f>TEXT(KP10,"mmmm")&amp;"-"&amp;TEXT(KP10,"YYYY")</f>
        <v>March-2026</v>
      </c>
      <c r="KQ8" s="163"/>
      <c r="KR8" s="163"/>
      <c r="KS8" s="164"/>
      <c r="KT8" s="162" t="str">
        <f>TEXT(KU10,"mmmm")&amp;"-"&amp;TEXT(KU10,"YYYY")</f>
        <v>April-2026</v>
      </c>
      <c r="KU8" s="163"/>
      <c r="KV8" s="163"/>
      <c r="KW8" s="164"/>
      <c r="KX8" s="162" t="str">
        <f>TEXT(KY10,"mmmm")&amp;"-"&amp;TEXT(KY10,"YYYY")</f>
        <v>May-2026</v>
      </c>
      <c r="KY8" s="163"/>
      <c r="KZ8" s="163"/>
      <c r="LA8" s="163"/>
      <c r="LB8" s="164"/>
      <c r="LC8" s="162" t="str">
        <f>TEXT(LD10,"mmmm")&amp;"-"&amp;TEXT(LD10,"YYYY")</f>
        <v>June-2026</v>
      </c>
      <c r="LD8" s="163"/>
      <c r="LE8" s="163"/>
      <c r="LF8" s="164"/>
      <c r="LG8" s="162" t="str">
        <f>TEXT(LH10,"mmmm")&amp;"-"&amp;TEXT(LH10,"YYYY")</f>
        <v>July-2026</v>
      </c>
      <c r="LH8" s="163"/>
      <c r="LI8" s="163"/>
      <c r="LJ8" s="163"/>
      <c r="LK8" s="164"/>
      <c r="LL8" s="162" t="str">
        <f>TEXT(LL10,"mmmm")&amp;"-"&amp;TEXT(LL10,"YYYY")</f>
        <v>August-2026</v>
      </c>
      <c r="LM8" s="163"/>
      <c r="LN8" s="163"/>
      <c r="LO8" s="164"/>
      <c r="LP8" s="162" t="str">
        <f>TEXT(LQ10,"mmmm")&amp;"-"&amp;TEXT(LQ10,"YYYY")</f>
        <v>September-2026</v>
      </c>
      <c r="LQ8" s="163"/>
      <c r="LR8" s="163"/>
      <c r="LS8" s="164"/>
      <c r="LT8" s="162" t="str">
        <f>TEXT(LU10,"mmmm")&amp;"-"&amp;TEXT(LU10,"YYYY")</f>
        <v>October-2026</v>
      </c>
      <c r="LU8" s="163"/>
      <c r="LV8" s="163"/>
      <c r="LW8" s="163"/>
      <c r="LX8" s="164"/>
      <c r="LY8" s="162" t="str">
        <f>TEXT(LY10,"mmmm")&amp;"-"&amp;TEXT(LY10,"YYYY")</f>
        <v>November-2026</v>
      </c>
      <c r="LZ8" s="163"/>
      <c r="MA8" s="163"/>
      <c r="MB8" s="164"/>
      <c r="MC8" s="162" t="str">
        <f>TEXT(MD10,"mmmm")&amp;"-"&amp;TEXT(MD10,"YYYY")</f>
        <v>December-2026</v>
      </c>
      <c r="MD8" s="163"/>
      <c r="ME8" s="163"/>
      <c r="MF8" s="164"/>
      <c r="MG8" s="162" t="str">
        <f>TEXT(MH10,"mmmm")&amp;"-"&amp;TEXT(MH10,"YYYY")</f>
        <v>January-2027</v>
      </c>
      <c r="MH8" s="163"/>
      <c r="MI8" s="163"/>
      <c r="MJ8" s="163"/>
      <c r="MK8" s="164"/>
      <c r="ML8" s="162" t="str">
        <f>TEXT(MM10,"mmmm")&amp;"-"&amp;TEXT(MM10,"YYYY")</f>
        <v>February-2027</v>
      </c>
      <c r="MM8" s="163"/>
      <c r="MN8" s="163"/>
      <c r="MO8" s="164"/>
      <c r="MP8" s="162" t="str">
        <f>TEXT(MQ10,"mmmm")&amp;"-"&amp;TEXT(MQ10,"YYYY")</f>
        <v>March-2027</v>
      </c>
      <c r="MQ8" s="163"/>
      <c r="MR8" s="163"/>
      <c r="MS8" s="164"/>
      <c r="MT8" s="162" t="str">
        <f>TEXT(MU10,"mmmm")&amp;"-"&amp;TEXT(MU10,"YYYY")</f>
        <v>April-2027</v>
      </c>
      <c r="MU8" s="163"/>
      <c r="MV8" s="163"/>
      <c r="MW8" s="163"/>
      <c r="MX8" s="164"/>
      <c r="MY8" s="162" t="str">
        <f>TEXT(MY10,"mmmm")&amp;"-"&amp;TEXT(MY10,"YYYY")</f>
        <v>May-2027</v>
      </c>
      <c r="MZ8" s="163"/>
      <c r="NA8" s="163"/>
      <c r="NB8" s="164"/>
      <c r="NC8" s="162" t="str">
        <f>TEXT(ND10,"mmmm")&amp;"-"&amp;TEXT(ND10,"YYYY")</f>
        <v>June-2027</v>
      </c>
      <c r="ND8" s="163"/>
      <c r="NE8" s="163"/>
      <c r="NF8" s="164"/>
      <c r="NG8" s="162" t="str">
        <f>TEXT(NH10,"mmmm")&amp;"-"&amp;TEXT(NH10,"YYYY")</f>
        <v>July-2027</v>
      </c>
      <c r="NH8" s="163"/>
      <c r="NI8" s="163"/>
      <c r="NJ8" s="163"/>
      <c r="NK8" s="164"/>
      <c r="NL8" s="162" t="str">
        <f>TEXT(NL10,"mmmm")&amp;"-"&amp;TEXT(NL10,"YYYY")</f>
        <v>August-2027</v>
      </c>
      <c r="NM8" s="163"/>
      <c r="NN8" s="163"/>
      <c r="NO8" s="164"/>
      <c r="NP8" s="162" t="str">
        <f>TEXT(NQ10,"mmmm")&amp;"-"&amp;TEXT(NQ10,"YYYY")</f>
        <v>September-2027</v>
      </c>
      <c r="NQ8" s="163"/>
      <c r="NR8" s="163"/>
      <c r="NS8" s="164"/>
      <c r="NT8" s="162" t="str">
        <f>TEXT(NU10,"mmmm")&amp;"-"&amp;TEXT(NU10,"YYYY")</f>
        <v>October-2027</v>
      </c>
      <c r="NU8" s="163"/>
      <c r="NV8" s="163"/>
      <c r="NW8" s="163"/>
      <c r="NX8" s="164"/>
      <c r="NY8" s="162" t="str">
        <f>TEXT(NZ10,"mmmm")&amp;"-"&amp;TEXT(NZ10,"YYYY")</f>
        <v>November-2027</v>
      </c>
      <c r="NZ8" s="163"/>
      <c r="OA8" s="163"/>
      <c r="OB8" s="164"/>
      <c r="OC8" s="162" t="str">
        <f>TEXT(OD10,"mmmm")&amp;"-"&amp;TEXT(OD10,"YYYY")</f>
        <v>December-2027</v>
      </c>
      <c r="OD8" s="163"/>
      <c r="OE8" s="163"/>
      <c r="OF8" s="163"/>
      <c r="OG8" s="164"/>
      <c r="OH8" s="162" t="str">
        <f>TEXT(OH10,"mmmm")&amp;"-"&amp;TEXT(OH10,"YYYY")</f>
        <v>January-2028</v>
      </c>
      <c r="OI8" s="163"/>
      <c r="OJ8" s="163"/>
      <c r="OK8" s="164"/>
      <c r="OL8" s="162" t="str">
        <f>TEXT(OM10,"mmmm")&amp;"-"&amp;TEXT(OM10,"YYYY")</f>
        <v>February-2028</v>
      </c>
      <c r="OM8" s="163"/>
      <c r="ON8" s="163"/>
      <c r="OO8" s="164"/>
      <c r="OP8" s="162" t="str">
        <f>TEXT(OQ10,"mmmm")&amp;"-"&amp;TEXT(OQ10,"YYYY")</f>
        <v>March-2028</v>
      </c>
      <c r="OQ8" s="163"/>
      <c r="OR8" s="163"/>
      <c r="OS8" s="163"/>
      <c r="OT8" s="164"/>
      <c r="OU8" s="162" t="str">
        <f>TEXT(OU10,"mmmm")&amp;"-"&amp;TEXT(OU10,"YYYY")</f>
        <v>April-2028</v>
      </c>
      <c r="OV8" s="163"/>
      <c r="OW8" s="163"/>
      <c r="OX8" s="164"/>
      <c r="OY8" s="162" t="str">
        <f>TEXT(OZ10,"mmmm")&amp;"-"&amp;TEXT(OZ10,"YYYY")</f>
        <v>May-2028</v>
      </c>
      <c r="OZ8" s="163"/>
      <c r="PA8" s="163"/>
      <c r="PB8" s="164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65" t="s">
        <v>16</v>
      </c>
      <c r="N9" s="166"/>
      <c r="O9" s="166"/>
      <c r="P9" s="167"/>
      <c r="Q9" s="165" t="s">
        <v>17</v>
      </c>
      <c r="R9" s="166"/>
      <c r="S9" s="166"/>
      <c r="T9" s="166"/>
      <c r="U9" s="166"/>
      <c r="V9" s="166"/>
      <c r="W9" s="166"/>
      <c r="X9" s="166"/>
      <c r="Y9" s="167"/>
      <c r="Z9" s="165" t="s">
        <v>18</v>
      </c>
      <c r="AA9" s="166"/>
      <c r="AB9" s="166"/>
      <c r="AC9" s="166"/>
      <c r="AD9" s="166"/>
      <c r="AE9" s="166"/>
      <c r="AF9" s="166"/>
      <c r="AG9" s="166"/>
      <c r="AH9" s="167"/>
      <c r="AI9" s="165" t="s">
        <v>19</v>
      </c>
      <c r="AJ9" s="166"/>
      <c r="AK9" s="166"/>
      <c r="AL9" s="166"/>
      <c r="AM9" s="167"/>
      <c r="AN9" s="42"/>
      <c r="AO9" s="42"/>
      <c r="AP9" s="168" t="s">
        <v>20</v>
      </c>
      <c r="AQ9" s="169"/>
      <c r="AR9" s="42"/>
      <c r="AS9" s="42" t="s">
        <v>21</v>
      </c>
      <c r="AT9" s="42" t="s">
        <v>22</v>
      </c>
      <c r="AU9" s="170" t="s">
        <v>23</v>
      </c>
      <c r="AV9" s="170"/>
      <c r="AW9" s="170"/>
      <c r="AX9" s="171" t="s">
        <v>24</v>
      </c>
      <c r="AY9" s="171"/>
      <c r="AZ9" s="171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20" t="str">
        <f>VLOOKUP($I14,[1]IFR!$B$10:$AQ$1616,1,0)</f>
        <v>MM-ZTK-1F-IPX-PLR-BOD-9001</v>
      </c>
      <c r="PE14" s="74">
        <f>INT(VLOOKUP($I14,[1]IFR!$B$10:$AQ$1616,20,0))</f>
        <v>46141</v>
      </c>
      <c r="PF14" s="20" t="str">
        <f>VLOOKUP($I14,[1]IFA!$B$10:$AQ$694,1,0)</f>
        <v>MM-ZTK-1F-IPX-PLR-BOD-9001</v>
      </c>
      <c r="PG14" s="74">
        <f>INT(VLOOKUP($I14,[1]IFA!$B$10:$AQ$694,20,0))</f>
        <v>46192</v>
      </c>
      <c r="PH14" s="20" t="str">
        <f>VLOOKUP($I14,[1]IFC!$B$10:$AQ$702,1,0)</f>
        <v>MM-ZTK-1F-IPX-PLR-BOD-9001</v>
      </c>
      <c r="PI14" s="74">
        <f>INT(VLOOKUP($I14,[1]IFC!$B$10:$AQ$702,20,0))</f>
        <v>46223</v>
      </c>
      <c r="PJ14" s="20" t="str">
        <f>VLOOKUP($I14,[1]IFC!$B$10:$AQ$702,17,0)</f>
        <v>AFC</v>
      </c>
      <c r="PK14" s="20" t="str">
        <f>VLOOKUP($I14,[1]IFC!$B$10:$AQ$702,33,0)</f>
        <v>Approved with Comment</v>
      </c>
      <c r="PL14" s="20" t="str">
        <f>VLOOKUP($I14,[1]IFC!$B$10:$AQ$702,32,0)</f>
        <v>AWC</v>
      </c>
      <c r="PM14" s="74">
        <f>INT(VLOOKUP($I14,[1]IFC!$B$10:$AQ$702,37,0))</f>
        <v>46230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20" t="str">
        <f>VLOOKUP($I15,[1]IFR!$B$10:$AQ$1616,1,0)</f>
        <v>MM-ZTK-1F-IPX-PLR-BOD-9002</v>
      </c>
      <c r="PE15" s="74">
        <f>INT(VLOOKUP($I15,[1]IFR!$B$10:$AQ$1616,20,0))</f>
        <v>46141</v>
      </c>
      <c r="PF15" s="20" t="str">
        <f>VLOOKUP($I15,[1]IFA!$B$10:$AQ$694,1,0)</f>
        <v>MM-ZTK-1F-IPX-PLR-BOD-9002</v>
      </c>
      <c r="PG15" s="74">
        <f>INT(VLOOKUP($I15,[1]IFA!$B$10:$AQ$694,20,0))</f>
        <v>46202</v>
      </c>
      <c r="PH15" s="20" t="str">
        <f>VLOOKUP($I15,[1]IFC!$B$10:$AQ$702,1,0)</f>
        <v>MM-ZTK-1F-IPX-PLR-BOD-9002</v>
      </c>
      <c r="PI15" s="74">
        <f>INT(VLOOKUP($I15,[1]IFC!$B$10:$AQ$702,20,0))</f>
        <v>46226</v>
      </c>
      <c r="PJ15" s="20" t="str">
        <f>VLOOKUP($I15,[1]IFC!$B$10:$AQ$702,17,0)</f>
        <v>AFC</v>
      </c>
      <c r="PK15" s="20" t="str">
        <f>VLOOKUP($I15,[1]IFC!$B$10:$AQ$702,33,0)</f>
        <v>Approved with Comment</v>
      </c>
      <c r="PL15" s="20" t="str">
        <f>VLOOKUP($I15,[1]IFC!$B$10:$AQ$702,32,0)</f>
        <v>AWC</v>
      </c>
      <c r="PM15" s="74">
        <f>INT(VLOOKUP($I15,[1]IFC!$B$10:$AQ$702,37,0))</f>
        <v>46233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20" t="str">
        <f>VLOOKUP($I16,[1]IFR!$B$10:$AQ$1616,1,0)</f>
        <v>MM-ZTK-1F-IPX-PRO-BOD-9001</v>
      </c>
      <c r="PE16" s="74">
        <f>INT(VLOOKUP($I16,[1]IFR!$B$10:$AQ$1616,20,0))</f>
        <v>46164</v>
      </c>
      <c r="PF16" s="20" t="str">
        <f>VLOOKUP($I16,[1]IFA!$B$10:$AQ$694,1,0)</f>
        <v>MM-ZTK-1F-IPX-PRO-BOD-9001</v>
      </c>
      <c r="PG16" s="74">
        <f>INT(VLOOKUP($I16,[1]IFA!$B$10:$AQ$694,20,0))</f>
        <v>46198</v>
      </c>
      <c r="PH16" s="20" t="str">
        <f>VLOOKUP($I16,[1]IFC!$B$10:$AQ$702,1,0)</f>
        <v>MM-ZTK-1F-IPX-PRO-BOD-9001</v>
      </c>
      <c r="PI16" s="74">
        <f>INT(VLOOKUP($I16,[1]IFC!$B$10:$AQ$702,20,0))</f>
        <v>46219</v>
      </c>
      <c r="PJ16" s="20" t="str">
        <f>VLOOKUP($I16,[1]IFC!$B$10:$AQ$702,17,0)</f>
        <v>AFC</v>
      </c>
      <c r="PK16" s="20" t="str">
        <f>VLOOKUP($I16,[1]IFC!$B$10:$AQ$702,33,0)</f>
        <v>Approved</v>
      </c>
      <c r="PL16" s="20" t="str">
        <f>VLOOKUP($I16,[1]IFC!$B$10:$AQ$702,32,0)</f>
        <v>APPR</v>
      </c>
      <c r="PM16" s="74">
        <f>INT(VLOOKUP($I16,[1]IFC!$B$10:$AQ$702,37,0))</f>
        <v>46230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20" t="e">
        <f>VLOOKUP($I17,[1]IFR!$B$10:$AQ$1616,1,0)</f>
        <v>#N/A</v>
      </c>
      <c r="PE17" s="74" t="e">
        <f>INT(VLOOKUP($I17,[1]IFR!$B$10:$AQ$1616,20,0))</f>
        <v>#N/A</v>
      </c>
      <c r="PF17" s="20" t="e">
        <f>VLOOKUP($I17,[1]IFA!$B$10:$AQ$694,1,0)</f>
        <v>#N/A</v>
      </c>
      <c r="PG17" s="74" t="e">
        <f>INT(VLOOKUP($I17,[1]IFA!$B$10:$AQ$694,20,0))</f>
        <v>#N/A</v>
      </c>
      <c r="PH17" s="20" t="e">
        <f>VLOOKUP($I17,[1]IFC!$B$10:$AQ$702,1,0)</f>
        <v>#N/A</v>
      </c>
      <c r="PI17" s="74" t="e">
        <f>INT(VLOOKUP($I17,[1]IFC!$B$10:$AQ$702,20,0))</f>
        <v>#N/A</v>
      </c>
      <c r="PJ17" s="20" t="e">
        <f>VLOOKUP($I17,[1]IFC!$B$10:$AQ$702,17,0)</f>
        <v>#N/A</v>
      </c>
      <c r="PK17" s="20" t="e">
        <f>VLOOKUP($I17,[1]IFC!$B$10:$AQ$702,33,0)</f>
        <v>#N/A</v>
      </c>
      <c r="PL17" s="20" t="e">
        <f>VLOOKUP($I17,[1]IFC!$B$10:$AQ$702,32,0)</f>
        <v>#N/A</v>
      </c>
      <c r="PM17" s="74" t="e">
        <f>INT(VLOOKUP($I17,[1]IFC!$B$10:$AQ$702,37,0))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20" t="e">
        <f>VLOOKUP($I18,[1]IFR!$B$10:$AQ$1616,1,0)</f>
        <v>#N/A</v>
      </c>
      <c r="PE18" s="74" t="e">
        <f>INT(VLOOKUP($I18,[1]IFR!$B$10:$AQ$1616,20,0))</f>
        <v>#N/A</v>
      </c>
      <c r="PF18" s="20" t="e">
        <f>VLOOKUP($I18,[1]IFA!$B$10:$AQ$694,1,0)</f>
        <v>#N/A</v>
      </c>
      <c r="PG18" s="74" t="e">
        <f>INT(VLOOKUP($I18,[1]IFA!$B$10:$AQ$694,20,0))</f>
        <v>#N/A</v>
      </c>
      <c r="PH18" s="20" t="e">
        <f>VLOOKUP($I18,[1]IFC!$B$10:$AQ$702,1,0)</f>
        <v>#N/A</v>
      </c>
      <c r="PI18" s="74" t="e">
        <f>INT(VLOOKUP($I18,[1]IFC!$B$10:$AQ$702,20,0))</f>
        <v>#N/A</v>
      </c>
      <c r="PJ18" s="20" t="e">
        <f>VLOOKUP($I18,[1]IFC!$B$10:$AQ$702,17,0)</f>
        <v>#N/A</v>
      </c>
      <c r="PK18" s="20" t="e">
        <f>VLOOKUP($I18,[1]IFC!$B$10:$AQ$702,33,0)</f>
        <v>#N/A</v>
      </c>
      <c r="PL18" s="20" t="e">
        <f>VLOOKUP($I18,[1]IFC!$B$10:$AQ$702,32,0)</f>
        <v>#N/A</v>
      </c>
      <c r="PM18" s="74" t="e">
        <f>INT(VLOOKUP($I18,[1]IFC!$B$10:$AQ$702,37,0))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20" t="str">
        <f>VLOOKUP($I19,[1]IFR!$B$10:$AQ$1616,1,0)</f>
        <v>MM-ZTK-1F-IPX-PLR-RPT-9001</v>
      </c>
      <c r="PE19" s="74">
        <f>INT(VLOOKUP($I19,[1]IFR!$B$10:$AQ$1616,20,0))</f>
        <v>46157</v>
      </c>
      <c r="PF19" s="20" t="str">
        <f>VLOOKUP($I19,[1]IFA!$B$10:$AQ$694,1,0)</f>
        <v>MM-ZTK-1F-IPX-PLR-RPT-9001</v>
      </c>
      <c r="PG19" s="74">
        <f>INT(VLOOKUP($I19,[1]IFA!$B$10:$AQ$694,20,0))</f>
        <v>46199</v>
      </c>
      <c r="PH19" s="20" t="str">
        <f>VLOOKUP($I19,[1]IFC!$B$10:$AQ$702,1,0)</f>
        <v>MM-ZTK-1F-IPX-PLR-RPT-9001</v>
      </c>
      <c r="PI19" s="74">
        <f>INT(VLOOKUP($I19,[1]IFC!$B$10:$AQ$702,20,0))</f>
        <v>46220</v>
      </c>
      <c r="PJ19" s="20" t="str">
        <f>VLOOKUP($I19,[1]IFC!$B$10:$AQ$702,17,0)</f>
        <v>AFC</v>
      </c>
      <c r="PK19" s="20" t="str">
        <f>VLOOKUP($I19,[1]IFC!$B$10:$AQ$702,33,0)</f>
        <v>Approved with Comment</v>
      </c>
      <c r="PL19" s="20" t="str">
        <f>VLOOKUP($I19,[1]IFC!$B$10:$AQ$702,32,0)</f>
        <v>AWC</v>
      </c>
      <c r="PM19" s="74">
        <f>INT(VLOOKUP($I19,[1]IFC!$B$10:$AQ$702,37,0))</f>
        <v>46230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20" t="str">
        <f>VLOOKUP($I20,[1]IFR!$B$10:$AQ$1616,1,0)</f>
        <v>MM-ZTK-1F-IPX-PLR-RPT-9002</v>
      </c>
      <c r="PE20" s="74">
        <f>INT(VLOOKUP($I20,[1]IFR!$B$10:$AQ$1616,20,0))</f>
        <v>46164</v>
      </c>
      <c r="PF20" s="20" t="str">
        <f>VLOOKUP($I20,[1]IFA!$B$10:$AQ$694,1,0)</f>
        <v>MM-ZTK-1F-IPX-PLR-RPT-9002</v>
      </c>
      <c r="PG20" s="74">
        <f>INT(VLOOKUP($I20,[1]IFA!$B$10:$AQ$694,20,0))</f>
        <v>46200</v>
      </c>
      <c r="PH20" s="20" t="str">
        <f>VLOOKUP($I20,[1]IFC!$B$10:$AQ$702,1,0)</f>
        <v>MM-ZTK-1F-IPX-PLR-RPT-9002</v>
      </c>
      <c r="PI20" s="74">
        <f>INT(VLOOKUP($I20,[1]IFC!$B$10:$AQ$702,20,0))</f>
        <v>46227</v>
      </c>
      <c r="PJ20" s="20" t="str">
        <f>VLOOKUP($I20,[1]IFC!$B$10:$AQ$702,17,0)</f>
        <v>AFC</v>
      </c>
      <c r="PK20" s="20" t="str">
        <f>VLOOKUP($I20,[1]IFC!$B$10:$AQ$702,33,0)</f>
        <v>Approved</v>
      </c>
      <c r="PL20" s="20" t="str">
        <f>VLOOKUP($I20,[1]IFC!$B$10:$AQ$702,32,0)</f>
        <v>APPR</v>
      </c>
      <c r="PM20" s="74">
        <f>INT(VLOOKUP($I20,[1]IFC!$B$10:$AQ$702,37,0))</f>
        <v>46242</v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8.1967213114754103E-3</v>
      </c>
      <c r="AV21" s="81">
        <f t="shared" si="339"/>
        <v>8.1967213114754103E-3</v>
      </c>
      <c r="AW21" s="82">
        <f t="shared" si="247"/>
        <v>0</v>
      </c>
      <c r="AX21" s="81">
        <f t="shared" si="340"/>
        <v>8.1967213114754103E-3</v>
      </c>
      <c r="AY21" s="81">
        <f t="shared" si="341"/>
        <v>8.1967213114754103E-3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20" t="str">
        <f>VLOOKUP($I21,[1]IFR!$B$10:$AQ$1616,1,0)</f>
        <v>MM-ZTK-1F-IPX-PLR-RPT-9003</v>
      </c>
      <c r="PE21" s="74">
        <f>INT(VLOOKUP($I21,[1]IFR!$B$10:$AQ$1616,20,0))</f>
        <v>46184</v>
      </c>
      <c r="PF21" s="20" t="str">
        <f>VLOOKUP($I21,[1]IFA!$B$10:$AQ$694,1,0)</f>
        <v>MM-ZTK-1F-IPX-PLR-RPT-9003</v>
      </c>
      <c r="PG21" s="74">
        <f>INT(VLOOKUP($I21,[1]IFA!$B$10:$AQ$694,20,0))</f>
        <v>46213</v>
      </c>
      <c r="PH21" s="20" t="str">
        <f>VLOOKUP($I21,[1]IFC!$B$10:$AQ$702,1,0)</f>
        <v>MM-ZTK-1F-IPX-PLR-RPT-9003</v>
      </c>
      <c r="PI21" s="74">
        <f>INT(VLOOKUP($I21,[1]IFC!$B$10:$AQ$702,20,0))</f>
        <v>46238</v>
      </c>
      <c r="PJ21" s="20" t="str">
        <f>VLOOKUP($I21,[1]IFC!$B$10:$AQ$702,17,0)</f>
        <v>AFC</v>
      </c>
      <c r="PK21" s="20" t="str">
        <f>VLOOKUP($I21,[1]IFC!$B$10:$AQ$702,33,0)</f>
        <v>Approved</v>
      </c>
      <c r="PL21" s="20" t="str">
        <f>VLOOKUP($I21,[1]IFC!$B$10:$AQ$702,32,0)</f>
        <v>APPR</v>
      </c>
      <c r="PM21" s="74">
        <f>INT(VLOOKUP($I21,[1]IFC!$B$10:$AQ$702,37,0))</f>
        <v>46251</v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20" t="str">
        <f>VLOOKUP($I22,[1]IFR!$B$10:$AQ$1616,1,0)</f>
        <v>MM-ZTK-1F-IPX-PLR-RPT-9004</v>
      </c>
      <c r="PE22" s="74">
        <f>INT(VLOOKUP($I22,[1]IFR!$B$10:$AQ$1616,20,0))</f>
        <v>46189</v>
      </c>
      <c r="PF22" s="20" t="str">
        <f>VLOOKUP($I22,[1]IFA!$B$10:$AQ$694,1,0)</f>
        <v>MM-ZTK-1F-IPX-PLR-RPT-9004</v>
      </c>
      <c r="PG22" s="74">
        <f>INT(VLOOKUP($I22,[1]IFA!$B$10:$AQ$694,20,0))</f>
        <v>46204</v>
      </c>
      <c r="PH22" s="20" t="str">
        <f>VLOOKUP($I22,[1]IFC!$B$10:$AQ$702,1,0)</f>
        <v>MM-ZTK-1F-IPX-PLR-RPT-9004</v>
      </c>
      <c r="PI22" s="74">
        <f>INT(VLOOKUP($I22,[1]IFC!$B$10:$AQ$702,20,0))</f>
        <v>46223</v>
      </c>
      <c r="PJ22" s="20" t="str">
        <f>VLOOKUP($I22,[1]IFC!$B$10:$AQ$702,17,0)</f>
        <v>AFC</v>
      </c>
      <c r="PK22" s="20" t="str">
        <f>VLOOKUP($I22,[1]IFC!$B$10:$AQ$702,33,0)</f>
        <v>Approved</v>
      </c>
      <c r="PL22" s="20" t="str">
        <f>VLOOKUP($I22,[1]IFC!$B$10:$AQ$702,32,0)</f>
        <v>APPR</v>
      </c>
      <c r="PM22" s="74">
        <f>INT(VLOOKUP($I22,[1]IFC!$B$10:$AQ$702,37,0))</f>
        <v>46230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20" t="str">
        <f>VLOOKUP($I23,[1]IFR!$B$10:$AQ$1616,1,0)</f>
        <v>MM-ZTK-1F-IPX-PLR-RPT-9005</v>
      </c>
      <c r="PE23" s="74">
        <f>INT(VLOOKUP($I23,[1]IFR!$B$10:$AQ$1616,20,0))</f>
        <v>46167</v>
      </c>
      <c r="PF23" s="20" t="str">
        <f>VLOOKUP($I23,[1]IFA!$B$10:$AQ$694,1,0)</f>
        <v>MM-ZTK-1F-IPX-PLR-RPT-9005</v>
      </c>
      <c r="PG23" s="74">
        <f>INT(VLOOKUP($I23,[1]IFA!$B$10:$AQ$694,20,0))</f>
        <v>46199</v>
      </c>
      <c r="PH23" s="20" t="str">
        <f>VLOOKUP($I23,[1]IFC!$B$10:$AQ$702,1,0)</f>
        <v>MM-ZTK-1F-IPX-PLR-RPT-9005</v>
      </c>
      <c r="PI23" s="74">
        <f>INT(VLOOKUP($I23,[1]IFC!$B$10:$AQ$702,20,0))</f>
        <v>46220</v>
      </c>
      <c r="PJ23" s="20" t="str">
        <f>VLOOKUP($I23,[1]IFC!$B$10:$AQ$702,17,0)</f>
        <v>AFC</v>
      </c>
      <c r="PK23" s="20" t="str">
        <f>VLOOKUP($I23,[1]IFC!$B$10:$AQ$702,33,0)</f>
        <v>Approved with Comment</v>
      </c>
      <c r="PL23" s="20" t="str">
        <f>VLOOKUP($I23,[1]IFC!$B$10:$AQ$702,32,0)</f>
        <v>AWC</v>
      </c>
      <c r="PM23" s="74">
        <f>INT(VLOOKUP($I23,[1]IFC!$B$10:$AQ$702,37,0))</f>
        <v>46230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8.1967213114754103E-3</v>
      </c>
      <c r="AV24" s="81">
        <f t="shared" si="339"/>
        <v>6.5573770491803287E-3</v>
      </c>
      <c r="AW24" s="82">
        <f t="shared" si="247"/>
        <v>-1.6393442622950815E-3</v>
      </c>
      <c r="AX24" s="81">
        <f t="shared" si="340"/>
        <v>8.1967213114754103E-3</v>
      </c>
      <c r="AY24" s="81">
        <f t="shared" si="341"/>
        <v>6.5573770491803287E-3</v>
      </c>
      <c r="AZ24" s="82">
        <f t="shared" si="266"/>
        <v>-1.6393442622950815E-3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20" t="str">
        <f>VLOOKUP($I24,[1]IFR!$B$10:$AQ$1616,1,0)</f>
        <v>MM-ZTK-1F-IPX-PLR-RPT-9006</v>
      </c>
      <c r="PE24" s="74">
        <f>INT(VLOOKUP($I24,[1]IFR!$B$10:$AQ$1616,20,0))</f>
        <v>46184</v>
      </c>
      <c r="PF24" s="20" t="str">
        <f>VLOOKUP($I24,[1]IFA!$B$10:$AQ$694,1,0)</f>
        <v>MM-ZTK-1F-IPX-PLR-RPT-9006</v>
      </c>
      <c r="PG24" s="74">
        <f>INT(VLOOKUP($I24,[1]IFA!$B$10:$AQ$694,20,0))</f>
        <v>46224</v>
      </c>
      <c r="PH24" s="20" t="str">
        <f>VLOOKUP($I24,[1]IFC!$B$10:$AQ$702,1,0)</f>
        <v>MM-ZTK-1F-IPX-PLR-RPT-9006</v>
      </c>
      <c r="PI24" s="74">
        <f>INT(VLOOKUP($I24,[1]IFC!$B$10:$AQ$702,20,0))</f>
        <v>46248</v>
      </c>
      <c r="PJ24" s="20" t="str">
        <f>VLOOKUP($I24,[1]IFC!$B$10:$AQ$702,17,0)</f>
        <v>AFC</v>
      </c>
      <c r="PK24" s="20" t="str">
        <f>VLOOKUP($I24,[1]IFC!$B$10:$AQ$702,33,0)</f>
        <v>Approved with Comment</v>
      </c>
      <c r="PL24" s="20" t="str">
        <f>VLOOKUP($I24,[1]IFC!$B$10:$AQ$702,32,0)</f>
        <v>AWC</v>
      </c>
      <c r="PM24" s="74">
        <f>INT(VLOOKUP($I24,[1]IFC!$B$10:$AQ$702,37,0))</f>
        <v>46258</v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8.1967213114754103E-3</v>
      </c>
      <c r="AW25" s="82">
        <f t="shared" si="247"/>
        <v>0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20" t="str">
        <f>VLOOKUP($I25,[1]IFR!$B$10:$AQ$1616,1,0)</f>
        <v>MM-ZTK-1F-IPX-PLR-RPT-9007</v>
      </c>
      <c r="PE25" s="74">
        <f>INT(VLOOKUP($I25,[1]IFR!$B$10:$AQ$1616,20,0))</f>
        <v>46142</v>
      </c>
      <c r="PF25" s="20" t="str">
        <f>VLOOKUP($I25,[1]IFA!$B$10:$AQ$694,1,0)</f>
        <v>MM-ZTK-1F-IPX-PLR-RPT-9007</v>
      </c>
      <c r="PG25" s="74">
        <f>INT(VLOOKUP($I25,[1]IFA!$B$10:$AQ$694,20,0))</f>
        <v>46192</v>
      </c>
      <c r="PH25" s="20" t="str">
        <f>VLOOKUP($I25,[1]IFC!$B$10:$AQ$702,1,0)</f>
        <v>MM-ZTK-1F-IPX-PLR-RPT-9007</v>
      </c>
      <c r="PI25" s="74">
        <f>INT(VLOOKUP($I25,[1]IFC!$B$10:$AQ$702,20,0))</f>
        <v>46213</v>
      </c>
      <c r="PJ25" s="20" t="str">
        <f>VLOOKUP($I25,[1]IFC!$B$10:$AQ$702,17,0)</f>
        <v>AFC</v>
      </c>
      <c r="PK25" s="20" t="str">
        <f>VLOOKUP($I25,[1]IFC!$B$10:$AQ$702,33,0)</f>
        <v>Approved with Comment</v>
      </c>
      <c r="PL25" s="20" t="str">
        <f>VLOOKUP($I25,[1]IFC!$B$10:$AQ$702,32,0)</f>
        <v>AWC</v>
      </c>
      <c r="PM25" s="74">
        <f>INT(VLOOKUP($I25,[1]IFC!$B$10:$AQ$702,37,0))</f>
        <v>46223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115">
        <v>46251</v>
      </c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6.5573770491803287E-3</v>
      </c>
      <c r="AW26" s="82">
        <f t="shared" si="247"/>
        <v>-1.6393442622950815E-3</v>
      </c>
      <c r="AX26" s="81">
        <f t="shared" si="340"/>
        <v>8.1967213114754103E-3</v>
      </c>
      <c r="AY26" s="81">
        <f t="shared" si="341"/>
        <v>6.5573770491803287E-3</v>
      </c>
      <c r="AZ26" s="82">
        <f t="shared" si="266"/>
        <v>-1.6393442622950815E-3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8.1967213114754109E-4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20" t="str">
        <f>VLOOKUP($I26,[1]IFR!$B$10:$AQ$1616,1,0)</f>
        <v>MM-ZTK-1F-IPX-PLR-RPT-9008</v>
      </c>
      <c r="PE26" s="74">
        <f>INT(VLOOKUP($I26,[1]IFR!$B$10:$AQ$1616,20,0))</f>
        <v>46161</v>
      </c>
      <c r="PF26" s="20" t="str">
        <f>VLOOKUP($I26,[1]IFA!$B$10:$AQ$694,1,0)</f>
        <v>MM-ZTK-1F-IPX-PLR-RPT-9008</v>
      </c>
      <c r="PG26" s="74">
        <f>INT(VLOOKUP($I26,[1]IFA!$B$10:$AQ$694,20,0))</f>
        <v>46199</v>
      </c>
      <c r="PH26" s="20" t="str">
        <f>VLOOKUP($I26,[1]IFC!$B$10:$AQ$702,1,0)</f>
        <v>MM-ZTK-1F-IPX-PLR-RPT-9008</v>
      </c>
      <c r="PI26" s="74">
        <f>INT(VLOOKUP($I26,[1]IFC!$B$10:$AQ$702,20,0))</f>
        <v>46251</v>
      </c>
      <c r="PJ26" s="20" t="str">
        <f>VLOOKUP($I26,[1]IFC!$B$10:$AQ$702,17,0)</f>
        <v>AFC</v>
      </c>
      <c r="PK26" s="20" t="str">
        <f>VLOOKUP($I26,[1]IFC!$B$10:$AQ$702,33,0)</f>
        <v>Approved with Comment</v>
      </c>
      <c r="PL26" s="20" t="str">
        <f>VLOOKUP($I26,[1]IFC!$B$10:$AQ$702,32,0)</f>
        <v>AWC</v>
      </c>
      <c r="PM26" s="74">
        <f>INT(VLOOKUP($I26,[1]IFC!$B$10:$AQ$702,37,0))</f>
        <v>46255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75"/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4.0983606557377051E-3</v>
      </c>
      <c r="AV27" s="81">
        <f t="shared" si="339"/>
        <v>0</v>
      </c>
      <c r="AW27" s="82">
        <f t="shared" si="247"/>
        <v>-4.0983606557377051E-3</v>
      </c>
      <c r="AX27" s="81">
        <f t="shared" si="340"/>
        <v>4.0983606557377051E-3</v>
      </c>
      <c r="AY27" s="81">
        <f t="shared" si="341"/>
        <v>0</v>
      </c>
      <c r="AZ27" s="82">
        <f t="shared" si="266"/>
        <v>-4.0983606557377051E-3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0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20" t="e">
        <f>VLOOKUP($I27,[1]IFR!$B$10:$AQ$1616,1,0)</f>
        <v>#N/A</v>
      </c>
      <c r="PE27" s="74" t="e">
        <f>INT(VLOOKUP($I27,[1]IFR!$B$10:$AQ$1616,20,0))</f>
        <v>#N/A</v>
      </c>
      <c r="PF27" s="20" t="e">
        <f>VLOOKUP($I27,[1]IFA!$B$10:$AQ$694,1,0)</f>
        <v>#N/A</v>
      </c>
      <c r="PG27" s="74" t="e">
        <f>INT(VLOOKUP($I27,[1]IFA!$B$10:$AQ$694,20,0))</f>
        <v>#N/A</v>
      </c>
      <c r="PH27" s="20" t="e">
        <f>VLOOKUP($I27,[1]IFC!$B$10:$AQ$702,1,0)</f>
        <v>#N/A</v>
      </c>
      <c r="PI27" s="74" t="e">
        <f>INT(VLOOKUP($I27,[1]IFC!$B$10:$AQ$702,20,0))</f>
        <v>#N/A</v>
      </c>
      <c r="PJ27" s="20" t="e">
        <f>VLOOKUP($I27,[1]IFC!$B$10:$AQ$702,17,0)</f>
        <v>#N/A</v>
      </c>
      <c r="PK27" s="20" t="e">
        <f>VLOOKUP($I27,[1]IFC!$B$10:$AQ$702,33,0)</f>
        <v>#N/A</v>
      </c>
      <c r="PL27" s="20" t="e">
        <f>VLOOKUP($I27,[1]IFC!$B$10:$AQ$702,32,0)</f>
        <v>#N/A</v>
      </c>
      <c r="PM27" s="74" t="e">
        <f>INT(VLOOKUP($I27,[1]IFC!$B$10:$AQ$702,37,0))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115">
        <v>46251</v>
      </c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156">
        <v>46262</v>
      </c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6.5573770491803287E-3</v>
      </c>
      <c r="AV28" s="81">
        <f t="shared" si="339"/>
        <v>8.1967213114754103E-3</v>
      </c>
      <c r="AW28" s="82">
        <f t="shared" si="247"/>
        <v>1.6393442622950815E-3</v>
      </c>
      <c r="AX28" s="81">
        <f t="shared" si="340"/>
        <v>8.1967213114754103E-3</v>
      </c>
      <c r="AY28" s="81">
        <f t="shared" si="341"/>
        <v>8.1967213114754103E-3</v>
      </c>
      <c r="AZ28" s="82">
        <f t="shared" si="266"/>
        <v>0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8.1967213114754109E-4</v>
      </c>
      <c r="GW28" s="68">
        <f t="shared" si="459"/>
        <v>1.6393442622950822E-3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20" t="str">
        <f>VLOOKUP($I28,[1]IFR!$B$10:$AQ$1616,1,0)</f>
        <v>MM-ZTK-1F-IPX-PRO-RPT-9001</v>
      </c>
      <c r="PE28" s="74">
        <f>INT(VLOOKUP($I28,[1]IFR!$B$10:$AQ$1616,20,0))</f>
        <v>46199</v>
      </c>
      <c r="PF28" s="20" t="str">
        <f>VLOOKUP($I28,[1]IFA!$B$10:$AQ$694,1,0)</f>
        <v>MM-ZTK-1F-IPX-PRO-RPT-9001</v>
      </c>
      <c r="PG28" s="74">
        <f>INT(VLOOKUP($I28,[1]IFA!$B$10:$AQ$694,20,0))</f>
        <v>46219</v>
      </c>
      <c r="PH28" s="20" t="str">
        <f>VLOOKUP($I28,[1]IFC!$B$10:$AQ$702,1,0)</f>
        <v>MM-ZTK-1F-IPX-PRO-RPT-9001</v>
      </c>
      <c r="PI28" s="74">
        <f>INT(VLOOKUP($I28,[1]IFC!$B$10:$AQ$702,20,0))</f>
        <v>46251</v>
      </c>
      <c r="PJ28" s="20" t="str">
        <f>VLOOKUP($I28,[1]IFC!$B$10:$AQ$702,17,0)</f>
        <v>AFC</v>
      </c>
      <c r="PK28" s="20" t="str">
        <f>VLOOKUP($I28,[1]IFC!$B$10:$AQ$702,33,0)</f>
        <v>Approved</v>
      </c>
      <c r="PL28" s="20" t="str">
        <f>VLOOKUP($I28,[1]IFC!$B$10:$AQ$702,32,0)</f>
        <v>APPR</v>
      </c>
      <c r="PM28" s="74">
        <f>INT(VLOOKUP($I28,[1]IFC!$B$10:$AQ$702,37,0))</f>
        <v>46264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156">
        <v>46261</v>
      </c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161">
        <v>46272</v>
      </c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4.0983606557377051E-3</v>
      </c>
      <c r="AV29" s="81">
        <f t="shared" si="339"/>
        <v>6.5573770491803287E-3</v>
      </c>
      <c r="AW29" s="82">
        <f t="shared" si="247"/>
        <v>2.4590163934426236E-3</v>
      </c>
      <c r="AX29" s="81">
        <f t="shared" si="340"/>
        <v>5.7377049180327875E-3</v>
      </c>
      <c r="AY29" s="81">
        <f t="shared" si="341"/>
        <v>8.1967213114754103E-3</v>
      </c>
      <c r="AZ29" s="82">
        <f t="shared" si="266"/>
        <v>2.4590163934426227E-3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8.1967213114754109E-4</v>
      </c>
      <c r="GX29" s="68">
        <f t="shared" si="471"/>
        <v>0</v>
      </c>
      <c r="GY29" s="68">
        <f t="shared" si="471"/>
        <v>1.6393442622950822E-3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20" t="str">
        <f>VLOOKUP($I29,[1]IFR!$B$10:$AQ$1616,1,0)</f>
        <v>MM-ZTK-1F-IPX-PRO-RPT-9002</v>
      </c>
      <c r="PE29" s="74">
        <f>INT(VLOOKUP($I29,[1]IFR!$B$10:$AQ$1616,20,0))</f>
        <v>46212</v>
      </c>
      <c r="PF29" s="20" t="str">
        <f>VLOOKUP($I29,[1]IFA!$B$10:$AQ$694,1,0)</f>
        <v>MM-ZTK-1F-IPX-PRO-RPT-9002</v>
      </c>
      <c r="PG29" s="74">
        <f>INT(VLOOKUP($I29,[1]IFA!$B$10:$AQ$694,20,0))</f>
        <v>46244</v>
      </c>
      <c r="PH29" s="20" t="str">
        <f>VLOOKUP($I29,[1]IFC!$B$10:$AQ$702,1,0)</f>
        <v>MM-ZTK-1F-IPX-PRO-RPT-9002</v>
      </c>
      <c r="PI29" s="74">
        <f>INT(VLOOKUP($I29,[1]IFC!$B$10:$AQ$702,20,0))</f>
        <v>46261</v>
      </c>
      <c r="PJ29" s="20" t="str">
        <f>VLOOKUP($I29,[1]IFC!$B$10:$AQ$702,17,0)</f>
        <v>AFC</v>
      </c>
      <c r="PK29" s="20" t="str">
        <f>VLOOKUP($I29,[1]IFC!$B$10:$AQ$702,33,0)</f>
        <v>Approved</v>
      </c>
      <c r="PL29" s="20" t="str">
        <f>VLOOKUP($I29,[1]IFC!$B$10:$AQ$702,32,0)</f>
        <v>APPR</v>
      </c>
      <c r="PM29" s="74">
        <f>INT(VLOOKUP($I29,[1]IFC!$B$10:$AQ$702,37,0))</f>
        <v>46272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20" t="e">
        <f>VLOOKUP($I30,[1]IFR!$B$10:$AQ$1616,1,0)</f>
        <v>#N/A</v>
      </c>
      <c r="PE30" s="74" t="e">
        <f>INT(VLOOKUP($I30,[1]IFR!$B$10:$AQ$1616,20,0))</f>
        <v>#N/A</v>
      </c>
      <c r="PF30" s="20" t="e">
        <f>VLOOKUP($I30,[1]IFA!$B$10:$AQ$694,1,0)</f>
        <v>#N/A</v>
      </c>
      <c r="PG30" s="74" t="e">
        <f>INT(VLOOKUP($I30,[1]IFA!$B$10:$AQ$694,20,0))</f>
        <v>#N/A</v>
      </c>
      <c r="PH30" s="20" t="e">
        <f>VLOOKUP($I30,[1]IFC!$B$10:$AQ$702,1,0)</f>
        <v>#N/A</v>
      </c>
      <c r="PI30" s="74" t="e">
        <f>INT(VLOOKUP($I30,[1]IFC!$B$10:$AQ$702,20,0))</f>
        <v>#N/A</v>
      </c>
      <c r="PJ30" s="20" t="e">
        <f>VLOOKUP($I30,[1]IFC!$B$10:$AQ$702,17,0)</f>
        <v>#N/A</v>
      </c>
      <c r="PK30" s="20" t="e">
        <f>VLOOKUP($I30,[1]IFC!$B$10:$AQ$702,33,0)</f>
        <v>#N/A</v>
      </c>
      <c r="PL30" s="20" t="e">
        <f>VLOOKUP($I30,[1]IFC!$B$10:$AQ$702,32,0)</f>
        <v>#N/A</v>
      </c>
      <c r="PM30" s="74" t="e">
        <f>INT(VLOOKUP($I30,[1]IFC!$B$10:$AQ$702,37,0))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20" t="e">
        <f>VLOOKUP($I31,[1]IFR!$B$10:$AQ$1616,1,0)</f>
        <v>#N/A</v>
      </c>
      <c r="PE31" s="74" t="e">
        <f>INT(VLOOKUP($I31,[1]IFR!$B$10:$AQ$1616,20,0))</f>
        <v>#N/A</v>
      </c>
      <c r="PF31" s="20" t="e">
        <f>VLOOKUP($I31,[1]IFA!$B$10:$AQ$694,1,0)</f>
        <v>#N/A</v>
      </c>
      <c r="PG31" s="74" t="e">
        <f>INT(VLOOKUP($I31,[1]IFA!$B$10:$AQ$694,20,0))</f>
        <v>#N/A</v>
      </c>
      <c r="PH31" s="20" t="e">
        <f>VLOOKUP($I31,[1]IFC!$B$10:$AQ$702,1,0)</f>
        <v>#N/A</v>
      </c>
      <c r="PI31" s="74" t="e">
        <f>INT(VLOOKUP($I31,[1]IFC!$B$10:$AQ$702,20,0))</f>
        <v>#N/A</v>
      </c>
      <c r="PJ31" s="20" t="e">
        <f>VLOOKUP($I31,[1]IFC!$B$10:$AQ$702,17,0)</f>
        <v>#N/A</v>
      </c>
      <c r="PK31" s="20" t="e">
        <f>VLOOKUP($I31,[1]IFC!$B$10:$AQ$702,33,0)</f>
        <v>#N/A</v>
      </c>
      <c r="PL31" s="20" t="e">
        <f>VLOOKUP($I31,[1]IFC!$B$10:$AQ$702,32,0)</f>
        <v>#N/A</v>
      </c>
      <c r="PM31" s="74" t="e">
        <f>INT(VLOOKUP($I31,[1]IFC!$B$10:$AQ$702,37,0))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8.1967213114754103E-3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8.1967213114754103E-3</v>
      </c>
      <c r="AW32" s="82">
        <f t="shared" si="247"/>
        <v>0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8.1967213114754103E-3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20" t="str">
        <f>VLOOKUP($I32,[1]IFR!$B$10:$AQ$1616,1,0)</f>
        <v>MM-ZTK-1F-IPX-PLR-DWG-9000</v>
      </c>
      <c r="PE32" s="74">
        <f>INT(VLOOKUP($I32,[1]IFR!$B$10:$AQ$1616,20,0))</f>
        <v>46199</v>
      </c>
      <c r="PF32" s="20" t="str">
        <f>VLOOKUP($I32,[1]IFA!$B$10:$AQ$694,1,0)</f>
        <v>MM-ZTK-1F-IPX-PLR-DWG-9000</v>
      </c>
      <c r="PG32" s="74">
        <f>INT(VLOOKUP($I32,[1]IFA!$B$10:$AQ$694,20,0))</f>
        <v>46220</v>
      </c>
      <c r="PH32" s="20" t="str">
        <f>VLOOKUP($I32,[1]IFC!$B$10:$AQ$702,1,0)</f>
        <v>MM-ZTK-1F-IPX-PLR-DWG-9000</v>
      </c>
      <c r="PI32" s="74">
        <f>INT(VLOOKUP($I32,[1]IFC!$B$10:$AQ$702,20,0))</f>
        <v>46244</v>
      </c>
      <c r="PJ32" s="20" t="str">
        <f>VLOOKUP($I32,[1]IFC!$B$10:$AQ$702,17,0)</f>
        <v>AFC</v>
      </c>
      <c r="PK32" s="20" t="str">
        <f>VLOOKUP($I32,[1]IFC!$B$10:$AQ$702,33,0)</f>
        <v>Approved</v>
      </c>
      <c r="PL32" s="20" t="str">
        <f>VLOOKUP($I32,[1]IFC!$B$10:$AQ$702,32,0)</f>
        <v>APPR</v>
      </c>
      <c r="PM32" s="74">
        <f>INT(VLOOKUP($I32,[1]IFC!$B$10:$AQ$702,37,0))</f>
        <v>46258</v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8.1967213114754103E-3</v>
      </c>
      <c r="AV33" s="81">
        <f t="shared" si="526"/>
        <v>8.1967213114754103E-3</v>
      </c>
      <c r="AW33" s="82">
        <f t="shared" si="247"/>
        <v>0</v>
      </c>
      <c r="AX33" s="81">
        <f t="shared" si="527"/>
        <v>8.1967213114754103E-3</v>
      </c>
      <c r="AY33" s="81">
        <f t="shared" si="528"/>
        <v>8.1967213114754103E-3</v>
      </c>
      <c r="AZ33" s="82">
        <f t="shared" si="266"/>
        <v>0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20" t="str">
        <f>VLOOKUP($I33,[1]IFR!$B$10:$AQ$1616,1,0)</f>
        <v>MM-ZTK-1F-IPX-PLR-DWG-9001</v>
      </c>
      <c r="PE33" s="74">
        <f>INT(VLOOKUP($I33,[1]IFR!$B$10:$AQ$1616,20,0))</f>
        <v>46199</v>
      </c>
      <c r="PF33" s="20" t="e">
        <f>VLOOKUP($I33,[1]IFA!$B$10:$AQ$694,1,0)</f>
        <v>#N/A</v>
      </c>
      <c r="PG33" s="74" t="e">
        <f>INT(VLOOKUP($I33,[1]IFA!$B$10:$AQ$694,20,0))</f>
        <v>#N/A</v>
      </c>
      <c r="PH33" s="20" t="str">
        <f>VLOOKUP($I33,[1]IFC!$B$10:$AQ$702,1,0)</f>
        <v>MM-ZTK-1F-IPX-PLR-DWG-9001</v>
      </c>
      <c r="PI33" s="74">
        <f>INT(VLOOKUP($I33,[1]IFC!$B$10:$AQ$702,20,0))</f>
        <v>46220</v>
      </c>
      <c r="PJ33" s="20" t="str">
        <f>VLOOKUP($I33,[1]IFC!$B$10:$AQ$702,17,0)</f>
        <v>AFC</v>
      </c>
      <c r="PK33" s="20" t="str">
        <f>VLOOKUP($I33,[1]IFC!$B$10:$AQ$702,33,0)</f>
        <v>Approved</v>
      </c>
      <c r="PL33" s="20" t="str">
        <f>VLOOKUP($I33,[1]IFC!$B$10:$AQ$702,32,0)</f>
        <v>APPR</v>
      </c>
      <c r="PM33" s="74">
        <f>INT(VLOOKUP($I33,[1]IFC!$B$10:$AQ$702,37,0))</f>
        <v>46230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8.1967213114754103E-3</v>
      </c>
      <c r="AV34" s="81">
        <f t="shared" si="526"/>
        <v>8.1967213114754103E-3</v>
      </c>
      <c r="AW34" s="82">
        <f t="shared" si="247"/>
        <v>0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20" t="str">
        <f>VLOOKUP($I34,[1]IFR!$B$10:$AQ$1616,1,0)</f>
        <v>MM-ZTK-1F-IPX-PLR-DWG-9002</v>
      </c>
      <c r="PE34" s="74">
        <f>INT(VLOOKUP($I34,[1]IFR!$B$10:$AQ$1616,20,0))</f>
        <v>46162</v>
      </c>
      <c r="PF34" s="20" t="str">
        <f>VLOOKUP($I34,[1]IFA!$B$10:$AQ$694,1,0)</f>
        <v>MM-ZTK-1F-IPX-PLR-DWG-9002</v>
      </c>
      <c r="PG34" s="74">
        <f>INT(VLOOKUP($I34,[1]IFA!$B$10:$AQ$694,20,0))</f>
        <v>46199</v>
      </c>
      <c r="PH34" s="20" t="str">
        <f>VLOOKUP($I34,[1]IFC!$B$10:$AQ$702,1,0)</f>
        <v>MM-ZTK-1F-IPX-PLR-DWG-9002</v>
      </c>
      <c r="PI34" s="74">
        <f>INT(VLOOKUP($I34,[1]IFC!$B$10:$AQ$702,20,0))</f>
        <v>46244</v>
      </c>
      <c r="PJ34" s="20" t="str">
        <f>VLOOKUP($I34,[1]IFC!$B$10:$AQ$702,17,0)</f>
        <v>AFC</v>
      </c>
      <c r="PK34" s="20" t="str">
        <f>VLOOKUP($I34,[1]IFC!$B$10:$AQ$702,33,0)</f>
        <v>Approved</v>
      </c>
      <c r="PL34" s="20" t="str">
        <f>VLOOKUP($I34,[1]IFC!$B$10:$AQ$702,32,0)</f>
        <v>APPR</v>
      </c>
      <c r="PM34" s="74">
        <f>INT(VLOOKUP($I34,[1]IFC!$B$10:$AQ$702,37,0))</f>
        <v>46258</v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8.1967213114754103E-3</v>
      </c>
      <c r="AV35" s="81">
        <f t="shared" si="526"/>
        <v>6.5573770491803287E-3</v>
      </c>
      <c r="AW35" s="82">
        <f t="shared" si="247"/>
        <v>-1.6393442622950815E-3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20" t="str">
        <f>VLOOKUP($I35,[1]IFR!$B$10:$AQ$1616,1,0)</f>
        <v>MM-ZTK-1F-IPX-PLR-DWG-9003</v>
      </c>
      <c r="PE35" s="74">
        <f>INT(VLOOKUP($I35,[1]IFR!$B$10:$AQ$1616,20,0))</f>
        <v>46168</v>
      </c>
      <c r="PF35" s="20" t="str">
        <f>VLOOKUP($I35,[1]IFA!$B$10:$AQ$694,1,0)</f>
        <v>MM-ZTK-1F-IPX-PLR-DWG-9003</v>
      </c>
      <c r="PG35" s="74">
        <f>INT(VLOOKUP($I35,[1]IFA!$B$10:$AQ$694,20,0))</f>
        <v>46198</v>
      </c>
      <c r="PH35" s="20" t="str">
        <f>VLOOKUP($I35,[1]IFC!$B$10:$AQ$702,1,0)</f>
        <v>MM-ZTK-1F-IPX-PLR-DWG-9003</v>
      </c>
      <c r="PI35" s="74">
        <f>INT(VLOOKUP($I35,[1]IFC!$B$10:$AQ$702,20,0))</f>
        <v>46211</v>
      </c>
      <c r="PJ35" s="20" t="str">
        <f>VLOOKUP($I35,[1]IFC!$B$10:$AQ$702,17,0)</f>
        <v>AFC</v>
      </c>
      <c r="PK35" s="20" t="str">
        <f>VLOOKUP($I35,[1]IFC!$B$10:$AQ$702,33,0)</f>
        <v>Approved with Comment</v>
      </c>
      <c r="PL35" s="20" t="str">
        <f>VLOOKUP($I35,[1]IFC!$B$10:$AQ$702,32,0)</f>
        <v>AWC</v>
      </c>
      <c r="PM35" s="74">
        <f>INT(VLOOKUP($I35,[1]IFC!$B$10:$AQ$702,37,0))</f>
        <v>46223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8.1967213114754103E-3</v>
      </c>
      <c r="AV36" s="81">
        <f t="shared" si="526"/>
        <v>8.1967213114754103E-3</v>
      </c>
      <c r="AW36" s="82">
        <f t="shared" si="247"/>
        <v>0</v>
      </c>
      <c r="AX36" s="81">
        <f t="shared" si="527"/>
        <v>8.1967213114754103E-3</v>
      </c>
      <c r="AY36" s="81">
        <f t="shared" si="528"/>
        <v>8.1967213114754103E-3</v>
      </c>
      <c r="AZ36" s="82">
        <f t="shared" si="266"/>
        <v>0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20" t="str">
        <f>VLOOKUP($I36,[1]IFR!$B$10:$AQ$1616,1,0)</f>
        <v>MM-ZTK-1F-IPX-PLR-DWG-9004</v>
      </c>
      <c r="PE36" s="74">
        <f>INT(VLOOKUP($I36,[1]IFR!$B$10:$AQ$1616,20,0))</f>
        <v>46168</v>
      </c>
      <c r="PF36" s="20" t="str">
        <f>VLOOKUP($I36,[1]IFA!$B$10:$AQ$694,1,0)</f>
        <v>MM-ZTK-1F-IPX-PLR-DWG-9004</v>
      </c>
      <c r="PG36" s="74">
        <f>INT(VLOOKUP($I36,[1]IFA!$B$10:$AQ$694,20,0))</f>
        <v>46196</v>
      </c>
      <c r="PH36" s="20" t="str">
        <f>VLOOKUP($I36,[1]IFC!$B$10:$AQ$702,1,0)</f>
        <v>MM-ZTK-1F-IPX-PLR-DWG-9004</v>
      </c>
      <c r="PI36" s="74">
        <f>INT(VLOOKUP($I36,[1]IFC!$B$10:$AQ$702,20,0))</f>
        <v>46211</v>
      </c>
      <c r="PJ36" s="20" t="str">
        <f>VLOOKUP($I36,[1]IFC!$B$10:$AQ$702,17,0)</f>
        <v>AFC</v>
      </c>
      <c r="PK36" s="20" t="str">
        <f>VLOOKUP($I36,[1]IFC!$B$10:$AQ$702,33,0)</f>
        <v>Approved with Comment</v>
      </c>
      <c r="PL36" s="20" t="str">
        <f>VLOOKUP($I36,[1]IFC!$B$10:$AQ$702,32,0)</f>
        <v>AWC</v>
      </c>
      <c r="PM36" s="74">
        <f>INT(VLOOKUP($I36,[1]IFC!$B$10:$AQ$702,37,0))</f>
        <v>46223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20" t="str">
        <f>VLOOKUP($I37,[1]IFR!$B$10:$AQ$1616,1,0)</f>
        <v>MM-ZTK-1F-IPX-PLR-DWG-9005</v>
      </c>
      <c r="PE37" s="74">
        <f>INT(VLOOKUP($I37,[1]IFR!$B$10:$AQ$1616,20,0))</f>
        <v>46168</v>
      </c>
      <c r="PF37" s="20" t="str">
        <f>VLOOKUP($I37,[1]IFA!$B$10:$AQ$694,1,0)</f>
        <v>MM-ZTK-1F-IPX-PLR-DWG-9005</v>
      </c>
      <c r="PG37" s="74">
        <f>INT(VLOOKUP($I37,[1]IFA!$B$10:$AQ$694,20,0))</f>
        <v>46206</v>
      </c>
      <c r="PH37" s="20" t="str">
        <f>VLOOKUP($I37,[1]IFC!$B$10:$AQ$702,1,0)</f>
        <v>MM-ZTK-1F-IPX-PLR-DWG-9005</v>
      </c>
      <c r="PI37" s="74">
        <f>INT(VLOOKUP($I37,[1]IFC!$B$10:$AQ$702,20,0))</f>
        <v>46227</v>
      </c>
      <c r="PJ37" s="20" t="str">
        <f>VLOOKUP($I37,[1]IFC!$B$10:$AQ$702,17,0)</f>
        <v>AFC</v>
      </c>
      <c r="PK37" s="20" t="str">
        <f>VLOOKUP($I37,[1]IFC!$B$10:$AQ$702,33,0)</f>
        <v>Approved</v>
      </c>
      <c r="PL37" s="20" t="str">
        <f>VLOOKUP($I37,[1]IFC!$B$10:$AQ$702,32,0)</f>
        <v>APPR</v>
      </c>
      <c r="PM37" s="74">
        <f>INT(VLOOKUP($I37,[1]IFC!$B$10:$AQ$702,37,0))</f>
        <v>46233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144">
        <v>46251</v>
      </c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156">
        <f>AL38</f>
        <v>46262</v>
      </c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156">
        <v>46262</v>
      </c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161">
        <v>46272</v>
      </c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4.0983606557377051E-3</v>
      </c>
      <c r="AV38" s="81">
        <f t="shared" si="526"/>
        <v>6.5573770491803287E-3</v>
      </c>
      <c r="AW38" s="82">
        <f t="shared" si="247"/>
        <v>2.4590163934426236E-3</v>
      </c>
      <c r="AX38" s="81">
        <f t="shared" si="527"/>
        <v>5.7377049180327875E-3</v>
      </c>
      <c r="AY38" s="81">
        <f t="shared" si="528"/>
        <v>8.1967213114754103E-3</v>
      </c>
      <c r="AZ38" s="82">
        <f t="shared" si="266"/>
        <v>2.4590163934426227E-3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4.0983606557377051E-3</v>
      </c>
      <c r="GW38" s="68">
        <f t="shared" si="607"/>
        <v>2.4590163934426232E-3</v>
      </c>
      <c r="GX38" s="68">
        <f t="shared" si="607"/>
        <v>0</v>
      </c>
      <c r="GY38" s="68">
        <f t="shared" si="607"/>
        <v>1.6393442622950822E-3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20" t="str">
        <f>VLOOKUP($I38,[1]IFR!$B$10:$AQ$1616,1,0)</f>
        <v>MM-ZTK-1F-IPX-PLR-DWG-9006</v>
      </c>
      <c r="PE38" s="74">
        <f>INT(VLOOKUP($I38,[1]IFR!$B$10:$AQ$1616,20,0))</f>
        <v>46251</v>
      </c>
      <c r="PF38" s="20" t="e">
        <f>VLOOKUP($I38,[1]IFA!$B$10:$AQ$694,1,0)</f>
        <v>#N/A</v>
      </c>
      <c r="PG38" s="74" t="e">
        <f>INT(VLOOKUP($I38,[1]IFA!$B$10:$AQ$694,20,0))</f>
        <v>#N/A</v>
      </c>
      <c r="PH38" s="20" t="str">
        <f>VLOOKUP($I38,[1]IFC!$B$10:$AQ$702,1,0)</f>
        <v>MM-ZTK-1F-IPX-PLR-DWG-9006</v>
      </c>
      <c r="PI38" s="74">
        <f>INT(VLOOKUP($I38,[1]IFC!$B$10:$AQ$702,20,0))</f>
        <v>46262</v>
      </c>
      <c r="PJ38" s="20" t="str">
        <f>VLOOKUP($I38,[1]IFC!$B$10:$AQ$702,17,0)</f>
        <v>AFC</v>
      </c>
      <c r="PK38" s="20" t="str">
        <f>VLOOKUP($I38,[1]IFC!$B$10:$AQ$702,33,0)</f>
        <v>Approved</v>
      </c>
      <c r="PL38" s="20" t="str">
        <f>VLOOKUP($I38,[1]IFC!$B$10:$AQ$702,32,0)</f>
        <v>APPR</v>
      </c>
      <c r="PM38" s="74">
        <f>INT(VLOOKUP($I38,[1]IFC!$B$10:$AQ$702,37,0))</f>
        <v>46272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144">
        <v>46251</v>
      </c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156">
        <f>AL39</f>
        <v>46262</v>
      </c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156">
        <v>46262</v>
      </c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161">
        <v>46272</v>
      </c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4.0983606557377051E-3</v>
      </c>
      <c r="AV39" s="81">
        <f t="shared" si="526"/>
        <v>6.5573770491803287E-3</v>
      </c>
      <c r="AW39" s="82">
        <f t="shared" si="247"/>
        <v>2.4590163934426236E-3</v>
      </c>
      <c r="AX39" s="81">
        <f t="shared" si="527"/>
        <v>4.0983606557377051E-3</v>
      </c>
      <c r="AY39" s="81">
        <f t="shared" si="528"/>
        <v>8.1967213114754103E-3</v>
      </c>
      <c r="AZ39" s="82">
        <f t="shared" si="266"/>
        <v>4.0983606557377051E-3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4.0983606557377051E-3</v>
      </c>
      <c r="GW39" s="68">
        <f t="shared" si="619"/>
        <v>2.4590163934426232E-3</v>
      </c>
      <c r="GX39" s="68">
        <f t="shared" si="619"/>
        <v>0</v>
      </c>
      <c r="GY39" s="68">
        <f t="shared" si="619"/>
        <v>1.6393442622950822E-3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20" t="str">
        <f>VLOOKUP($I39,[1]IFR!$B$10:$AQ$1616,1,0)</f>
        <v>MM-ZTK-1F-IPX-PLR-DWG-9007</v>
      </c>
      <c r="PE39" s="74">
        <f>INT(VLOOKUP($I39,[1]IFR!$B$10:$AQ$1616,20,0))</f>
        <v>46251</v>
      </c>
      <c r="PF39" s="20" t="e">
        <f>VLOOKUP($I39,[1]IFA!$B$10:$AQ$694,1,0)</f>
        <v>#N/A</v>
      </c>
      <c r="PG39" s="74" t="e">
        <f>INT(VLOOKUP($I39,[1]IFA!$B$10:$AQ$694,20,0))</f>
        <v>#N/A</v>
      </c>
      <c r="PH39" s="20" t="str">
        <f>VLOOKUP($I39,[1]IFC!$B$10:$AQ$702,1,0)</f>
        <v>MM-ZTK-1F-IPX-PLR-DWG-9007</v>
      </c>
      <c r="PI39" s="74">
        <f>INT(VLOOKUP($I39,[1]IFC!$B$10:$AQ$702,20,0))</f>
        <v>46262</v>
      </c>
      <c r="PJ39" s="20" t="str">
        <f>VLOOKUP($I39,[1]IFC!$B$10:$AQ$702,17,0)</f>
        <v>AFC</v>
      </c>
      <c r="PK39" s="20" t="str">
        <f>VLOOKUP($I39,[1]IFC!$B$10:$AQ$702,33,0)</f>
        <v>Approved</v>
      </c>
      <c r="PL39" s="20" t="str">
        <f>VLOOKUP($I39,[1]IFC!$B$10:$AQ$702,32,0)</f>
        <v>APPR</v>
      </c>
      <c r="PM39" s="74">
        <f>INT(VLOOKUP($I39,[1]IFC!$B$10:$AQ$702,37,0))</f>
        <v>46272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160">
        <v>46276</v>
      </c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0</v>
      </c>
      <c r="AV40" s="81">
        <f t="shared" si="526"/>
        <v>0</v>
      </c>
      <c r="AW40" s="82">
        <f t="shared" si="247"/>
        <v>0</v>
      </c>
      <c r="AX40" s="81">
        <f t="shared" si="527"/>
        <v>4.0983606557377051E-3</v>
      </c>
      <c r="AY40" s="81">
        <f t="shared" si="528"/>
        <v>4.0983606557377051E-3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4.0983606557377051E-3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20" t="str">
        <f>VLOOKUP($I40,[1]IFR!$B$10:$AQ$1616,1,0)</f>
        <v>MM-ZTK-1F-IPX-PLR-DWG-9008</v>
      </c>
      <c r="PE40" s="74">
        <f>INT(VLOOKUP($I40,[1]IFR!$B$10:$AQ$1616,20,0))</f>
        <v>46276</v>
      </c>
      <c r="PF40" s="20" t="e">
        <f>VLOOKUP($I40,[1]IFA!$B$10:$AQ$694,1,0)</f>
        <v>#N/A</v>
      </c>
      <c r="PG40" s="74" t="e">
        <f>INT(VLOOKUP($I40,[1]IFA!$B$10:$AQ$694,20,0))</f>
        <v>#N/A</v>
      </c>
      <c r="PH40" s="20" t="e">
        <f>VLOOKUP($I40,[1]IFC!$B$10:$AQ$702,1,0)</f>
        <v>#N/A</v>
      </c>
      <c r="PI40" s="74" t="e">
        <f>INT(VLOOKUP($I40,[1]IFC!$B$10:$AQ$702,20,0))</f>
        <v>#N/A</v>
      </c>
      <c r="PJ40" s="20" t="e">
        <f>VLOOKUP($I40,[1]IFC!$B$10:$AQ$702,17,0)</f>
        <v>#N/A</v>
      </c>
      <c r="PK40" s="20" t="e">
        <f>VLOOKUP($I40,[1]IFC!$B$10:$AQ$702,33,0)</f>
        <v>#N/A</v>
      </c>
      <c r="PL40" s="20" t="e">
        <f>VLOOKUP($I40,[1]IFC!$B$10:$AQ$702,32,0)</f>
        <v>#N/A</v>
      </c>
      <c r="PM40" s="74" t="e">
        <f>INT(VLOOKUP($I40,[1]IFC!$B$10:$AQ$702,37,0))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20" t="e">
        <f>VLOOKUP($I41,[1]IFR!$B$10:$AQ$1616,1,0)</f>
        <v>#N/A</v>
      </c>
      <c r="PE41" s="74" t="e">
        <f>INT(VLOOKUP($I41,[1]IFR!$B$10:$AQ$1616,20,0))</f>
        <v>#N/A</v>
      </c>
      <c r="PF41" s="20" t="e">
        <f>VLOOKUP($I41,[1]IFA!$B$10:$AQ$694,1,0)</f>
        <v>#N/A</v>
      </c>
      <c r="PG41" s="74" t="e">
        <f>INT(VLOOKUP($I41,[1]IFA!$B$10:$AQ$694,20,0))</f>
        <v>#N/A</v>
      </c>
      <c r="PH41" s="20" t="e">
        <f>VLOOKUP($I41,[1]IFC!$B$10:$AQ$702,1,0)</f>
        <v>#N/A</v>
      </c>
      <c r="PI41" s="74" t="e">
        <f>INT(VLOOKUP($I41,[1]IFC!$B$10:$AQ$702,20,0))</f>
        <v>#N/A</v>
      </c>
      <c r="PJ41" s="20" t="e">
        <f>VLOOKUP($I41,[1]IFC!$B$10:$AQ$702,17,0)</f>
        <v>#N/A</v>
      </c>
      <c r="PK41" s="20" t="e">
        <f>VLOOKUP($I41,[1]IFC!$B$10:$AQ$702,33,0)</f>
        <v>#N/A</v>
      </c>
      <c r="PL41" s="20" t="e">
        <f>VLOOKUP($I41,[1]IFC!$B$10:$AQ$702,32,0)</f>
        <v>#N/A</v>
      </c>
      <c r="PM41" s="74" t="e">
        <f>INT(VLOOKUP($I41,[1]IFC!$B$10:$AQ$702,37,0))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20" t="e">
        <f>VLOOKUP($I42,[1]IFR!$B$10:$AQ$1616,1,0)</f>
        <v>#N/A</v>
      </c>
      <c r="PE42" s="74" t="e">
        <f>INT(VLOOKUP($I42,[1]IFR!$B$10:$AQ$1616,20,0))</f>
        <v>#N/A</v>
      </c>
      <c r="PF42" s="20" t="e">
        <f>VLOOKUP($I42,[1]IFA!$B$10:$AQ$694,1,0)</f>
        <v>#N/A</v>
      </c>
      <c r="PG42" s="74" t="e">
        <f>INT(VLOOKUP($I42,[1]IFA!$B$10:$AQ$694,20,0))</f>
        <v>#N/A</v>
      </c>
      <c r="PH42" s="20" t="e">
        <f>VLOOKUP($I42,[1]IFC!$B$10:$AQ$702,1,0)</f>
        <v>#N/A</v>
      </c>
      <c r="PI42" s="74" t="e">
        <f>INT(VLOOKUP($I42,[1]IFC!$B$10:$AQ$702,20,0))</f>
        <v>#N/A</v>
      </c>
      <c r="PJ42" s="20" t="e">
        <f>VLOOKUP($I42,[1]IFC!$B$10:$AQ$702,17,0)</f>
        <v>#N/A</v>
      </c>
      <c r="PK42" s="20" t="e">
        <f>VLOOKUP($I42,[1]IFC!$B$10:$AQ$702,33,0)</f>
        <v>#N/A</v>
      </c>
      <c r="PL42" s="20" t="e">
        <f>VLOOKUP($I42,[1]IFC!$B$10:$AQ$702,32,0)</f>
        <v>#N/A</v>
      </c>
      <c r="PM42" s="74" t="e">
        <f>INT(VLOOKUP($I42,[1]IFC!$B$10:$AQ$702,37,0))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20" t="str">
        <f>VLOOKUP($I43,[1]IFR!$B$10:$AQ$1616,1,0)</f>
        <v>MM-ZTK-1F-IPX-PLR-MTO-9001</v>
      </c>
      <c r="PE43" s="74">
        <f>INT(VLOOKUP($I43,[1]IFR!$B$10:$AQ$1616,20,0))</f>
        <v>46182</v>
      </c>
      <c r="PF43" s="20" t="str">
        <f>VLOOKUP($I43,[1]IFA!$B$10:$AQ$694,1,0)</f>
        <v>MM-ZTK-1F-IPX-PLR-MTO-9001</v>
      </c>
      <c r="PG43" s="74">
        <f>INT(VLOOKUP($I43,[1]IFA!$B$10:$AQ$694,20,0))</f>
        <v>46202</v>
      </c>
      <c r="PH43" s="20" t="str">
        <f>VLOOKUP($I43,[1]IFC!$B$10:$AQ$702,1,0)</f>
        <v>MM-ZTK-1F-IPX-PLR-MTO-9001</v>
      </c>
      <c r="PI43" s="74">
        <f>INT(VLOOKUP($I43,[1]IFC!$B$10:$AQ$702,20,0))</f>
        <v>46216</v>
      </c>
      <c r="PJ43" s="20" t="str">
        <f>VLOOKUP($I43,[1]IFC!$B$10:$AQ$702,17,0)</f>
        <v>AFC</v>
      </c>
      <c r="PK43" s="20" t="str">
        <f>VLOOKUP($I43,[1]IFC!$B$10:$AQ$702,33,0)</f>
        <v>Approved</v>
      </c>
      <c r="PL43" s="20" t="str">
        <f>VLOOKUP($I43,[1]IFC!$B$10:$AQ$702,32,0)</f>
        <v>APPR</v>
      </c>
      <c r="PM43" s="74">
        <f>INT(VLOOKUP($I43,[1]IFC!$B$10:$AQ$702,37,0))</f>
        <v>46223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20" t="str">
        <f>VLOOKUP($I44,[1]IFR!$B$10:$AQ$1616,1,0)</f>
        <v>MM-ZTK-1F-IPX-PLR-MTO-9002</v>
      </c>
      <c r="PE44" s="74">
        <f>INT(VLOOKUP($I44,[1]IFR!$B$10:$AQ$1616,20,0))</f>
        <v>46181</v>
      </c>
      <c r="PF44" s="20" t="str">
        <f>VLOOKUP($I44,[1]IFA!$B$10:$AQ$694,1,0)</f>
        <v>MM-ZTK-1F-IPX-PLR-MTO-9002</v>
      </c>
      <c r="PG44" s="74">
        <f>INT(VLOOKUP($I44,[1]IFA!$B$10:$AQ$694,20,0))</f>
        <v>46199</v>
      </c>
      <c r="PH44" s="20" t="str">
        <f>VLOOKUP($I44,[1]IFC!$B$10:$AQ$702,1,0)</f>
        <v>MM-ZTK-1F-IPX-PLR-MTO-9002</v>
      </c>
      <c r="PI44" s="74">
        <f>INT(VLOOKUP($I44,[1]IFC!$B$10:$AQ$702,20,0))</f>
        <v>46216</v>
      </c>
      <c r="PJ44" s="20" t="str">
        <f>VLOOKUP($I44,[1]IFC!$B$10:$AQ$702,17,0)</f>
        <v>AFC</v>
      </c>
      <c r="PK44" s="20" t="str">
        <f>VLOOKUP($I44,[1]IFC!$B$10:$AQ$702,33,0)</f>
        <v>Approved with Comment</v>
      </c>
      <c r="PL44" s="20" t="str">
        <f>VLOOKUP($I44,[1]IFC!$B$10:$AQ$702,32,0)</f>
        <v>AWC</v>
      </c>
      <c r="PM44" s="74">
        <f>INT(VLOOKUP($I44,[1]IFC!$B$10:$AQ$702,37,0))</f>
        <v>46223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8.1967213114754103E-3</v>
      </c>
      <c r="AV45" s="81">
        <f t="shared" si="680"/>
        <v>8.1967213114754103E-3</v>
      </c>
      <c r="AW45" s="82">
        <f t="shared" si="247"/>
        <v>0</v>
      </c>
      <c r="AX45" s="81">
        <f t="shared" si="681"/>
        <v>8.1967213114754103E-3</v>
      </c>
      <c r="AY45" s="81">
        <f t="shared" si="682"/>
        <v>8.1967213114754103E-3</v>
      </c>
      <c r="AZ45" s="82">
        <f t="shared" si="266"/>
        <v>0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20" t="str">
        <f>VLOOKUP($I45,[1]IFR!$B$10:$AQ$1616,1,0)</f>
        <v>MM-ZTK-1F-IPX-PLR-MTO-9003</v>
      </c>
      <c r="PE45" s="74">
        <f>INT(VLOOKUP($I45,[1]IFR!$B$10:$AQ$1616,20,0))</f>
        <v>46197</v>
      </c>
      <c r="PF45" s="20" t="str">
        <f>VLOOKUP($I45,[1]IFA!$B$10:$AQ$694,1,0)</f>
        <v>MM-ZTK-1F-IPX-PLR-MTO-9003</v>
      </c>
      <c r="PG45" s="74">
        <f>INT(VLOOKUP($I45,[1]IFA!$B$10:$AQ$694,20,0))</f>
        <v>46212</v>
      </c>
      <c r="PH45" s="20" t="str">
        <f>VLOOKUP($I45,[1]IFC!$B$10:$AQ$702,1,0)</f>
        <v>MM-ZTK-1F-IPX-PLR-MTO-9003</v>
      </c>
      <c r="PI45" s="74">
        <f>INT(VLOOKUP($I45,[1]IFC!$B$10:$AQ$702,20,0))</f>
        <v>46220</v>
      </c>
      <c r="PJ45" s="20" t="str">
        <f>VLOOKUP($I45,[1]IFC!$B$10:$AQ$702,17,0)</f>
        <v>AFC</v>
      </c>
      <c r="PK45" s="20" t="str">
        <f>VLOOKUP($I45,[1]IFC!$B$10:$AQ$702,33,0)</f>
        <v>Approved</v>
      </c>
      <c r="PL45" s="20" t="str">
        <f>VLOOKUP($I45,[1]IFC!$B$10:$AQ$702,32,0)</f>
        <v>APPR</v>
      </c>
      <c r="PM45" s="74">
        <f>INT(VLOOKUP($I45,[1]IFC!$B$10:$AQ$702,37,0))</f>
        <v>46230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8.1967213114754103E-3</v>
      </c>
      <c r="AV46" s="81">
        <f t="shared" si="680"/>
        <v>8.1967213114754103E-3</v>
      </c>
      <c r="AW46" s="82">
        <f t="shared" si="247"/>
        <v>0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20" t="str">
        <f>VLOOKUP($I46,[1]IFR!$B$10:$AQ$1616,1,0)</f>
        <v>MM-ZTK-1F-IPX-PLR-MTO-9004</v>
      </c>
      <c r="PE46" s="74">
        <f>INT(VLOOKUP($I46,[1]IFR!$B$10:$AQ$1616,20,0))</f>
        <v>46199</v>
      </c>
      <c r="PF46" s="20" t="str">
        <f>VLOOKUP($I46,[1]IFA!$B$10:$AQ$694,1,0)</f>
        <v>MM-ZTK-1F-IPX-PLR-MTO-9004</v>
      </c>
      <c r="PG46" s="74">
        <f>INT(VLOOKUP($I46,[1]IFA!$B$10:$AQ$694,20,0))</f>
        <v>46217</v>
      </c>
      <c r="PH46" s="20" t="str">
        <f>VLOOKUP($I46,[1]IFC!$B$10:$AQ$702,1,0)</f>
        <v>MM-ZTK-1F-IPX-PLR-MTO-9004</v>
      </c>
      <c r="PI46" s="74">
        <f>INT(VLOOKUP($I46,[1]IFC!$B$10:$AQ$702,20,0))</f>
        <v>46228</v>
      </c>
      <c r="PJ46" s="20" t="str">
        <f>VLOOKUP($I46,[1]IFC!$B$10:$AQ$702,17,0)</f>
        <v>AFC</v>
      </c>
      <c r="PK46" s="20" t="str">
        <f>VLOOKUP($I46,[1]IFC!$B$10:$AQ$702,33,0)</f>
        <v>Approved</v>
      </c>
      <c r="PL46" s="20" t="str">
        <f>VLOOKUP($I46,[1]IFC!$B$10:$AQ$702,32,0)</f>
        <v>APPR</v>
      </c>
      <c r="PM46" s="74">
        <f>INT(VLOOKUP($I46,[1]IFC!$B$10:$AQ$702,37,0))</f>
        <v>46233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115">
        <v>46254</v>
      </c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115">
        <v>46254</v>
      </c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8.1967213114754103E-3</v>
      </c>
      <c r="AV47" s="81">
        <f t="shared" si="680"/>
        <v>8.1967213114754103E-3</v>
      </c>
      <c r="AW47" s="82">
        <f t="shared" si="247"/>
        <v>0</v>
      </c>
      <c r="AX47" s="81">
        <f t="shared" si="681"/>
        <v>8.1967213114754103E-3</v>
      </c>
      <c r="AY47" s="81">
        <f t="shared" si="682"/>
        <v>8.1967213114754103E-3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2.4590163934426232E-3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20" t="str">
        <f>VLOOKUP($I47,[1]IFR!$B$10:$AQ$1616,1,0)</f>
        <v>MM-ZTK-1F-IPX-PLR-MTO-9005</v>
      </c>
      <c r="PE47" s="74">
        <f>INT(VLOOKUP($I47,[1]IFR!$B$10:$AQ$1616,20,0))</f>
        <v>46204</v>
      </c>
      <c r="PF47" s="20" t="str">
        <f>VLOOKUP($I47,[1]IFA!$B$10:$AQ$694,1,0)</f>
        <v>MM-ZTK-1F-IPX-PLR-MTO-9005</v>
      </c>
      <c r="PG47" s="74">
        <f>INT(VLOOKUP($I47,[1]IFA!$B$10:$AQ$694,20,0))</f>
        <v>46220</v>
      </c>
      <c r="PH47" s="20" t="str">
        <f>VLOOKUP($I47,[1]IFC!$B$10:$AQ$702,1,0)</f>
        <v>MM-ZTK-1F-IPX-PLR-MTO-9005</v>
      </c>
      <c r="PI47" s="74">
        <f>INT(VLOOKUP($I47,[1]IFC!$B$10:$AQ$702,20,0))</f>
        <v>46254</v>
      </c>
      <c r="PJ47" s="20" t="str">
        <f>VLOOKUP($I47,[1]IFC!$B$10:$AQ$702,17,0)</f>
        <v>AFC</v>
      </c>
      <c r="PK47" s="20" t="str">
        <f>VLOOKUP($I47,[1]IFC!$B$10:$AQ$702,33,0)</f>
        <v>Approved</v>
      </c>
      <c r="PL47" s="20" t="str">
        <f>VLOOKUP($I47,[1]IFC!$B$10:$AQ$702,32,0)</f>
        <v>APPR</v>
      </c>
      <c r="PM47" s="74">
        <f>INT(VLOOKUP($I47,[1]IFC!$B$10:$AQ$702,37,0))</f>
        <v>46258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20" t="str">
        <f>VLOOKUP($I48,[1]IFR!$B$10:$AQ$1616,1,0)</f>
        <v>MM-ZTK-1F-IPX-PLR-MTO-9006</v>
      </c>
      <c r="PE48" s="74">
        <f>INT(VLOOKUP($I48,[1]IFR!$B$10:$AQ$1616,20,0))</f>
        <v>46178</v>
      </c>
      <c r="PF48" s="20" t="str">
        <f>VLOOKUP($I48,[1]IFA!$B$10:$AQ$694,1,0)</f>
        <v>MM-ZTK-1F-IPX-PLR-MTO-9006</v>
      </c>
      <c r="PG48" s="74">
        <f>INT(VLOOKUP($I48,[1]IFA!$B$10:$AQ$694,20,0))</f>
        <v>46206</v>
      </c>
      <c r="PH48" s="20" t="str">
        <f>VLOOKUP($I48,[1]IFC!$B$10:$AQ$702,1,0)</f>
        <v>MM-ZTK-1F-IPX-PLR-MTO-9006</v>
      </c>
      <c r="PI48" s="74">
        <f>INT(VLOOKUP($I48,[1]IFC!$B$10:$AQ$702,20,0))</f>
        <v>46223</v>
      </c>
      <c r="PJ48" s="20" t="str">
        <f>VLOOKUP($I48,[1]IFC!$B$10:$AQ$702,17,0)</f>
        <v>AFC</v>
      </c>
      <c r="PK48" s="20" t="str">
        <f>VLOOKUP($I48,[1]IFC!$B$10:$AQ$702,33,0)</f>
        <v>Approved</v>
      </c>
      <c r="PL48" s="20" t="str">
        <f>VLOOKUP($I48,[1]IFC!$B$10:$AQ$702,32,0)</f>
        <v>APPR</v>
      </c>
      <c r="PM48" s="74">
        <f>INT(VLOOKUP($I48,[1]IFC!$B$10:$AQ$702,37,0))</f>
        <v>46230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115">
        <v>46255</v>
      </c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156">
        <v>46262</v>
      </c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8.1967213114754103E-3</v>
      </c>
      <c r="AV49" s="81">
        <f t="shared" si="680"/>
        <v>8.1967213114754103E-3</v>
      </c>
      <c r="AW49" s="82">
        <f t="shared" si="247"/>
        <v>0</v>
      </c>
      <c r="AX49" s="81">
        <f t="shared" si="681"/>
        <v>8.1967213114754103E-3</v>
      </c>
      <c r="AY49" s="81">
        <f t="shared" si="682"/>
        <v>8.1967213114754103E-3</v>
      </c>
      <c r="AZ49" s="82">
        <f t="shared" si="266"/>
        <v>0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8.1967213114754109E-4</v>
      </c>
      <c r="GW49" s="68">
        <f t="shared" si="768"/>
        <v>1.6393442622950822E-3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20" t="str">
        <f>VLOOKUP($I49,[1]IFR!$B$10:$AQ$1616,1,0)</f>
        <v>MM-ZTK-1F-IPX-PLR-MTO-9007</v>
      </c>
      <c r="PE49" s="74">
        <f>INT(VLOOKUP($I49,[1]IFR!$B$10:$AQ$1616,20,0))</f>
        <v>46199</v>
      </c>
      <c r="PF49" s="20" t="str">
        <f>VLOOKUP($I49,[1]IFA!$B$10:$AQ$694,1,0)</f>
        <v>MM-ZTK-1F-IPX-PLR-MTO-9007</v>
      </c>
      <c r="PG49" s="74">
        <f>INT(VLOOKUP($I49,[1]IFA!$B$10:$AQ$694,20,0))</f>
        <v>46220</v>
      </c>
      <c r="PH49" s="20" t="str">
        <f>VLOOKUP($I49,[1]IFC!$B$10:$AQ$702,1,0)</f>
        <v>MM-ZTK-1F-IPX-PLR-MTO-9007</v>
      </c>
      <c r="PI49" s="74">
        <f>INT(VLOOKUP($I49,[1]IFC!$B$10:$AQ$702,20,0))</f>
        <v>46255</v>
      </c>
      <c r="PJ49" s="20" t="str">
        <f>VLOOKUP($I49,[1]IFC!$B$10:$AQ$702,17,0)</f>
        <v>AFC</v>
      </c>
      <c r="PK49" s="20" t="str">
        <f>VLOOKUP($I49,[1]IFC!$B$10:$AQ$702,33,0)</f>
        <v>Approved</v>
      </c>
      <c r="PL49" s="20" t="str">
        <f>VLOOKUP($I49,[1]IFC!$B$10:$AQ$702,32,0)</f>
        <v>APPR</v>
      </c>
      <c r="PM49" s="74">
        <f>INT(VLOOKUP($I49,[1]IFC!$B$10:$AQ$702,37,0))</f>
        <v>46264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156">
        <v>46262</v>
      </c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8.1967213114754103E-3</v>
      </c>
      <c r="AV50" s="81">
        <f t="shared" si="680"/>
        <v>5.7377049180327875E-3</v>
      </c>
      <c r="AW50" s="82">
        <f t="shared" si="247"/>
        <v>-2.4590163934426227E-3</v>
      </c>
      <c r="AX50" s="81">
        <f t="shared" si="681"/>
        <v>8.1967213114754103E-3</v>
      </c>
      <c r="AY50" s="81">
        <f t="shared" si="682"/>
        <v>5.7377049180327875E-3</v>
      </c>
      <c r="AZ50" s="82">
        <f t="shared" si="266"/>
        <v>-2.4590163934426227E-3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1.6393442622950822E-3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20" t="str">
        <f>VLOOKUP($I50,[1]IFR!$B$10:$AQ$1616,1,0)</f>
        <v>MM-ZTK-1F-IPX-PLR-MTO-9008</v>
      </c>
      <c r="PE50" s="74">
        <f>INT(VLOOKUP($I50,[1]IFR!$B$10:$AQ$1616,20,0))</f>
        <v>46206</v>
      </c>
      <c r="PF50" s="20" t="str">
        <f>VLOOKUP($I50,[1]IFA!$B$10:$AQ$694,1,0)</f>
        <v>MM-ZTK-1F-IPX-PLR-MTO-9008</v>
      </c>
      <c r="PG50" s="74">
        <f>INT(VLOOKUP($I50,[1]IFA!$B$10:$AQ$694,20,0))</f>
        <v>46262</v>
      </c>
      <c r="PH50" s="20" t="e">
        <f>VLOOKUP($I50,[1]IFC!$B$10:$AQ$702,1,0)</f>
        <v>#N/A</v>
      </c>
      <c r="PI50" s="74" t="e">
        <f>INT(VLOOKUP($I50,[1]IFC!$B$10:$AQ$702,20,0))</f>
        <v>#N/A</v>
      </c>
      <c r="PJ50" s="20" t="e">
        <f>VLOOKUP($I50,[1]IFC!$B$10:$AQ$702,17,0)</f>
        <v>#N/A</v>
      </c>
      <c r="PK50" s="20" t="e">
        <f>VLOOKUP($I50,[1]IFC!$B$10:$AQ$702,33,0)</f>
        <v>#N/A</v>
      </c>
      <c r="PL50" s="20" t="e">
        <f>VLOOKUP($I50,[1]IFC!$B$10:$AQ$702,32,0)</f>
        <v>#N/A</v>
      </c>
      <c r="PM50" s="74" t="e">
        <f>INT(VLOOKUP($I50,[1]IFC!$B$10:$AQ$702,37,0))</f>
        <v>#N/A</v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20" t="e">
        <f>VLOOKUP($I51,[1]IFR!$B$10:$AQ$1616,1,0)</f>
        <v>#N/A</v>
      </c>
      <c r="PE51" s="74" t="e">
        <f>INT(VLOOKUP($I51,[1]IFR!$B$10:$AQ$1616,20,0))</f>
        <v>#N/A</v>
      </c>
      <c r="PF51" s="20" t="e">
        <f>VLOOKUP($I51,[1]IFA!$B$10:$AQ$694,1,0)</f>
        <v>#N/A</v>
      </c>
      <c r="PG51" s="74" t="e">
        <f>INT(VLOOKUP($I51,[1]IFA!$B$10:$AQ$694,20,0))</f>
        <v>#N/A</v>
      </c>
      <c r="PH51" s="20" t="e">
        <f>VLOOKUP($I51,[1]IFC!$B$10:$AQ$702,1,0)</f>
        <v>#N/A</v>
      </c>
      <c r="PI51" s="74" t="e">
        <f>INT(VLOOKUP($I51,[1]IFC!$B$10:$AQ$702,20,0))</f>
        <v>#N/A</v>
      </c>
      <c r="PJ51" s="20" t="e">
        <f>VLOOKUP($I51,[1]IFC!$B$10:$AQ$702,17,0)</f>
        <v>#N/A</v>
      </c>
      <c r="PK51" s="20" t="e">
        <f>VLOOKUP($I51,[1]IFC!$B$10:$AQ$702,33,0)</f>
        <v>#N/A</v>
      </c>
      <c r="PL51" s="20" t="e">
        <f>VLOOKUP($I51,[1]IFC!$B$10:$AQ$702,32,0)</f>
        <v>#N/A</v>
      </c>
      <c r="PM51" s="74" t="e">
        <f>INT(VLOOKUP($I51,[1]IFC!$B$10:$AQ$702,37,0))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20" t="e">
        <f>VLOOKUP($I52,[1]IFR!$B$10:$AQ$1616,1,0)</f>
        <v>#N/A</v>
      </c>
      <c r="PE52" s="74" t="e">
        <f>INT(VLOOKUP($I52,[1]IFR!$B$10:$AQ$1616,20,0))</f>
        <v>#N/A</v>
      </c>
      <c r="PF52" s="20" t="e">
        <f>VLOOKUP($I52,[1]IFA!$B$10:$AQ$694,1,0)</f>
        <v>#N/A</v>
      </c>
      <c r="PG52" s="74" t="e">
        <f>INT(VLOOKUP($I52,[1]IFA!$B$10:$AQ$694,20,0))</f>
        <v>#N/A</v>
      </c>
      <c r="PH52" s="20" t="e">
        <f>VLOOKUP($I52,[1]IFC!$B$10:$AQ$702,1,0)</f>
        <v>#N/A</v>
      </c>
      <c r="PI52" s="74" t="e">
        <f>INT(VLOOKUP($I52,[1]IFC!$B$10:$AQ$702,20,0))</f>
        <v>#N/A</v>
      </c>
      <c r="PJ52" s="20" t="e">
        <f>VLOOKUP($I52,[1]IFC!$B$10:$AQ$702,17,0)</f>
        <v>#N/A</v>
      </c>
      <c r="PK52" s="20" t="e">
        <f>VLOOKUP($I52,[1]IFC!$B$10:$AQ$702,33,0)</f>
        <v>#N/A</v>
      </c>
      <c r="PL52" s="20" t="e">
        <f>VLOOKUP($I52,[1]IFC!$B$10:$AQ$702,32,0)</f>
        <v>#N/A</v>
      </c>
      <c r="PM52" s="74" t="e">
        <f>INT(VLOOKUP($I52,[1]IFC!$B$10:$AQ$702,37,0))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15">
        <v>46253</v>
      </c>
      <c r="AF53" s="106"/>
      <c r="AG53" s="74"/>
      <c r="AH53" s="74"/>
      <c r="AI53" s="72"/>
      <c r="AJ53" s="74"/>
      <c r="AK53" s="74">
        <f t="shared" ref="AK53:AK63" si="813">X53+10</f>
        <v>46247</v>
      </c>
      <c r="AL53" s="115">
        <v>46253</v>
      </c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20" t="str">
        <f>VLOOKUP($I53,[1]IFR!$B$10:$AQ$1616,1,0)</f>
        <v>MM-ZTK-1F-IPX-PLR-TBE-9001</v>
      </c>
      <c r="PE53" s="74">
        <f>INT(VLOOKUP($I53,[1]IFR!$B$10:$AQ$1616,20,0))</f>
        <v>46233</v>
      </c>
      <c r="PF53" s="20" t="e">
        <f>VLOOKUP($I53,[1]IFA!$B$10:$AQ$694,1,0)</f>
        <v>#N/A</v>
      </c>
      <c r="PG53" s="74" t="e">
        <f>INT(VLOOKUP($I53,[1]IFA!$B$10:$AQ$694,20,0))</f>
        <v>#N/A</v>
      </c>
      <c r="PH53" s="20" t="str">
        <f>VLOOKUP($I53,[1]IFC!$B$10:$AQ$702,1,0)</f>
        <v>MM-ZTK-1F-IPX-PLR-TBE-9001</v>
      </c>
      <c r="PI53" s="74">
        <f>INT(VLOOKUP($I53,[1]IFC!$B$10:$AQ$702,20,0))</f>
        <v>46253</v>
      </c>
      <c r="PJ53" s="20" t="str">
        <f>VLOOKUP($I53,[1]IFC!$B$10:$AQ$702,17,0)</f>
        <v>AFC</v>
      </c>
      <c r="PK53" s="20" t="str">
        <f>VLOOKUP($I53,[1]IFC!$B$10:$AQ$702,33,0)</f>
        <v>Approved with Comment</v>
      </c>
      <c r="PL53" s="20" t="str">
        <f>VLOOKUP($I53,[1]IFC!$B$10:$AQ$702,32,0)</f>
        <v>AWC</v>
      </c>
      <c r="PM53" s="74">
        <f>INT(VLOOKUP($I53,[1]IFC!$B$10:$AQ$702,37,0))</f>
        <v>46258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06"/>
      <c r="AF54" s="106"/>
      <c r="AG54" s="74"/>
      <c r="AH54" s="74"/>
      <c r="AI54" s="72"/>
      <c r="AJ54" s="74"/>
      <c r="AK54" s="74">
        <f t="shared" si="813"/>
        <v>46248</v>
      </c>
      <c r="AL54" s="74"/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20" t="str">
        <f>VLOOKUP($I54,[1]IFR!$B$10:$AQ$1616,1,0)</f>
        <v>MM-ZTK-1F-IPX-PLR-TBE-9002</v>
      </c>
      <c r="PE54" s="74">
        <f>INT(VLOOKUP($I54,[1]IFR!$B$10:$AQ$1616,20,0))</f>
        <v>46233</v>
      </c>
      <c r="PF54" s="20" t="e">
        <f>VLOOKUP($I54,[1]IFA!$B$10:$AQ$694,1,0)</f>
        <v>#N/A</v>
      </c>
      <c r="PG54" s="74" t="e">
        <f>INT(VLOOKUP($I54,[1]IFA!$B$10:$AQ$694,20,0))</f>
        <v>#N/A</v>
      </c>
      <c r="PH54" s="20" t="e">
        <f>VLOOKUP($I54,[1]IFC!$B$10:$AQ$702,1,0)</f>
        <v>#N/A</v>
      </c>
      <c r="PI54" s="74" t="e">
        <f>INT(VLOOKUP($I54,[1]IFC!$B$10:$AQ$702,20,0))</f>
        <v>#N/A</v>
      </c>
      <c r="PJ54" s="20" t="e">
        <f>VLOOKUP($I54,[1]IFC!$B$10:$AQ$702,17,0)</f>
        <v>#N/A</v>
      </c>
      <c r="PK54" s="20" t="e">
        <f>VLOOKUP($I54,[1]IFC!$B$10:$AQ$702,33,0)</f>
        <v>#N/A</v>
      </c>
      <c r="PL54" s="20" t="e">
        <f>VLOOKUP($I54,[1]IFC!$B$10:$AQ$702,32,0)</f>
        <v>#N/A</v>
      </c>
      <c r="PM54" s="74" t="e">
        <f>INT(VLOOKUP($I54,[1]IFC!$B$10:$AQ$702,37,0))</f>
        <v>#N/A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06"/>
      <c r="AF55" s="106"/>
      <c r="AG55" s="74"/>
      <c r="AH55" s="74"/>
      <c r="AI55" s="72"/>
      <c r="AJ55" s="74"/>
      <c r="AK55" s="74">
        <f t="shared" si="813"/>
        <v>46268</v>
      </c>
      <c r="AL55" s="74"/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20" t="str">
        <f>VLOOKUP($I55,[1]IFR!$B$10:$AQ$1616,1,0)</f>
        <v>MM-ZTK-1F-IPX-PLR-TBE-9003</v>
      </c>
      <c r="PE55" s="74">
        <f>INT(VLOOKUP($I55,[1]IFR!$B$10:$AQ$1616,20,0))</f>
        <v>46237</v>
      </c>
      <c r="PF55" s="20" t="e">
        <f>VLOOKUP($I55,[1]IFA!$B$10:$AQ$694,1,0)</f>
        <v>#N/A</v>
      </c>
      <c r="PG55" s="74" t="e">
        <f>INT(VLOOKUP($I55,[1]IFA!$B$10:$AQ$694,20,0))</f>
        <v>#N/A</v>
      </c>
      <c r="PH55" s="20" t="e">
        <f>VLOOKUP($I55,[1]IFC!$B$10:$AQ$702,1,0)</f>
        <v>#N/A</v>
      </c>
      <c r="PI55" s="74" t="e">
        <f>INT(VLOOKUP($I55,[1]IFC!$B$10:$AQ$702,20,0))</f>
        <v>#N/A</v>
      </c>
      <c r="PJ55" s="20" t="e">
        <f>VLOOKUP($I55,[1]IFC!$B$10:$AQ$702,17,0)</f>
        <v>#N/A</v>
      </c>
      <c r="PK55" s="20" t="e">
        <f>VLOOKUP($I55,[1]IFC!$B$10:$AQ$702,33,0)</f>
        <v>#N/A</v>
      </c>
      <c r="PL55" s="20" t="e">
        <f>VLOOKUP($I55,[1]IFC!$B$10:$AQ$702,32,0)</f>
        <v>#N/A</v>
      </c>
      <c r="PM55" s="74" t="e">
        <f>INT(VLOOKUP($I55,[1]IFC!$B$10:$AQ$702,37,0))</f>
        <v>#N/A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15">
        <v>46253</v>
      </c>
      <c r="AF56" s="106"/>
      <c r="AG56" s="74"/>
      <c r="AH56" s="74"/>
      <c r="AI56" s="72"/>
      <c r="AJ56" s="74"/>
      <c r="AK56" s="74">
        <f t="shared" si="813"/>
        <v>46248</v>
      </c>
      <c r="AL56" s="115">
        <v>46253</v>
      </c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20" t="str">
        <f>VLOOKUP($I56,[1]IFR!$B$10:$AQ$1616,1,0)</f>
        <v>MM-ZTK-1F-IPX-PLR-TBE-9004</v>
      </c>
      <c r="PE56" s="74">
        <f>INT(VLOOKUP($I56,[1]IFR!$B$10:$AQ$1616,20,0))</f>
        <v>46233</v>
      </c>
      <c r="PF56" s="20" t="e">
        <f>VLOOKUP($I56,[1]IFA!$B$10:$AQ$694,1,0)</f>
        <v>#N/A</v>
      </c>
      <c r="PG56" s="74" t="e">
        <f>INT(VLOOKUP($I56,[1]IFA!$B$10:$AQ$694,20,0))</f>
        <v>#N/A</v>
      </c>
      <c r="PH56" s="20" t="str">
        <f>VLOOKUP($I56,[1]IFC!$B$10:$AQ$702,1,0)</f>
        <v>MM-ZTK-1F-IPX-PLR-TBE-9004</v>
      </c>
      <c r="PI56" s="74">
        <f>INT(VLOOKUP($I56,[1]IFC!$B$10:$AQ$702,20,0))</f>
        <v>46253</v>
      </c>
      <c r="PJ56" s="20" t="str">
        <f>VLOOKUP($I56,[1]IFC!$B$10:$AQ$702,17,0)</f>
        <v>AFC</v>
      </c>
      <c r="PK56" s="20" t="str">
        <f>VLOOKUP($I56,[1]IFC!$B$10:$AQ$702,33,0)</f>
        <v>Approved with Comment</v>
      </c>
      <c r="PL56" s="20" t="str">
        <f>VLOOKUP($I56,[1]IFC!$B$10:$AQ$702,32,0)</f>
        <v>AWC</v>
      </c>
      <c r="PM56" s="74">
        <f>INT(VLOOKUP($I56,[1]IFC!$B$10:$AQ$702,37,0))</f>
        <v>46258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20" t="str">
        <f>VLOOKUP($I57,[1]IFR!$B$10:$AQ$1616,1,0)</f>
        <v>MM-ZTK-1F-IPX-PLR-TBE-9005</v>
      </c>
      <c r="PE57" s="74">
        <f>INT(VLOOKUP($I57,[1]IFR!$B$10:$AQ$1616,20,0))</f>
        <v>46237</v>
      </c>
      <c r="PF57" s="20" t="e">
        <f>VLOOKUP($I57,[1]IFA!$B$10:$AQ$694,1,0)</f>
        <v>#N/A</v>
      </c>
      <c r="PG57" s="74" t="e">
        <f>INT(VLOOKUP($I57,[1]IFA!$B$10:$AQ$694,20,0))</f>
        <v>#N/A</v>
      </c>
      <c r="PH57" s="20" t="e">
        <f>VLOOKUP($I57,[1]IFC!$B$10:$AQ$702,1,0)</f>
        <v>#N/A</v>
      </c>
      <c r="PI57" s="74" t="e">
        <f>INT(VLOOKUP($I57,[1]IFC!$B$10:$AQ$702,20,0))</f>
        <v>#N/A</v>
      </c>
      <c r="PJ57" s="20" t="e">
        <f>VLOOKUP($I57,[1]IFC!$B$10:$AQ$702,17,0)</f>
        <v>#N/A</v>
      </c>
      <c r="PK57" s="20" t="e">
        <f>VLOOKUP($I57,[1]IFC!$B$10:$AQ$702,33,0)</f>
        <v>#N/A</v>
      </c>
      <c r="PL57" s="20" t="e">
        <f>VLOOKUP($I57,[1]IFC!$B$10:$AQ$702,32,0)</f>
        <v>#N/A</v>
      </c>
      <c r="PM57" s="74" t="e">
        <f>INT(VLOOKUP($I57,[1]IFC!$B$10:$AQ$702,37,0))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155">
        <v>46262</v>
      </c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61">
        <v>46274</v>
      </c>
      <c r="AF58" s="106"/>
      <c r="AG58" s="74"/>
      <c r="AH58" s="74"/>
      <c r="AI58" s="72"/>
      <c r="AJ58" s="74"/>
      <c r="AK58" s="74">
        <f t="shared" si="813"/>
        <v>46257</v>
      </c>
      <c r="AL58" s="161">
        <v>46274</v>
      </c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74"/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20" t="str">
        <f>VLOOKUP($I58,[1]IFR!$B$10:$AQ$1616,1,0)</f>
        <v>MM-ZTK-1F-IPX-PLR-TBE-9006</v>
      </c>
      <c r="PE58" s="74">
        <f>INT(VLOOKUP($I58,[1]IFR!$B$10:$AQ$1616,20,0))</f>
        <v>46260</v>
      </c>
      <c r="PF58" s="20" t="e">
        <f>VLOOKUP($I58,[1]IFA!$B$10:$AQ$694,1,0)</f>
        <v>#N/A</v>
      </c>
      <c r="PG58" s="74" t="e">
        <f>INT(VLOOKUP($I58,[1]IFA!$B$10:$AQ$694,20,0))</f>
        <v>#N/A</v>
      </c>
      <c r="PH58" s="20" t="str">
        <f>VLOOKUP($I58,[1]IFC!$B$10:$AQ$702,1,0)</f>
        <v>MM-ZTK-1F-IPX-PLR-TBE-9006</v>
      </c>
      <c r="PI58" s="74">
        <f>INT(VLOOKUP($I58,[1]IFC!$B$10:$AQ$702,20,0))</f>
        <v>46274</v>
      </c>
      <c r="PJ58" s="20" t="str">
        <f>VLOOKUP($I58,[1]IFC!$B$10:$AQ$702,17,0)</f>
        <v>AFC</v>
      </c>
      <c r="PK58" s="20">
        <f>VLOOKUP($I58,[1]IFC!$B$10:$AQ$702,33,0)</f>
        <v>0</v>
      </c>
      <c r="PL58" s="20" t="str">
        <f>VLOOKUP($I58,[1]IFC!$B$10:$AQ$702,32,0)</f>
        <v/>
      </c>
      <c r="PM58" s="74" t="e">
        <f>INT(VLOOKUP($I58,[1]IFC!$B$10:$AQ$702,37,0))</f>
        <v>#VALUE!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155">
        <v>46262</v>
      </c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61">
        <v>46272</v>
      </c>
      <c r="AF59" s="106"/>
      <c r="AG59" s="74"/>
      <c r="AH59" s="74"/>
      <c r="AI59" s="72"/>
      <c r="AJ59" s="74"/>
      <c r="AK59" s="74">
        <f t="shared" si="813"/>
        <v>46287</v>
      </c>
      <c r="AL59" s="161">
        <v>46272</v>
      </c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161">
        <v>46276</v>
      </c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20" t="str">
        <f>VLOOKUP($I59,[1]IFR!$B$10:$AQ$1616,1,0)</f>
        <v>MM-ZTK-1F-IPX-PLR-TBE-9007</v>
      </c>
      <c r="PE59" s="74">
        <f>INT(VLOOKUP($I59,[1]IFR!$B$10:$AQ$1616,20,0))</f>
        <v>46262</v>
      </c>
      <c r="PF59" s="20" t="e">
        <f>VLOOKUP($I59,[1]IFA!$B$10:$AQ$694,1,0)</f>
        <v>#N/A</v>
      </c>
      <c r="PG59" s="74" t="e">
        <f>INT(VLOOKUP($I59,[1]IFA!$B$10:$AQ$694,20,0))</f>
        <v>#N/A</v>
      </c>
      <c r="PH59" s="20" t="str">
        <f>VLOOKUP($I59,[1]IFC!$B$10:$AQ$702,1,0)</f>
        <v>MM-ZTK-1F-IPX-PLR-TBE-9007</v>
      </c>
      <c r="PI59" s="74">
        <f>INT(VLOOKUP($I59,[1]IFC!$B$10:$AQ$702,20,0))</f>
        <v>46272</v>
      </c>
      <c r="PJ59" s="20" t="str">
        <f>VLOOKUP($I59,[1]IFC!$B$10:$AQ$702,17,0)</f>
        <v>AFC</v>
      </c>
      <c r="PK59" s="20" t="str">
        <f>VLOOKUP($I59,[1]IFC!$B$10:$AQ$702,33,0)</f>
        <v>Approved</v>
      </c>
      <c r="PL59" s="20" t="str">
        <f>VLOOKUP($I59,[1]IFC!$B$10:$AQ$702,32,0)</f>
        <v>APPR</v>
      </c>
      <c r="PM59" s="74">
        <f>INT(VLOOKUP($I59,[1]IFC!$B$10:$AQ$702,37,0))</f>
        <v>46276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20" t="e">
        <f>VLOOKUP($I60,[1]IFR!$B$10:$AQ$1616,1,0)</f>
        <v>#N/A</v>
      </c>
      <c r="PE60" s="74" t="e">
        <f>INT(VLOOKUP($I60,[1]IFR!$B$10:$AQ$1616,20,0))</f>
        <v>#N/A</v>
      </c>
      <c r="PF60" s="20" t="e">
        <f>VLOOKUP($I60,[1]IFA!$B$10:$AQ$694,1,0)</f>
        <v>#N/A</v>
      </c>
      <c r="PG60" s="74" t="e">
        <f>INT(VLOOKUP($I60,[1]IFA!$B$10:$AQ$694,20,0))</f>
        <v>#N/A</v>
      </c>
      <c r="PH60" s="20" t="e">
        <f>VLOOKUP($I60,[1]IFC!$B$10:$AQ$702,1,0)</f>
        <v>#N/A</v>
      </c>
      <c r="PI60" s="74" t="e">
        <f>INT(VLOOKUP($I60,[1]IFC!$B$10:$AQ$702,20,0))</f>
        <v>#N/A</v>
      </c>
      <c r="PJ60" s="20" t="e">
        <f>VLOOKUP($I60,[1]IFC!$B$10:$AQ$702,17,0)</f>
        <v>#N/A</v>
      </c>
      <c r="PK60" s="20" t="e">
        <f>VLOOKUP($I60,[1]IFC!$B$10:$AQ$702,33,0)</f>
        <v>#N/A</v>
      </c>
      <c r="PL60" s="20" t="e">
        <f>VLOOKUP($I60,[1]IFC!$B$10:$AQ$702,32,0)</f>
        <v>#N/A</v>
      </c>
      <c r="PM60" s="74" t="e">
        <f>INT(VLOOKUP($I60,[1]IFC!$B$10:$AQ$702,37,0))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20" t="e">
        <f>VLOOKUP($I61,[1]IFR!$B$10:$AQ$1616,1,0)</f>
        <v>#N/A</v>
      </c>
      <c r="PE61" s="74" t="e">
        <f>INT(VLOOKUP($I61,[1]IFR!$B$10:$AQ$1616,20,0))</f>
        <v>#N/A</v>
      </c>
      <c r="PF61" s="20" t="e">
        <f>VLOOKUP($I61,[1]IFA!$B$10:$AQ$694,1,0)</f>
        <v>#N/A</v>
      </c>
      <c r="PG61" s="74" t="e">
        <f>INT(VLOOKUP($I61,[1]IFA!$B$10:$AQ$694,20,0))</f>
        <v>#N/A</v>
      </c>
      <c r="PH61" s="20" t="e">
        <f>VLOOKUP($I61,[1]IFC!$B$10:$AQ$702,1,0)</f>
        <v>#N/A</v>
      </c>
      <c r="PI61" s="74" t="e">
        <f>INT(VLOOKUP($I61,[1]IFC!$B$10:$AQ$702,20,0))</f>
        <v>#N/A</v>
      </c>
      <c r="PJ61" s="20" t="e">
        <f>VLOOKUP($I61,[1]IFC!$B$10:$AQ$702,17,0)</f>
        <v>#N/A</v>
      </c>
      <c r="PK61" s="20" t="e">
        <f>VLOOKUP($I61,[1]IFC!$B$10:$AQ$702,33,0)</f>
        <v>#N/A</v>
      </c>
      <c r="PL61" s="20" t="e">
        <f>VLOOKUP($I61,[1]IFC!$B$10:$AQ$702,32,0)</f>
        <v>#N/A</v>
      </c>
      <c r="PM61" s="74" t="e">
        <f>INT(VLOOKUP($I61,[1]IFC!$B$10:$AQ$702,37,0))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20" t="e">
        <f>VLOOKUP($I62,[1]IFR!$B$10:$AQ$1616,1,0)</f>
        <v>#N/A</v>
      </c>
      <c r="PE62" s="74" t="e">
        <f>INT(VLOOKUP($I62,[1]IFR!$B$10:$AQ$1616,20,0))</f>
        <v>#N/A</v>
      </c>
      <c r="PF62" s="20" t="e">
        <f>VLOOKUP($I62,[1]IFA!$B$10:$AQ$694,1,0)</f>
        <v>#N/A</v>
      </c>
      <c r="PG62" s="74" t="e">
        <f>INT(VLOOKUP($I62,[1]IFA!$B$10:$AQ$694,20,0))</f>
        <v>#N/A</v>
      </c>
      <c r="PH62" s="20" t="e">
        <f>VLOOKUP($I62,[1]IFC!$B$10:$AQ$702,1,0)</f>
        <v>#N/A</v>
      </c>
      <c r="PI62" s="74" t="e">
        <f>INT(VLOOKUP($I62,[1]IFC!$B$10:$AQ$702,20,0))</f>
        <v>#N/A</v>
      </c>
      <c r="PJ62" s="20" t="e">
        <f>VLOOKUP($I62,[1]IFC!$B$10:$AQ$702,17,0)</f>
        <v>#N/A</v>
      </c>
      <c r="PK62" s="20" t="e">
        <f>VLOOKUP($I62,[1]IFC!$B$10:$AQ$702,33,0)</f>
        <v>#N/A</v>
      </c>
      <c r="PL62" s="20" t="e">
        <f>VLOOKUP($I62,[1]IFC!$B$10:$AQ$702,32,0)</f>
        <v>#N/A</v>
      </c>
      <c r="PM62" s="74" t="e">
        <f>INT(VLOOKUP($I62,[1]IFC!$B$10:$AQ$702,37,0))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155">
        <v>46259</v>
      </c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06"/>
      <c r="AF63" s="106"/>
      <c r="AG63" s="74"/>
      <c r="AH63" s="74"/>
      <c r="AI63" s="72"/>
      <c r="AJ63" s="74"/>
      <c r="AK63" s="74">
        <f t="shared" si="813"/>
        <v>46300</v>
      </c>
      <c r="AL63" s="74"/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20" t="str">
        <f>VLOOKUP($I63,[1]IFR!$B$10:$AQ$1616,1,0)</f>
        <v>MM-ZTK-1F-IPX-PLR-TBE-9011</v>
      </c>
      <c r="PE63" s="74">
        <f>INT(VLOOKUP($I63,[1]IFR!$B$10:$AQ$1616,20,0))</f>
        <v>46259</v>
      </c>
      <c r="PF63" s="20" t="e">
        <f>VLOOKUP($I63,[1]IFA!$B$10:$AQ$694,1,0)</f>
        <v>#N/A</v>
      </c>
      <c r="PG63" s="74" t="e">
        <f>INT(VLOOKUP($I63,[1]IFA!$B$10:$AQ$694,20,0))</f>
        <v>#N/A</v>
      </c>
      <c r="PH63" s="20" t="e">
        <f>VLOOKUP($I63,[1]IFC!$B$10:$AQ$702,1,0)</f>
        <v>#N/A</v>
      </c>
      <c r="PI63" s="74" t="e">
        <f>INT(VLOOKUP($I63,[1]IFC!$B$10:$AQ$702,20,0))</f>
        <v>#N/A</v>
      </c>
      <c r="PJ63" s="20" t="e">
        <f>VLOOKUP($I63,[1]IFC!$B$10:$AQ$702,17,0)</f>
        <v>#N/A</v>
      </c>
      <c r="PK63" s="20" t="e">
        <f>VLOOKUP($I63,[1]IFC!$B$10:$AQ$702,33,0)</f>
        <v>#N/A</v>
      </c>
      <c r="PL63" s="20" t="e">
        <f>VLOOKUP($I63,[1]IFC!$B$10:$AQ$702,32,0)</f>
        <v>#N/A</v>
      </c>
      <c r="PM63" s="74" t="e">
        <f>INT(VLOOKUP($I63,[1]IFC!$B$10:$AQ$702,37,0))</f>
        <v>#N/A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20" t="e">
        <f>VLOOKUP($I64,[1]IFR!$B$10:$AQ$1616,1,0)</f>
        <v>#N/A</v>
      </c>
      <c r="PE64" s="74" t="e">
        <f>INT(VLOOKUP($I64,[1]IFR!$B$10:$AQ$1616,20,0))</f>
        <v>#N/A</v>
      </c>
      <c r="PF64" s="20" t="e">
        <f>VLOOKUP($I64,[1]IFA!$B$10:$AQ$694,1,0)</f>
        <v>#N/A</v>
      </c>
      <c r="PG64" s="74" t="e">
        <f>INT(VLOOKUP($I64,[1]IFA!$B$10:$AQ$694,20,0))</f>
        <v>#N/A</v>
      </c>
      <c r="PH64" s="20" t="e">
        <f>VLOOKUP($I64,[1]IFC!$B$10:$AQ$702,1,0)</f>
        <v>#N/A</v>
      </c>
      <c r="PI64" s="74" t="e">
        <f>INT(VLOOKUP($I64,[1]IFC!$B$10:$AQ$702,20,0))</f>
        <v>#N/A</v>
      </c>
      <c r="PJ64" s="20" t="e">
        <f>VLOOKUP($I64,[1]IFC!$B$10:$AQ$702,17,0)</f>
        <v>#N/A</v>
      </c>
      <c r="PK64" s="20" t="e">
        <f>VLOOKUP($I64,[1]IFC!$B$10:$AQ$702,33,0)</f>
        <v>#N/A</v>
      </c>
      <c r="PL64" s="20" t="e">
        <f>VLOOKUP($I64,[1]IFC!$B$10:$AQ$702,32,0)</f>
        <v>#N/A</v>
      </c>
      <c r="PM64" s="74" t="e">
        <f>INT(VLOOKUP($I64,[1]IFC!$B$10:$AQ$702,37,0))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20" t="e">
        <f>VLOOKUP($I65,[1]IFR!$B$10:$AQ$1616,1,0)</f>
        <v>#N/A</v>
      </c>
      <c r="PE65" s="74" t="e">
        <f>INT(VLOOKUP($I65,[1]IFR!$B$10:$AQ$1616,20,0))</f>
        <v>#N/A</v>
      </c>
      <c r="PF65" s="20" t="e">
        <f>VLOOKUP($I65,[1]IFA!$B$10:$AQ$694,1,0)</f>
        <v>#N/A</v>
      </c>
      <c r="PG65" s="74" t="e">
        <f>INT(VLOOKUP($I65,[1]IFA!$B$10:$AQ$694,20,0))</f>
        <v>#N/A</v>
      </c>
      <c r="PH65" s="20" t="e">
        <f>VLOOKUP($I65,[1]IFC!$B$10:$AQ$702,1,0)</f>
        <v>#N/A</v>
      </c>
      <c r="PI65" s="74" t="e">
        <f>INT(VLOOKUP($I65,[1]IFC!$B$10:$AQ$702,20,0))</f>
        <v>#N/A</v>
      </c>
      <c r="PJ65" s="20" t="e">
        <f>VLOOKUP($I65,[1]IFC!$B$10:$AQ$702,17,0)</f>
        <v>#N/A</v>
      </c>
      <c r="PK65" s="20" t="e">
        <f>VLOOKUP($I65,[1]IFC!$B$10:$AQ$702,33,0)</f>
        <v>#N/A</v>
      </c>
      <c r="PL65" s="20" t="e">
        <f>VLOOKUP($I65,[1]IFC!$B$10:$AQ$702,32,0)</f>
        <v>#N/A</v>
      </c>
      <c r="PM65" s="74" t="e">
        <f>INT(VLOOKUP($I65,[1]IFC!$B$10:$AQ$702,37,0))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20" t="str">
        <f>VLOOKUP($I66,[1]IFR!$B$10:$AQ$1616,1,0)</f>
        <v>MM-ZTK-1F-IPX-PLR-MR-9001</v>
      </c>
      <c r="PE66" s="74">
        <f>INT(VLOOKUP($I66,[1]IFR!$B$10:$AQ$1616,20,0))</f>
        <v>46199</v>
      </c>
      <c r="PF66" s="20" t="e">
        <f>VLOOKUP($I66,[1]IFA!$B$10:$AQ$694,1,0)</f>
        <v>#N/A</v>
      </c>
      <c r="PG66" s="74" t="e">
        <f>INT(VLOOKUP($I66,[1]IFA!$B$10:$AQ$694,20,0))</f>
        <v>#N/A</v>
      </c>
      <c r="PH66" s="20" t="str">
        <f>VLOOKUP($I66,[1]IFC!$B$10:$AQ$702,1,0)</f>
        <v>MM-ZTK-1F-IPX-PLR-MR-9001</v>
      </c>
      <c r="PI66" s="74">
        <f>INT(VLOOKUP($I66,[1]IFC!$B$10:$AQ$702,20,0))</f>
        <v>46215</v>
      </c>
      <c r="PJ66" s="20" t="str">
        <f>VLOOKUP($I66,[1]IFC!$B$10:$AQ$702,17,0)</f>
        <v>AFC</v>
      </c>
      <c r="PK66" s="20" t="str">
        <f>VLOOKUP($I66,[1]IFC!$B$10:$AQ$702,33,0)</f>
        <v>Approved</v>
      </c>
      <c r="PL66" s="20" t="str">
        <f>VLOOKUP($I66,[1]IFC!$B$10:$AQ$702,32,0)</f>
        <v>APPR</v>
      </c>
      <c r="PM66" s="74">
        <f>INT(VLOOKUP($I66,[1]IFC!$B$10:$AQ$702,37,0))</f>
        <v>46220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20" t="str">
        <f>VLOOKUP($I67,[1]IFR!$B$10:$AQ$1616,1,0)</f>
        <v>MM-ZTK-1F-IPX-PLR-MR-9002</v>
      </c>
      <c r="PE67" s="74">
        <f>INT(VLOOKUP($I67,[1]IFR!$B$10:$AQ$1616,20,0))</f>
        <v>46199</v>
      </c>
      <c r="PF67" s="20" t="e">
        <f>VLOOKUP($I67,[1]IFA!$B$10:$AQ$694,1,0)</f>
        <v>#N/A</v>
      </c>
      <c r="PG67" s="74" t="e">
        <f>INT(VLOOKUP($I67,[1]IFA!$B$10:$AQ$694,20,0))</f>
        <v>#N/A</v>
      </c>
      <c r="PH67" s="20" t="str">
        <f>VLOOKUP($I67,[1]IFC!$B$10:$AQ$702,1,0)</f>
        <v>MM-ZTK-1F-IPX-PLR-MR-9002</v>
      </c>
      <c r="PI67" s="74">
        <f>INT(VLOOKUP($I67,[1]IFC!$B$10:$AQ$702,20,0))</f>
        <v>46215</v>
      </c>
      <c r="PJ67" s="20" t="str">
        <f>VLOOKUP($I67,[1]IFC!$B$10:$AQ$702,17,0)</f>
        <v>AFC</v>
      </c>
      <c r="PK67" s="20" t="str">
        <f>VLOOKUP($I67,[1]IFC!$B$10:$AQ$702,33,0)</f>
        <v>Approved</v>
      </c>
      <c r="PL67" s="20" t="str">
        <f>VLOOKUP($I67,[1]IFC!$B$10:$AQ$702,32,0)</f>
        <v>APPR</v>
      </c>
      <c r="PM67" s="74">
        <f>INT(VLOOKUP($I67,[1]IFC!$B$10:$AQ$702,37,0))</f>
        <v>46223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20" t="str">
        <f>VLOOKUP($I68,[1]IFR!$B$10:$AQ$1616,1,0)</f>
        <v>MM-ZTK-1F-IPX-PLR-MR-9003</v>
      </c>
      <c r="PE68" s="74">
        <f>INT(VLOOKUP($I68,[1]IFR!$B$10:$AQ$1616,20,0))</f>
        <v>46213</v>
      </c>
      <c r="PF68" s="20" t="e">
        <f>VLOOKUP($I68,[1]IFA!$B$10:$AQ$694,1,0)</f>
        <v>#N/A</v>
      </c>
      <c r="PG68" s="74" t="e">
        <f>INT(VLOOKUP($I68,[1]IFA!$B$10:$AQ$694,20,0))</f>
        <v>#N/A</v>
      </c>
      <c r="PH68" s="20" t="str">
        <f>VLOOKUP($I68,[1]IFC!$B$10:$AQ$702,1,0)</f>
        <v>MM-ZTK-1F-IPX-PLR-MR-9003</v>
      </c>
      <c r="PI68" s="74">
        <f>INT(VLOOKUP($I68,[1]IFC!$B$10:$AQ$702,20,0))</f>
        <v>46227</v>
      </c>
      <c r="PJ68" s="20" t="str">
        <f>VLOOKUP($I68,[1]IFC!$B$10:$AQ$702,17,0)</f>
        <v>AFC</v>
      </c>
      <c r="PK68" s="20" t="str">
        <f>VLOOKUP($I68,[1]IFC!$B$10:$AQ$702,33,0)</f>
        <v>Approved</v>
      </c>
      <c r="PL68" s="20" t="str">
        <f>VLOOKUP($I68,[1]IFC!$B$10:$AQ$702,32,0)</f>
        <v>APPR</v>
      </c>
      <c r="PM68" s="74">
        <f>INT(VLOOKUP($I68,[1]IFC!$B$10:$AQ$702,37,0))</f>
        <v>46237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20" t="str">
        <f>VLOOKUP($I69,[1]IFR!$B$10:$AQ$1616,1,0)</f>
        <v>MM-ZTK-1F-IPX-PLR-MR-9004</v>
      </c>
      <c r="PE69" s="74">
        <f>INT(VLOOKUP($I69,[1]IFR!$B$10:$AQ$1616,20,0))</f>
        <v>46217</v>
      </c>
      <c r="PF69" s="20" t="e">
        <f>VLOOKUP($I69,[1]IFA!$B$10:$AQ$694,1,0)</f>
        <v>#N/A</v>
      </c>
      <c r="PG69" s="74" t="e">
        <f>INT(VLOOKUP($I69,[1]IFA!$B$10:$AQ$694,20,0))</f>
        <v>#N/A</v>
      </c>
      <c r="PH69" s="20" t="str">
        <f>VLOOKUP($I69,[1]IFC!$B$10:$AQ$702,1,0)</f>
        <v>MM-ZTK-1F-IPX-PLR-MR-9004</v>
      </c>
      <c r="PI69" s="74">
        <f>INT(VLOOKUP($I69,[1]IFC!$B$10:$AQ$702,20,0))</f>
        <v>46228</v>
      </c>
      <c r="PJ69" s="20" t="str">
        <f>VLOOKUP($I69,[1]IFC!$B$10:$AQ$702,17,0)</f>
        <v>AFC</v>
      </c>
      <c r="PK69" s="20" t="str">
        <f>VLOOKUP($I69,[1]IFC!$B$10:$AQ$702,33,0)</f>
        <v>Approved</v>
      </c>
      <c r="PL69" s="20" t="str">
        <f>VLOOKUP($I69,[1]IFC!$B$10:$AQ$702,32,0)</f>
        <v>APPR</v>
      </c>
      <c r="PM69" s="74">
        <f>INT(VLOOKUP($I69,[1]IFC!$B$10:$AQ$702,37,0))</f>
        <v>46237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20" t="str">
        <f>VLOOKUP($I70,[1]IFR!$B$10:$AQ$1616,1,0)</f>
        <v>MM-ZTK-1F-IPX-PLR-MR-9005</v>
      </c>
      <c r="PE70" s="74">
        <f>INT(VLOOKUP($I70,[1]IFR!$B$10:$AQ$1616,20,0))</f>
        <v>46206</v>
      </c>
      <c r="PF70" s="20" t="e">
        <f>VLOOKUP($I70,[1]IFA!$B$10:$AQ$694,1,0)</f>
        <v>#N/A</v>
      </c>
      <c r="PG70" s="74" t="e">
        <f>INT(VLOOKUP($I70,[1]IFA!$B$10:$AQ$694,20,0))</f>
        <v>#N/A</v>
      </c>
      <c r="PH70" s="20" t="str">
        <f>VLOOKUP($I70,[1]IFC!$B$10:$AQ$702,1,0)</f>
        <v>MM-ZTK-1F-IPX-PLR-MR-9005</v>
      </c>
      <c r="PI70" s="74">
        <f>INT(VLOOKUP($I70,[1]IFC!$B$10:$AQ$702,20,0))</f>
        <v>46227</v>
      </c>
      <c r="PJ70" s="20" t="str">
        <f>VLOOKUP($I70,[1]IFC!$B$10:$AQ$702,17,0)</f>
        <v>AFC</v>
      </c>
      <c r="PK70" s="20" t="str">
        <f>VLOOKUP($I70,[1]IFC!$B$10:$AQ$702,33,0)</f>
        <v>Approved with Comment</v>
      </c>
      <c r="PL70" s="20" t="str">
        <f>VLOOKUP($I70,[1]IFC!$B$10:$AQ$702,32,0)</f>
        <v>AWC</v>
      </c>
      <c r="PM70" s="74">
        <f>INT(VLOOKUP($I70,[1]IFC!$B$10:$AQ$702,37,0))</f>
        <v>46237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20" t="str">
        <f>VLOOKUP($I71,[1]IFR!$B$10:$AQ$1616,1,0)</f>
        <v>MM-ZTK-1F-IPX-PLR-MR-9006</v>
      </c>
      <c r="PE71" s="74">
        <f>INT(VLOOKUP($I71,[1]IFR!$B$10:$AQ$1616,20,0))</f>
        <v>46206</v>
      </c>
      <c r="PF71" s="20" t="e">
        <f>VLOOKUP($I71,[1]IFA!$B$10:$AQ$694,1,0)</f>
        <v>#N/A</v>
      </c>
      <c r="PG71" s="74" t="e">
        <f>INT(VLOOKUP($I71,[1]IFA!$B$10:$AQ$694,20,0))</f>
        <v>#N/A</v>
      </c>
      <c r="PH71" s="20" t="str">
        <f>VLOOKUP($I71,[1]IFC!$B$10:$AQ$702,1,0)</f>
        <v>MM-ZTK-1F-IPX-PLR-MR-9006</v>
      </c>
      <c r="PI71" s="74">
        <f>INT(VLOOKUP($I71,[1]IFC!$B$10:$AQ$702,20,0))</f>
        <v>46241</v>
      </c>
      <c r="PJ71" s="20" t="str">
        <f>VLOOKUP($I71,[1]IFC!$B$10:$AQ$702,17,0)</f>
        <v>AFC</v>
      </c>
      <c r="PK71" s="20" t="str">
        <f>VLOOKUP($I71,[1]IFC!$B$10:$AQ$702,33,0)</f>
        <v>Approved</v>
      </c>
      <c r="PL71" s="20" t="str">
        <f>VLOOKUP($I71,[1]IFC!$B$10:$AQ$702,32,0)</f>
        <v>APPR</v>
      </c>
      <c r="PM71" s="74">
        <f>INT(VLOOKUP($I71,[1]IFC!$B$10:$AQ$702,37,0))</f>
        <v>46251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20" t="str">
        <f>VLOOKUP($I72,[1]IFR!$B$10:$AQ$1616,1,0)</f>
        <v>MM-ZTK-1F-IPX-PLR-MR-9007</v>
      </c>
      <c r="PE72" s="74">
        <f>INT(VLOOKUP($I72,[1]IFR!$B$10:$AQ$1616,20,0))</f>
        <v>46206</v>
      </c>
      <c r="PF72" s="20" t="e">
        <f>VLOOKUP($I72,[1]IFA!$B$10:$AQ$694,1,0)</f>
        <v>#N/A</v>
      </c>
      <c r="PG72" s="74" t="e">
        <f>INT(VLOOKUP($I72,[1]IFA!$B$10:$AQ$694,20,0))</f>
        <v>#N/A</v>
      </c>
      <c r="PH72" s="20" t="str">
        <f>VLOOKUP($I72,[1]IFC!$B$10:$AQ$702,1,0)</f>
        <v>MM-ZTK-1F-IPX-PLR-MR-9007</v>
      </c>
      <c r="PI72" s="74">
        <f>INT(VLOOKUP($I72,[1]IFC!$B$10:$AQ$702,20,0))</f>
        <v>46241</v>
      </c>
      <c r="PJ72" s="20" t="str">
        <f>VLOOKUP($I72,[1]IFC!$B$10:$AQ$702,17,0)</f>
        <v>AFC</v>
      </c>
      <c r="PK72" s="20" t="str">
        <f>VLOOKUP($I72,[1]IFC!$B$10:$AQ$702,33,0)</f>
        <v>Approved with Comment</v>
      </c>
      <c r="PL72" s="20" t="str">
        <f>VLOOKUP($I72,[1]IFC!$B$10:$AQ$702,32,0)</f>
        <v>AWC</v>
      </c>
      <c r="PM72" s="74">
        <f>INT(VLOOKUP($I72,[1]IFC!$B$10:$AQ$702,37,0))</f>
        <v>46258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20" t="str">
        <f>VLOOKUP($I73,[1]IFR!$B$10:$AQ$1616,1,0)</f>
        <v>MM-ZTK-1F-IPX-PLR-MR-9008</v>
      </c>
      <c r="PE73" s="74">
        <f>INT(VLOOKUP($I73,[1]IFR!$B$10:$AQ$1616,20,0))</f>
        <v>46206</v>
      </c>
      <c r="PF73" s="20" t="e">
        <f>VLOOKUP($I73,[1]IFA!$B$10:$AQ$694,1,0)</f>
        <v>#N/A</v>
      </c>
      <c r="PG73" s="74" t="e">
        <f>INT(VLOOKUP($I73,[1]IFA!$B$10:$AQ$694,20,0))</f>
        <v>#N/A</v>
      </c>
      <c r="PH73" s="20" t="str">
        <f>VLOOKUP($I73,[1]IFC!$B$10:$AQ$702,1,0)</f>
        <v>MM-ZTK-1F-IPX-PLR-MR-9008</v>
      </c>
      <c r="PI73" s="74">
        <f>INT(VLOOKUP($I73,[1]IFC!$B$10:$AQ$702,20,0))</f>
        <v>46247</v>
      </c>
      <c r="PJ73" s="20" t="str">
        <f>VLOOKUP($I73,[1]IFC!$B$10:$AQ$702,17,0)</f>
        <v>AFC</v>
      </c>
      <c r="PK73" s="20" t="str">
        <f>VLOOKUP($I73,[1]IFC!$B$10:$AQ$702,33,0)</f>
        <v>Approved</v>
      </c>
      <c r="PL73" s="20" t="str">
        <f>VLOOKUP($I73,[1]IFC!$B$10:$AQ$702,32,0)</f>
        <v>APPR</v>
      </c>
      <c r="PM73" s="74">
        <f>INT(VLOOKUP($I73,[1]IFC!$B$10:$AQ$702,37,0))</f>
        <v>46251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20" t="str">
        <f>VLOOKUP($I74,[1]IFR!$B$10:$AQ$1616,1,0)</f>
        <v>MM-ZTK-1F-IPX-PLR-MR-9009</v>
      </c>
      <c r="PE74" s="74">
        <f>INT(VLOOKUP($I74,[1]IFR!$B$10:$AQ$1616,20,0))</f>
        <v>46206</v>
      </c>
      <c r="PF74" s="20" t="e">
        <f>VLOOKUP($I74,[1]IFA!$B$10:$AQ$694,1,0)</f>
        <v>#N/A</v>
      </c>
      <c r="PG74" s="74" t="e">
        <f>INT(VLOOKUP($I74,[1]IFA!$B$10:$AQ$694,20,0))</f>
        <v>#N/A</v>
      </c>
      <c r="PH74" s="20" t="str">
        <f>VLOOKUP($I74,[1]IFC!$B$10:$AQ$702,1,0)</f>
        <v>MM-ZTK-1F-IPX-PLR-MR-9009</v>
      </c>
      <c r="PI74" s="74">
        <f>INT(VLOOKUP($I74,[1]IFC!$B$10:$AQ$702,20,0))</f>
        <v>46241</v>
      </c>
      <c r="PJ74" s="20" t="str">
        <f>VLOOKUP($I74,[1]IFC!$B$10:$AQ$702,17,0)</f>
        <v>AFC</v>
      </c>
      <c r="PK74" s="20" t="str">
        <f>VLOOKUP($I74,[1]IFC!$B$10:$AQ$702,33,0)</f>
        <v>Approved</v>
      </c>
      <c r="PL74" s="20" t="str">
        <f>VLOOKUP($I74,[1]IFC!$B$10:$AQ$702,32,0)</f>
        <v>APPR</v>
      </c>
      <c r="PM74" s="74">
        <f>INT(VLOOKUP($I74,[1]IFC!$B$10:$AQ$702,37,0))</f>
        <v>46251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20" t="str">
        <f>VLOOKUP($I75,[1]IFR!$B$10:$AQ$1616,1,0)</f>
        <v>MM-ZTK-1F-IPX-PLR-MR-9010</v>
      </c>
      <c r="PE75" s="74">
        <f>INT(VLOOKUP($I75,[1]IFR!$B$10:$AQ$1616,20,0))</f>
        <v>46219</v>
      </c>
      <c r="PF75" s="20" t="e">
        <f>VLOOKUP($I75,[1]IFA!$B$10:$AQ$694,1,0)</f>
        <v>#N/A</v>
      </c>
      <c r="PG75" s="74" t="e">
        <f>INT(VLOOKUP($I75,[1]IFA!$B$10:$AQ$694,20,0))</f>
        <v>#N/A</v>
      </c>
      <c r="PH75" s="20" t="str">
        <f>VLOOKUP($I75,[1]IFC!$B$10:$AQ$702,1,0)</f>
        <v>MM-ZTK-1F-IPX-PLR-MR-9010</v>
      </c>
      <c r="PI75" s="74">
        <f>INT(VLOOKUP($I75,[1]IFC!$B$10:$AQ$702,20,0))</f>
        <v>46237</v>
      </c>
      <c r="PJ75" s="20" t="str">
        <f>VLOOKUP($I75,[1]IFC!$B$10:$AQ$702,17,0)</f>
        <v>AFC</v>
      </c>
      <c r="PK75" s="20" t="str">
        <f>VLOOKUP($I75,[1]IFC!$B$10:$AQ$702,33,0)</f>
        <v>Approved with Comment</v>
      </c>
      <c r="PL75" s="20" t="str">
        <f>VLOOKUP($I75,[1]IFC!$B$10:$AQ$702,32,0)</f>
        <v>AWC</v>
      </c>
      <c r="PM75" s="74">
        <f>INT(VLOOKUP($I75,[1]IFC!$B$10:$AQ$702,37,0))</f>
        <v>46247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20" t="e">
        <f>VLOOKUP($I76,[1]IFR!$B$10:$AQ$1616,1,0)</f>
        <v>#N/A</v>
      </c>
      <c r="PE76" s="74" t="e">
        <f>INT(VLOOKUP($I76,[1]IFR!$B$10:$AQ$1616,20,0))</f>
        <v>#N/A</v>
      </c>
      <c r="PF76" s="20" t="e">
        <f>VLOOKUP($I76,[1]IFA!$B$10:$AQ$694,1,0)</f>
        <v>#N/A</v>
      </c>
      <c r="PG76" s="74" t="e">
        <f>INT(VLOOKUP($I76,[1]IFA!$B$10:$AQ$694,20,0))</f>
        <v>#N/A</v>
      </c>
      <c r="PH76" s="20" t="e">
        <f>VLOOKUP($I76,[1]IFC!$B$10:$AQ$702,1,0)</f>
        <v>#N/A</v>
      </c>
      <c r="PI76" s="74" t="e">
        <f>INT(VLOOKUP($I76,[1]IFC!$B$10:$AQ$702,20,0))</f>
        <v>#N/A</v>
      </c>
      <c r="PJ76" s="20" t="e">
        <f>VLOOKUP($I76,[1]IFC!$B$10:$AQ$702,17,0)</f>
        <v>#N/A</v>
      </c>
      <c r="PK76" s="20" t="e">
        <f>VLOOKUP($I76,[1]IFC!$B$10:$AQ$702,33,0)</f>
        <v>#N/A</v>
      </c>
      <c r="PL76" s="20" t="e">
        <f>VLOOKUP($I76,[1]IFC!$B$10:$AQ$702,32,0)</f>
        <v>#N/A</v>
      </c>
      <c r="PM76" s="74" t="e">
        <f>INT(VLOOKUP($I76,[1]IFC!$B$10:$AQ$702,37,0))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20" t="e">
        <f>VLOOKUP($I77,[1]IFR!$B$10:$AQ$1616,1,0)</f>
        <v>#N/A</v>
      </c>
      <c r="PE77" s="74" t="e">
        <f>INT(VLOOKUP($I77,[1]IFR!$B$10:$AQ$1616,20,0))</f>
        <v>#N/A</v>
      </c>
      <c r="PF77" s="20" t="e">
        <f>VLOOKUP($I77,[1]IFA!$B$10:$AQ$694,1,0)</f>
        <v>#N/A</v>
      </c>
      <c r="PG77" s="74" t="e">
        <f>INT(VLOOKUP($I77,[1]IFA!$B$10:$AQ$694,20,0))</f>
        <v>#N/A</v>
      </c>
      <c r="PH77" s="20" t="e">
        <f>VLOOKUP($I77,[1]IFC!$B$10:$AQ$702,1,0)</f>
        <v>#N/A</v>
      </c>
      <c r="PI77" s="74" t="e">
        <f>INT(VLOOKUP($I77,[1]IFC!$B$10:$AQ$702,20,0))</f>
        <v>#N/A</v>
      </c>
      <c r="PJ77" s="20" t="e">
        <f>VLOOKUP($I77,[1]IFC!$B$10:$AQ$702,17,0)</f>
        <v>#N/A</v>
      </c>
      <c r="PK77" s="20" t="e">
        <f>VLOOKUP($I77,[1]IFC!$B$10:$AQ$702,33,0)</f>
        <v>#N/A</v>
      </c>
      <c r="PL77" s="20" t="e">
        <f>VLOOKUP($I77,[1]IFC!$B$10:$AQ$702,32,0)</f>
        <v>#N/A</v>
      </c>
      <c r="PM77" s="74" t="e">
        <f>INT(VLOOKUP($I77,[1]IFC!$B$10:$AQ$702,37,0))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20" t="str">
        <f>VLOOKUP($I78,[1]IFR!$B$10:$AQ$1616,1,0)</f>
        <v>MM-ZTK-1F-IPX-PLR-SPE-9001</v>
      </c>
      <c r="PE78" s="74">
        <f>INT(VLOOKUP($I78,[1]IFR!$B$10:$AQ$1616,20,0))</f>
        <v>46167</v>
      </c>
      <c r="PF78" s="20" t="e">
        <f>VLOOKUP($I78,[1]IFA!$B$10:$AQ$694,1,0)</f>
        <v>#N/A</v>
      </c>
      <c r="PG78" s="74" t="e">
        <f>INT(VLOOKUP($I78,[1]IFA!$B$10:$AQ$694,20,0))</f>
        <v>#N/A</v>
      </c>
      <c r="PH78" s="20" t="str">
        <f>VLOOKUP($I78,[1]IFC!$B$10:$AQ$702,1,0)</f>
        <v>MM-ZTK-1F-IPX-PLR-SPE-9001</v>
      </c>
      <c r="PI78" s="74">
        <f>INT(VLOOKUP($I78,[1]IFC!$B$10:$AQ$702,20,0))</f>
        <v>46204</v>
      </c>
      <c r="PJ78" s="20" t="str">
        <f>VLOOKUP($I78,[1]IFC!$B$10:$AQ$702,17,0)</f>
        <v>AFC</v>
      </c>
      <c r="PK78" s="20" t="str">
        <f>VLOOKUP($I78,[1]IFC!$B$10:$AQ$702,33,0)</f>
        <v>Approved</v>
      </c>
      <c r="PL78" s="20" t="str">
        <f>VLOOKUP($I78,[1]IFC!$B$10:$AQ$702,32,0)</f>
        <v>APPR</v>
      </c>
      <c r="PM78" s="74">
        <f>INT(VLOOKUP($I78,[1]IFC!$B$10:$AQ$702,37,0))</f>
        <v>46218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8.1967213114754103E-3</v>
      </c>
      <c r="AW79" s="82">
        <f t="shared" si="1118"/>
        <v>0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20" t="str">
        <f>VLOOKUP($I79,[1]IFR!$B$10:$AQ$1616,1,0)</f>
        <v>MM-ZTK-1F-IPX-PLR-SPE-9002</v>
      </c>
      <c r="PE79" s="74">
        <f>INT(VLOOKUP($I79,[1]IFR!$B$10:$AQ$1616,20,0))</f>
        <v>46167</v>
      </c>
      <c r="PF79" s="20" t="e">
        <f>VLOOKUP($I79,[1]IFA!$B$10:$AQ$694,1,0)</f>
        <v>#N/A</v>
      </c>
      <c r="PG79" s="74" t="e">
        <f>INT(VLOOKUP($I79,[1]IFA!$B$10:$AQ$694,20,0))</f>
        <v>#N/A</v>
      </c>
      <c r="PH79" s="20" t="str">
        <f>VLOOKUP($I79,[1]IFC!$B$10:$AQ$702,1,0)</f>
        <v>MM-ZTK-1F-IPX-PLR-SPE-9002</v>
      </c>
      <c r="PI79" s="74">
        <f>INT(VLOOKUP($I79,[1]IFC!$B$10:$AQ$702,20,0))</f>
        <v>46203</v>
      </c>
      <c r="PJ79" s="20" t="str">
        <f>VLOOKUP($I79,[1]IFC!$B$10:$AQ$702,17,0)</f>
        <v>AFC</v>
      </c>
      <c r="PK79" s="20" t="str">
        <f>VLOOKUP($I79,[1]IFC!$B$10:$AQ$702,33,0)</f>
        <v>Approved with Comment</v>
      </c>
      <c r="PL79" s="20" t="str">
        <f>VLOOKUP($I79,[1]IFC!$B$10:$AQ$702,32,0)</f>
        <v>AWC</v>
      </c>
      <c r="PM79" s="74">
        <f>INT(VLOOKUP($I79,[1]IFC!$B$10:$AQ$702,37,0))</f>
        <v>46218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20" t="str">
        <f>VLOOKUP($I80,[1]IFR!$B$10:$AQ$1616,1,0)</f>
        <v>MM-ZTK-1F-IPX-PLR-SPE-9003</v>
      </c>
      <c r="PE80" s="74">
        <f>INT(VLOOKUP($I80,[1]IFR!$B$10:$AQ$1616,20,0))</f>
        <v>46189</v>
      </c>
      <c r="PF80" s="20" t="e">
        <f>VLOOKUP($I80,[1]IFA!$B$10:$AQ$694,1,0)</f>
        <v>#N/A</v>
      </c>
      <c r="PG80" s="74" t="e">
        <f>INT(VLOOKUP($I80,[1]IFA!$B$10:$AQ$694,20,0))</f>
        <v>#N/A</v>
      </c>
      <c r="PH80" s="20" t="str">
        <f>VLOOKUP($I80,[1]IFC!$B$10:$AQ$702,1,0)</f>
        <v>MM-ZTK-1F-IPX-PLR-SPE-9003</v>
      </c>
      <c r="PI80" s="74">
        <f>INT(VLOOKUP($I80,[1]IFC!$B$10:$AQ$702,20,0))</f>
        <v>46204</v>
      </c>
      <c r="PJ80" s="20" t="str">
        <f>VLOOKUP($I80,[1]IFC!$B$10:$AQ$702,17,0)</f>
        <v>AFC</v>
      </c>
      <c r="PK80" s="20" t="str">
        <f>VLOOKUP($I80,[1]IFC!$B$10:$AQ$702,33,0)</f>
        <v>Approved</v>
      </c>
      <c r="PL80" s="20" t="str">
        <f>VLOOKUP($I80,[1]IFC!$B$10:$AQ$702,32,0)</f>
        <v>APPR</v>
      </c>
      <c r="PM80" s="74">
        <f>INT(VLOOKUP($I80,[1]IFC!$B$10:$AQ$702,37,0))</f>
        <v>46218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8.1967213114754103E-3</v>
      </c>
      <c r="AW81" s="82">
        <f t="shared" si="1118"/>
        <v>0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20" t="str">
        <f>VLOOKUP($I81,[1]IFR!$B$10:$AQ$1616,1,0)</f>
        <v>MM-ZTK-1F-IPX-PLR-SPE-9004</v>
      </c>
      <c r="PE81" s="74">
        <f>INT(VLOOKUP($I81,[1]IFR!$B$10:$AQ$1616,20,0))</f>
        <v>46189</v>
      </c>
      <c r="PF81" s="20" t="e">
        <f>VLOOKUP($I81,[1]IFA!$B$10:$AQ$694,1,0)</f>
        <v>#N/A</v>
      </c>
      <c r="PG81" s="74" t="e">
        <f>INT(VLOOKUP($I81,[1]IFA!$B$10:$AQ$694,20,0))</f>
        <v>#N/A</v>
      </c>
      <c r="PH81" s="20" t="str">
        <f>VLOOKUP($I81,[1]IFC!$B$10:$AQ$702,1,0)</f>
        <v>MM-ZTK-1F-IPX-PLR-SPE-9004</v>
      </c>
      <c r="PI81" s="74">
        <f>INT(VLOOKUP($I81,[1]IFC!$B$10:$AQ$702,20,0))</f>
        <v>46204</v>
      </c>
      <c r="PJ81" s="20" t="str">
        <f>VLOOKUP($I81,[1]IFC!$B$10:$AQ$702,17,0)</f>
        <v>AFC</v>
      </c>
      <c r="PK81" s="20" t="str">
        <f>VLOOKUP($I81,[1]IFC!$B$10:$AQ$702,33,0)</f>
        <v>Approved with Comment</v>
      </c>
      <c r="PL81" s="20" t="str">
        <f>VLOOKUP($I81,[1]IFC!$B$10:$AQ$702,32,0)</f>
        <v>AWC</v>
      </c>
      <c r="PM81" s="74">
        <f>INT(VLOOKUP($I81,[1]IFC!$B$10:$AQ$702,37,0))</f>
        <v>46218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20" t="str">
        <f>VLOOKUP($I82,[1]IFR!$B$10:$AQ$1616,1,0)</f>
        <v>MM-ZTK-1F-IPX-PLR-SPE-9005</v>
      </c>
      <c r="PE82" s="74">
        <f>INT(VLOOKUP($I82,[1]IFR!$B$10:$AQ$1616,20,0))</f>
        <v>46199</v>
      </c>
      <c r="PF82" s="20" t="e">
        <f>VLOOKUP($I82,[1]IFA!$B$10:$AQ$694,1,0)</f>
        <v>#N/A</v>
      </c>
      <c r="PG82" s="74" t="e">
        <f>INT(VLOOKUP($I82,[1]IFA!$B$10:$AQ$694,20,0))</f>
        <v>#N/A</v>
      </c>
      <c r="PH82" s="20" t="str">
        <f>VLOOKUP($I82,[1]IFC!$B$10:$AQ$702,1,0)</f>
        <v>MM-ZTK-1F-IPX-PLR-SPE-9005</v>
      </c>
      <c r="PI82" s="74">
        <f>INT(VLOOKUP($I82,[1]IFC!$B$10:$AQ$702,20,0))</f>
        <v>46230</v>
      </c>
      <c r="PJ82" s="20" t="str">
        <f>VLOOKUP($I82,[1]IFC!$B$10:$AQ$702,17,0)</f>
        <v>AFC</v>
      </c>
      <c r="PK82" s="20" t="str">
        <f>VLOOKUP($I82,[1]IFC!$B$10:$AQ$702,33,0)</f>
        <v>Approved</v>
      </c>
      <c r="PL82" s="20" t="str">
        <f>VLOOKUP($I82,[1]IFC!$B$10:$AQ$702,32,0)</f>
        <v>APPR</v>
      </c>
      <c r="PM82" s="74">
        <f>INT(VLOOKUP($I82,[1]IFC!$B$10:$AQ$702,37,0))</f>
        <v>46241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8.1967213114754103E-3</v>
      </c>
      <c r="AW83" s="82">
        <f t="shared" si="1118"/>
        <v>0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20" t="str">
        <f>VLOOKUP($I83,[1]IFR!$B$10:$AQ$1616,1,0)</f>
        <v>MM-ZTK-1F-IPX-PLR-SPE-9006</v>
      </c>
      <c r="PE83" s="74">
        <f>INT(VLOOKUP($I83,[1]IFR!$B$10:$AQ$1616,20,0))</f>
        <v>46195</v>
      </c>
      <c r="PF83" s="20" t="e">
        <f>VLOOKUP($I83,[1]IFA!$B$10:$AQ$694,1,0)</f>
        <v>#N/A</v>
      </c>
      <c r="PG83" s="74" t="e">
        <f>INT(VLOOKUP($I83,[1]IFA!$B$10:$AQ$694,20,0))</f>
        <v>#N/A</v>
      </c>
      <c r="PH83" s="20" t="str">
        <f>VLOOKUP($I83,[1]IFC!$B$10:$AQ$702,1,0)</f>
        <v>MM-ZTK-1F-IPX-PLR-SPE-9006</v>
      </c>
      <c r="PI83" s="74">
        <f>INT(VLOOKUP($I83,[1]IFC!$B$10:$AQ$702,20,0))</f>
        <v>46206</v>
      </c>
      <c r="PJ83" s="20" t="str">
        <f>VLOOKUP($I83,[1]IFC!$B$10:$AQ$702,17,0)</f>
        <v>AFC</v>
      </c>
      <c r="PK83" s="20" t="str">
        <f>VLOOKUP($I83,[1]IFC!$B$10:$AQ$702,33,0)</f>
        <v>Approved with Comment</v>
      </c>
      <c r="PL83" s="20" t="str">
        <f>VLOOKUP($I83,[1]IFC!$B$10:$AQ$702,32,0)</f>
        <v>AWC</v>
      </c>
      <c r="PM83" s="74">
        <f>INT(VLOOKUP($I83,[1]IFC!$B$10:$AQ$702,37,0))</f>
        <v>46218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20" t="str">
        <f>VLOOKUP($I84,[1]IFR!$B$10:$AQ$1616,1,0)</f>
        <v>MM-ZTK-1F-IPX-PLR-SPE-9007</v>
      </c>
      <c r="PE84" s="74">
        <f>INT(VLOOKUP($I84,[1]IFR!$B$10:$AQ$1616,20,0))</f>
        <v>46199</v>
      </c>
      <c r="PF84" s="20" t="e">
        <f>VLOOKUP($I84,[1]IFA!$B$10:$AQ$694,1,0)</f>
        <v>#N/A</v>
      </c>
      <c r="PG84" s="74" t="e">
        <f>INT(VLOOKUP($I84,[1]IFA!$B$10:$AQ$694,20,0))</f>
        <v>#N/A</v>
      </c>
      <c r="PH84" s="20" t="str">
        <f>VLOOKUP($I84,[1]IFC!$B$10:$AQ$702,1,0)</f>
        <v>MM-ZTK-1F-IPX-PLR-SPE-9007</v>
      </c>
      <c r="PI84" s="74">
        <f>INT(VLOOKUP($I84,[1]IFC!$B$10:$AQ$702,20,0))</f>
        <v>46224</v>
      </c>
      <c r="PJ84" s="20" t="str">
        <f>VLOOKUP($I84,[1]IFC!$B$10:$AQ$702,17,0)</f>
        <v>AFC</v>
      </c>
      <c r="PK84" s="20" t="str">
        <f>VLOOKUP($I84,[1]IFC!$B$10:$AQ$702,33,0)</f>
        <v>Approved</v>
      </c>
      <c r="PL84" s="20" t="str">
        <f>VLOOKUP($I84,[1]IFC!$B$10:$AQ$702,32,0)</f>
        <v>APPR</v>
      </c>
      <c r="PM84" s="74">
        <f>INT(VLOOKUP($I84,[1]IFC!$B$10:$AQ$702,37,0))</f>
        <v>46233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20" t="str">
        <f>VLOOKUP($I85,[1]IFR!$B$10:$AQ$1616,1,0)</f>
        <v>MM-ZTK-1F-IPX-PLR-SPE-9008</v>
      </c>
      <c r="PE85" s="74">
        <f>INT(VLOOKUP($I85,[1]IFR!$B$10:$AQ$1616,20,0))</f>
        <v>46203</v>
      </c>
      <c r="PF85" s="20" t="e">
        <f>VLOOKUP($I85,[1]IFA!$B$10:$AQ$694,1,0)</f>
        <v>#N/A</v>
      </c>
      <c r="PG85" s="74" t="e">
        <f>INT(VLOOKUP($I85,[1]IFA!$B$10:$AQ$694,20,0))</f>
        <v>#N/A</v>
      </c>
      <c r="PH85" s="20" t="str">
        <f>VLOOKUP($I85,[1]IFC!$B$10:$AQ$702,1,0)</f>
        <v>MM-ZTK-1F-IPX-PLR-SPE-9008</v>
      </c>
      <c r="PI85" s="74">
        <f>INT(VLOOKUP($I85,[1]IFC!$B$10:$AQ$702,20,0))</f>
        <v>46224</v>
      </c>
      <c r="PJ85" s="20" t="str">
        <f>VLOOKUP($I85,[1]IFC!$B$10:$AQ$702,17,0)</f>
        <v>AFC</v>
      </c>
      <c r="PK85" s="20" t="str">
        <f>VLOOKUP($I85,[1]IFC!$B$10:$AQ$702,33,0)</f>
        <v>Approved</v>
      </c>
      <c r="PL85" s="20" t="str">
        <f>VLOOKUP($I85,[1]IFC!$B$10:$AQ$702,32,0)</f>
        <v>APPR</v>
      </c>
      <c r="PM85" s="74">
        <f>INT(VLOOKUP($I85,[1]IFC!$B$10:$AQ$702,37,0))</f>
        <v>46233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144">
        <v>46255</v>
      </c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8.1967213114754103E-3</v>
      </c>
      <c r="AV86" s="81">
        <f t="shared" si="1160"/>
        <v>5.7377049180327875E-3</v>
      </c>
      <c r="AW86" s="82">
        <f t="shared" si="1118"/>
        <v>-2.4590163934426227E-3</v>
      </c>
      <c r="AX86" s="81">
        <f t="shared" si="1161"/>
        <v>8.1967213114754103E-3</v>
      </c>
      <c r="AY86" s="81">
        <f t="shared" si="1162"/>
        <v>5.7377049180327875E-3</v>
      </c>
      <c r="AZ86" s="82">
        <f t="shared" si="1176"/>
        <v>-2.4590163934426227E-3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4.0983606557377051E-3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20" t="str">
        <f>VLOOKUP($I86,[1]IFR!$B$10:$AQ$1616,1,0)</f>
        <v>MM-ZTK-1F-IPX-PLR-SPE-9009</v>
      </c>
      <c r="PE86" s="74">
        <f>INT(VLOOKUP($I86,[1]IFR!$B$10:$AQ$1616,20,0))</f>
        <v>46255</v>
      </c>
      <c r="PF86" s="20" t="e">
        <f>VLOOKUP($I86,[1]IFA!$B$10:$AQ$694,1,0)</f>
        <v>#N/A</v>
      </c>
      <c r="PG86" s="74" t="e">
        <f>INT(VLOOKUP($I86,[1]IFA!$B$10:$AQ$694,20,0))</f>
        <v>#N/A</v>
      </c>
      <c r="PH86" s="20" t="e">
        <f>VLOOKUP($I86,[1]IFC!$B$10:$AQ$702,1,0)</f>
        <v>#N/A</v>
      </c>
      <c r="PI86" s="74" t="e">
        <f>INT(VLOOKUP($I86,[1]IFC!$B$10:$AQ$702,20,0))</f>
        <v>#N/A</v>
      </c>
      <c r="PJ86" s="20" t="e">
        <f>VLOOKUP($I86,[1]IFC!$B$10:$AQ$702,17,0)</f>
        <v>#N/A</v>
      </c>
      <c r="PK86" s="20" t="e">
        <f>VLOOKUP($I86,[1]IFC!$B$10:$AQ$702,33,0)</f>
        <v>#N/A</v>
      </c>
      <c r="PL86" s="20" t="e">
        <f>VLOOKUP($I86,[1]IFC!$B$10:$AQ$702,32,0)</f>
        <v>#N/A</v>
      </c>
      <c r="PM86" s="74" t="e">
        <f>INT(VLOOKUP($I86,[1]IFC!$B$10:$AQ$702,37,0))</f>
        <v>#N/A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8.1967213114754103E-3</v>
      </c>
      <c r="AV87" s="81">
        <f t="shared" si="1160"/>
        <v>8.1967213114754103E-3</v>
      </c>
      <c r="AW87" s="82">
        <f t="shared" si="1118"/>
        <v>0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20" t="str">
        <f>VLOOKUP($I87,[1]IFR!$B$10:$AQ$1616,1,0)</f>
        <v>MM-ZTK-1F-IPX-PLR-SPE-9010</v>
      </c>
      <c r="PE87" s="74">
        <f>INT(VLOOKUP($I87,[1]IFR!$B$10:$AQ$1616,20,0))</f>
        <v>46211</v>
      </c>
      <c r="PF87" s="20" t="e">
        <f>VLOOKUP($I87,[1]IFA!$B$10:$AQ$694,1,0)</f>
        <v>#N/A</v>
      </c>
      <c r="PG87" s="74" t="e">
        <f>INT(VLOOKUP($I87,[1]IFA!$B$10:$AQ$694,20,0))</f>
        <v>#N/A</v>
      </c>
      <c r="PH87" s="20" t="str">
        <f>VLOOKUP($I87,[1]IFC!$B$10:$AQ$702,1,0)</f>
        <v>MM-ZTK-1F-IPX-PLR-SPE-9010</v>
      </c>
      <c r="PI87" s="74">
        <f>INT(VLOOKUP($I87,[1]IFC!$B$10:$AQ$702,20,0))</f>
        <v>46237</v>
      </c>
      <c r="PJ87" s="20" t="str">
        <f>VLOOKUP($I87,[1]IFC!$B$10:$AQ$702,17,0)</f>
        <v>AFC</v>
      </c>
      <c r="PK87" s="20" t="str">
        <f>VLOOKUP($I87,[1]IFC!$B$10:$AQ$702,33,0)</f>
        <v>Approved</v>
      </c>
      <c r="PL87" s="20" t="str">
        <f>VLOOKUP($I87,[1]IFC!$B$10:$AQ$702,32,0)</f>
        <v>APPR</v>
      </c>
      <c r="PM87" s="74">
        <f>INT(VLOOKUP($I87,[1]IFC!$B$10:$AQ$702,37,0))</f>
        <v>46251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8.1967213114754103E-3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20" t="str">
        <f>VLOOKUP($I88,[1]IFR!$B$10:$AQ$1616,1,0)</f>
        <v>MM-ZTK-1F-IPX-PLR-SPE-9011</v>
      </c>
      <c r="PE88" s="74">
        <f>INT(VLOOKUP($I88,[1]IFR!$B$10:$AQ$1616,20,0))</f>
        <v>46189</v>
      </c>
      <c r="PF88" s="20" t="e">
        <f>VLOOKUP($I88,[1]IFA!$B$10:$AQ$694,1,0)</f>
        <v>#N/A</v>
      </c>
      <c r="PG88" s="74" t="e">
        <f>INT(VLOOKUP($I88,[1]IFA!$B$10:$AQ$694,20,0))</f>
        <v>#N/A</v>
      </c>
      <c r="PH88" s="20" t="str">
        <f>VLOOKUP($I88,[1]IFC!$B$10:$AQ$702,1,0)</f>
        <v>MM-ZTK-1F-IPX-PLR-SPE-9011</v>
      </c>
      <c r="PI88" s="74">
        <f>INT(VLOOKUP($I88,[1]IFC!$B$10:$AQ$702,20,0))</f>
        <v>46204</v>
      </c>
      <c r="PJ88" s="20" t="str">
        <f>VLOOKUP($I88,[1]IFC!$B$10:$AQ$702,17,0)</f>
        <v>AFC</v>
      </c>
      <c r="PK88" s="20" t="str">
        <f>VLOOKUP($I88,[1]IFC!$B$10:$AQ$702,33,0)</f>
        <v>Approved with Comment</v>
      </c>
      <c r="PL88" s="20" t="str">
        <f>VLOOKUP($I88,[1]IFC!$B$10:$AQ$702,32,0)</f>
        <v>AWC</v>
      </c>
      <c r="PM88" s="74">
        <f>INT(VLOOKUP($I88,[1]IFC!$B$10:$AQ$702,37,0))</f>
        <v>46218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20" t="e">
        <f>VLOOKUP($I89,[1]IFR!$B$10:$AQ$1616,1,0)</f>
        <v>#N/A</v>
      </c>
      <c r="PE89" s="74" t="e">
        <f>INT(VLOOKUP($I89,[1]IFR!$B$10:$AQ$1616,20,0))</f>
        <v>#N/A</v>
      </c>
      <c r="PF89" s="20" t="e">
        <f>VLOOKUP($I89,[1]IFA!$B$10:$AQ$694,1,0)</f>
        <v>#N/A</v>
      </c>
      <c r="PG89" s="74" t="e">
        <f>INT(VLOOKUP($I89,[1]IFA!$B$10:$AQ$694,20,0))</f>
        <v>#N/A</v>
      </c>
      <c r="PH89" s="20" t="e">
        <f>VLOOKUP($I89,[1]IFC!$B$10:$AQ$702,1,0)</f>
        <v>#N/A</v>
      </c>
      <c r="PI89" s="74" t="e">
        <f>INT(VLOOKUP($I89,[1]IFC!$B$10:$AQ$702,20,0))</f>
        <v>#N/A</v>
      </c>
      <c r="PJ89" s="20" t="e">
        <f>VLOOKUP($I89,[1]IFC!$B$10:$AQ$702,17,0)</f>
        <v>#N/A</v>
      </c>
      <c r="PK89" s="20" t="e">
        <f>VLOOKUP($I89,[1]IFC!$B$10:$AQ$702,33,0)</f>
        <v>#N/A</v>
      </c>
      <c r="PL89" s="20" t="e">
        <f>VLOOKUP($I89,[1]IFC!$B$10:$AQ$702,32,0)</f>
        <v>#N/A</v>
      </c>
      <c r="PM89" s="74" t="e">
        <f>INT(VLOOKUP($I89,[1]IFC!$B$10:$AQ$702,37,0))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20" t="e">
        <f>VLOOKUP($I90,[1]IFR!$B$10:$AQ$1616,1,0)</f>
        <v>#N/A</v>
      </c>
      <c r="PE90" s="74" t="e">
        <f>INT(VLOOKUP($I90,[1]IFR!$B$10:$AQ$1616,20,0))</f>
        <v>#N/A</v>
      </c>
      <c r="PF90" s="20" t="e">
        <f>VLOOKUP($I90,[1]IFA!$B$10:$AQ$694,1,0)</f>
        <v>#N/A</v>
      </c>
      <c r="PG90" s="74" t="e">
        <f>INT(VLOOKUP($I90,[1]IFA!$B$10:$AQ$694,20,0))</f>
        <v>#N/A</v>
      </c>
      <c r="PH90" s="20" t="e">
        <f>VLOOKUP($I90,[1]IFC!$B$10:$AQ$702,1,0)</f>
        <v>#N/A</v>
      </c>
      <c r="PI90" s="74" t="e">
        <f>INT(VLOOKUP($I90,[1]IFC!$B$10:$AQ$702,20,0))</f>
        <v>#N/A</v>
      </c>
      <c r="PJ90" s="20" t="e">
        <f>VLOOKUP($I90,[1]IFC!$B$10:$AQ$702,17,0)</f>
        <v>#N/A</v>
      </c>
      <c r="PK90" s="20" t="e">
        <f>VLOOKUP($I90,[1]IFC!$B$10:$AQ$702,33,0)</f>
        <v>#N/A</v>
      </c>
      <c r="PL90" s="20" t="e">
        <f>VLOOKUP($I90,[1]IFC!$B$10:$AQ$702,32,0)</f>
        <v>#N/A</v>
      </c>
      <c r="PM90" s="74" t="e">
        <f>INT(VLOOKUP($I90,[1]IFC!$B$10:$AQ$702,37,0))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20" t="e">
        <f>VLOOKUP($I91,[1]IFR!$B$10:$AQ$1616,1,0)</f>
        <v>#N/A</v>
      </c>
      <c r="PE91" s="74" t="e">
        <f>INT(VLOOKUP($I91,[1]IFR!$B$10:$AQ$1616,20,0))</f>
        <v>#N/A</v>
      </c>
      <c r="PF91" s="20" t="e">
        <f>VLOOKUP($I91,[1]IFA!$B$10:$AQ$694,1,0)</f>
        <v>#N/A</v>
      </c>
      <c r="PG91" s="74" t="e">
        <f>INT(VLOOKUP($I91,[1]IFA!$B$10:$AQ$694,20,0))</f>
        <v>#N/A</v>
      </c>
      <c r="PH91" s="20" t="e">
        <f>VLOOKUP($I91,[1]IFC!$B$10:$AQ$702,1,0)</f>
        <v>#N/A</v>
      </c>
      <c r="PI91" s="74" t="e">
        <f>INT(VLOOKUP($I91,[1]IFC!$B$10:$AQ$702,20,0))</f>
        <v>#N/A</v>
      </c>
      <c r="PJ91" s="20" t="e">
        <f>VLOOKUP($I91,[1]IFC!$B$10:$AQ$702,17,0)</f>
        <v>#N/A</v>
      </c>
      <c r="PK91" s="20" t="e">
        <f>VLOOKUP($I91,[1]IFC!$B$10:$AQ$702,33,0)</f>
        <v>#N/A</v>
      </c>
      <c r="PL91" s="20" t="e">
        <f>VLOOKUP($I91,[1]IFC!$B$10:$AQ$702,32,0)</f>
        <v>#N/A</v>
      </c>
      <c r="PM91" s="74" t="e">
        <f>INT(VLOOKUP($I91,[1]IFC!$B$10:$AQ$702,37,0))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20" t="str">
        <f>VLOOKUP($I92,[1]IFR!$B$10:$AQ$1616,1,0)</f>
        <v>MM-ZTK-1F-IP20-PLR-RPT-9001</v>
      </c>
      <c r="PE92" s="74">
        <f>INT(VLOOKUP($I92,[1]IFR!$B$10:$AQ$1616,20,0))</f>
        <v>46135</v>
      </c>
      <c r="PF92" s="20" t="str">
        <f>VLOOKUP($I92,[1]IFA!$B$10:$AQ$694,1,0)</f>
        <v>MM-ZTK-1F-IP20-PLR-RPT-9001</v>
      </c>
      <c r="PG92" s="74">
        <f>INT(VLOOKUP($I92,[1]IFA!$B$10:$AQ$694,20,0))</f>
        <v>46198</v>
      </c>
      <c r="PH92" s="20" t="str">
        <f>VLOOKUP($I92,[1]IFC!$B$10:$AQ$702,1,0)</f>
        <v>MM-ZTK-1F-IP20-PLR-RPT-9001</v>
      </c>
      <c r="PI92" s="74">
        <f>INT(VLOOKUP($I92,[1]IFC!$B$10:$AQ$702,20,0))</f>
        <v>46219</v>
      </c>
      <c r="PJ92" s="20" t="str">
        <f>VLOOKUP($I92,[1]IFC!$B$10:$AQ$702,17,0)</f>
        <v>AFC</v>
      </c>
      <c r="PK92" s="20" t="str">
        <f>VLOOKUP($I92,[1]IFC!$B$10:$AQ$702,33,0)</f>
        <v>Approved</v>
      </c>
      <c r="PL92" s="20" t="str">
        <f>VLOOKUP($I92,[1]IFC!$B$10:$AQ$702,32,0)</f>
        <v>APPR</v>
      </c>
      <c r="PM92" s="74">
        <f>INT(VLOOKUP($I92,[1]IFC!$B$10:$AQ$702,37,0))</f>
        <v>46223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158">
        <v>46263</v>
      </c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8.1967213114754103E-3</v>
      </c>
      <c r="AV93" s="81">
        <f>IF($V93&gt;0,IF($V93&lt;=$AV$7,$AT93*$U$11,0))+IF($AE93&gt;0,IF($AE93&lt;=$AV$7,$AT93*$AD$11,0))+IF($AL93&gt;0,IF($AL93&lt;=$AV$7,$AT93*$AK$11,0))+IF($AQ93&gt;0,IF($AQ93&lt;=$AV$7,$AT93*$AP$11,0))</f>
        <v>6.5573770491803287E-3</v>
      </c>
      <c r="AW93" s="82">
        <f t="shared" si="1118"/>
        <v>-1.6393442622950815E-3</v>
      </c>
      <c r="AX93" s="81">
        <f>IF($U93&gt;0,IF($U93&lt;=$AZ$7,$AT93*$U$11,0))+IF($AD93&gt;0,IF($AD93&lt;=$AZ$7,$AT93*$AD$11,0))+IF($AK93&gt;0,IF($AK93&lt;=$AZ$7,$AT93*$AK$11,0))+IF($AP93&gt;0,IF($AP93&lt;=$AZ$7,$AT93*$AP$11,0))</f>
        <v>8.1967213114754103E-3</v>
      </c>
      <c r="AY93" s="81">
        <f>IF($V93&gt;0,IF($V93&lt;=$AZ$7,$AT93*$U$11,0))+IF($AE93&gt;0,IF($AE93&lt;=$AZ$7,$AT93*$AD$11,0))+IF($AL93&gt;0,IF($AL93&lt;=$AZ$7,$AT93*$AK$11,0))+IF($AQ93&gt;0,IF($AQ93&lt;=$AZ$7,$AT93*$AP$11,0))</f>
        <v>6.5573770491803287E-3</v>
      </c>
      <c r="AZ93" s="82">
        <f t="shared" si="1176"/>
        <v>-1.6393442622950815E-3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8.1967213114754109E-4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20" t="str">
        <f>VLOOKUP($I93,[1]IFR!$B$10:$AQ$1616,1,0)</f>
        <v>MM-ZTK-1F-IP20-PLR-RPT-9002</v>
      </c>
      <c r="PE93" s="74">
        <f>INT(VLOOKUP($I93,[1]IFR!$B$10:$AQ$1616,20,0))</f>
        <v>46199</v>
      </c>
      <c r="PF93" s="20" t="str">
        <f>VLOOKUP($I93,[1]IFA!$B$10:$AQ$694,1,0)</f>
        <v>MM-ZTK-1F-IP20-PLR-RPT-9002</v>
      </c>
      <c r="PG93" s="74">
        <f>INT(VLOOKUP($I93,[1]IFA!$B$10:$AQ$694,20,0))</f>
        <v>46240</v>
      </c>
      <c r="PH93" s="20" t="str">
        <f>VLOOKUP($I93,[1]IFC!$B$10:$AQ$702,1,0)</f>
        <v>MM-ZTK-1F-IP20-PLR-RPT-9002</v>
      </c>
      <c r="PI93" s="74">
        <f>INT(VLOOKUP($I93,[1]IFC!$B$10:$AQ$702,20,0))</f>
        <v>46263</v>
      </c>
      <c r="PJ93" s="20" t="str">
        <f>VLOOKUP($I93,[1]IFC!$B$10:$AQ$702,17,0)</f>
        <v>AFC</v>
      </c>
      <c r="PK93" s="20" t="str">
        <f>VLOOKUP($I93,[1]IFC!$B$10:$AQ$702,33,0)</f>
        <v>Approved (Proceed to Rev.C)</v>
      </c>
      <c r="PL93" s="20" t="str">
        <f>VLOOKUP($I93,[1]IFC!$B$10:$AQ$702,32,0)</f>
        <v>APPR-C</v>
      </c>
      <c r="PM93" s="74">
        <f>INT(VLOOKUP($I93,[1]IFC!$B$10:$AQ$702,37,0))</f>
        <v>46272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158">
        <v>46236</v>
      </c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161">
        <v>46272</v>
      </c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5.7377049180327875E-3</v>
      </c>
      <c r="AV94" s="81">
        <f>IF($V94&gt;0,IF($V94&lt;=$AV$7,$AT94*$U$11,0))+IF($AE94&gt;0,IF($AE94&lt;=$AV$7,$AT94*$AD$11,0))+IF($AL94&gt;0,IF($AL94&lt;=$AV$7,$AT94*$AK$11,0))+IF($AQ94&gt;0,IF($AQ94&lt;=$AV$7,$AT94*$AP$11,0))</f>
        <v>6.5573770491803287E-3</v>
      </c>
      <c r="AW94" s="82">
        <f t="shared" si="1118"/>
        <v>8.196721311475412E-4</v>
      </c>
      <c r="AX94" s="81">
        <f>IF($U94&gt;0,IF($U94&lt;=$AZ$7,$AT94*$U$11,0))+IF($AD94&gt;0,IF($AD94&lt;=$AZ$7,$AT94*$AD$11,0))+IF($AK94&gt;0,IF($AK94&lt;=$AZ$7,$AT94*$AK$11,0))+IF($AP94&gt;0,IF($AP94&lt;=$AZ$7,$AT94*$AP$11,0))</f>
        <v>6.5573770491803287E-3</v>
      </c>
      <c r="AY94" s="81">
        <f>IF($V94&gt;0,IF($V94&lt;=$AZ$7,$AT94*$U$11,0))+IF($AE94&gt;0,IF($AE94&lt;=$AZ$7,$AT94*$AD$11,0))+IF($AL94&gt;0,IF($AL94&lt;=$AZ$7,$AT94*$AK$11,0))+IF($AQ94&gt;0,IF($AQ94&lt;=$AZ$7,$AT94*$AP$11,0))</f>
        <v>8.1967213114754103E-3</v>
      </c>
      <c r="AZ94" s="82">
        <f t="shared" si="1176"/>
        <v>1.6393442622950815E-3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8.1967213114754109E-4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1.6393442622950822E-3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20" t="str">
        <f>VLOOKUP($I94,[1]IFR!$B$10:$AQ$1616,1,0)</f>
        <v>MM-ZTK-1F-IP20-PLR-RPT-9003</v>
      </c>
      <c r="PE94" s="74">
        <f>INT(VLOOKUP($I94,[1]IFR!$B$10:$AQ$1616,20,0))</f>
        <v>46215</v>
      </c>
      <c r="PF94" s="20" t="str">
        <f>VLOOKUP($I94,[1]IFA!$B$10:$AQ$694,1,0)</f>
        <v>MM-ZTK-1F-IP20-PLR-RPT-9003</v>
      </c>
      <c r="PG94" s="74">
        <f>INT(VLOOKUP($I94,[1]IFA!$B$10:$AQ$694,20,0))</f>
        <v>46251</v>
      </c>
      <c r="PH94" s="20" t="str">
        <f>VLOOKUP($I94,[1]IFC!$B$10:$AQ$702,1,0)</f>
        <v>MM-ZTK-1F-IP20-PLR-RPT-9003</v>
      </c>
      <c r="PI94" s="74">
        <f>INT(VLOOKUP($I94,[1]IFC!$B$10:$AQ$702,20,0))</f>
        <v>46267</v>
      </c>
      <c r="PJ94" s="20" t="str">
        <f>VLOOKUP($I94,[1]IFC!$B$10:$AQ$702,17,0)</f>
        <v>AFC</v>
      </c>
      <c r="PK94" s="20" t="str">
        <f>VLOOKUP($I94,[1]IFC!$B$10:$AQ$702,33,0)</f>
        <v>Approved</v>
      </c>
      <c r="PL94" s="20" t="str">
        <f>VLOOKUP($I94,[1]IFC!$B$10:$AQ$702,32,0)</f>
        <v>APPR</v>
      </c>
      <c r="PM94" s="74">
        <f>INT(VLOOKUP($I94,[1]IFC!$B$10:$AQ$702,37,0))</f>
        <v>46272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144">
        <v>46251</v>
      </c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161">
        <v>46273</v>
      </c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74"/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74"/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4.0983606557377051E-3</v>
      </c>
      <c r="AV95" s="81">
        <f>IF($V95&gt;0,IF($V95&lt;=$AV$7,$AT95*$U$11,0))+IF($AE95&gt;0,IF($AE95&lt;=$AV$7,$AT95*$AD$11,0))+IF($AL95&gt;0,IF($AL95&lt;=$AV$7,$AT95*$AK$11,0))+IF($AQ95&gt;0,IF($AQ95&lt;=$AV$7,$AT95*$AP$11,0))</f>
        <v>4.0983606557377051E-3</v>
      </c>
      <c r="AW95" s="82">
        <f t="shared" si="1118"/>
        <v>0</v>
      </c>
      <c r="AX95" s="81">
        <f>IF($U95&gt;0,IF($U95&lt;=$AZ$7,$AT95*$U$11,0))+IF($AD95&gt;0,IF($AD95&lt;=$AZ$7,$AT95*$AD$11,0))+IF($AK95&gt;0,IF($AK95&lt;=$AZ$7,$AT95*$AK$11,0))+IF($AP95&gt;0,IF($AP95&lt;=$AZ$7,$AT95*$AP$11,0))</f>
        <v>4.0983606557377051E-3</v>
      </c>
      <c r="AY95" s="81">
        <f>IF($V95&gt;0,IF($V95&lt;=$AZ$7,$AT95*$U$11,0))+IF($AE95&gt;0,IF($AE95&lt;=$AZ$7,$AT95*$AD$11,0))+IF($AL95&gt;0,IF($AL95&lt;=$AZ$7,$AT95*$AK$11,0))+IF($AQ95&gt;0,IF($AQ95&lt;=$AZ$7,$AT95*$AP$11,0))</f>
        <v>5.7377049180327875E-3</v>
      </c>
      <c r="AZ95" s="82">
        <f t="shared" si="1176"/>
        <v>1.6393442622950824E-3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4.0983606557377051E-3</v>
      </c>
      <c r="GW95" s="68">
        <f t="shared" si="1381"/>
        <v>0</v>
      </c>
      <c r="GX95" s="68">
        <f t="shared" si="1381"/>
        <v>0</v>
      </c>
      <c r="GY95" s="68">
        <f t="shared" si="1381"/>
        <v>1.6393442622950822E-3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0</v>
      </c>
      <c r="HA95" s="68">
        <f t="shared" si="1382"/>
        <v>0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20" t="str">
        <f>VLOOKUP($I95,[1]IFR!$B$10:$AQ$1616,1,0)</f>
        <v>MM-ZTK-1F-IP20-PLR-RPT-9004</v>
      </c>
      <c r="PE95" s="74">
        <f>INT(VLOOKUP($I95,[1]IFR!$B$10:$AQ$1616,20,0))</f>
        <v>46251</v>
      </c>
      <c r="PF95" s="20" t="str">
        <f>VLOOKUP($I95,[1]IFA!$B$10:$AQ$694,1,0)</f>
        <v>MM-ZTK-1F-IP20-PLR-RPT-9004</v>
      </c>
      <c r="PG95" s="74">
        <f>INT(VLOOKUP($I95,[1]IFA!$B$10:$AQ$694,20,0))</f>
        <v>46273</v>
      </c>
      <c r="PH95" s="20" t="e">
        <f>VLOOKUP($I95,[1]IFC!$B$10:$AQ$702,1,0)</f>
        <v>#N/A</v>
      </c>
      <c r="PI95" s="74" t="e">
        <f>INT(VLOOKUP($I95,[1]IFC!$B$10:$AQ$702,20,0))</f>
        <v>#N/A</v>
      </c>
      <c r="PJ95" s="20" t="e">
        <f>VLOOKUP($I95,[1]IFC!$B$10:$AQ$702,17,0)</f>
        <v>#N/A</v>
      </c>
      <c r="PK95" s="20" t="e">
        <f>VLOOKUP($I95,[1]IFC!$B$10:$AQ$702,33,0)</f>
        <v>#N/A</v>
      </c>
      <c r="PL95" s="20" t="e">
        <f>VLOOKUP($I95,[1]IFC!$B$10:$AQ$702,32,0)</f>
        <v>#N/A</v>
      </c>
      <c r="PM95" s="74" t="e">
        <f>INT(VLOOKUP($I95,[1]IFC!$B$10:$AQ$702,37,0))</f>
        <v>#N/A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20" t="e">
        <f>VLOOKUP($I96,[1]IFR!$B$10:$AQ$1616,1,0)</f>
        <v>#N/A</v>
      </c>
      <c r="PE96" s="74" t="e">
        <f>INT(VLOOKUP($I96,[1]IFR!$B$10:$AQ$1616,20,0))</f>
        <v>#N/A</v>
      </c>
      <c r="PF96" s="20" t="e">
        <f>VLOOKUP($I96,[1]IFA!$B$10:$AQ$694,1,0)</f>
        <v>#N/A</v>
      </c>
      <c r="PG96" s="74" t="e">
        <f>INT(VLOOKUP($I96,[1]IFA!$B$10:$AQ$694,20,0))</f>
        <v>#N/A</v>
      </c>
      <c r="PH96" s="20" t="e">
        <f>VLOOKUP($I96,[1]IFC!$B$10:$AQ$702,1,0)</f>
        <v>#N/A</v>
      </c>
      <c r="PI96" s="74" t="e">
        <f>INT(VLOOKUP($I96,[1]IFC!$B$10:$AQ$702,20,0))</f>
        <v>#N/A</v>
      </c>
      <c r="PJ96" s="20" t="e">
        <f>VLOOKUP($I96,[1]IFC!$B$10:$AQ$702,17,0)</f>
        <v>#N/A</v>
      </c>
      <c r="PK96" s="20" t="e">
        <f>VLOOKUP($I96,[1]IFC!$B$10:$AQ$702,33,0)</f>
        <v>#N/A</v>
      </c>
      <c r="PL96" s="20" t="e">
        <f>VLOOKUP($I96,[1]IFC!$B$10:$AQ$702,32,0)</f>
        <v>#N/A</v>
      </c>
      <c r="PM96" s="74" t="e">
        <f>INT(VLOOKUP($I96,[1]IFC!$B$10:$AQ$702,37,0))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20" t="e">
        <f>VLOOKUP($I97,[1]IFR!$B$10:$AQ$1616,1,0)</f>
        <v>#N/A</v>
      </c>
      <c r="PE97" s="74" t="e">
        <f>INT(VLOOKUP($I97,[1]IFR!$B$10:$AQ$1616,20,0))</f>
        <v>#N/A</v>
      </c>
      <c r="PF97" s="20" t="e">
        <f>VLOOKUP($I97,[1]IFA!$B$10:$AQ$694,1,0)</f>
        <v>#N/A</v>
      </c>
      <c r="PG97" s="74" t="e">
        <f>INT(VLOOKUP($I97,[1]IFA!$B$10:$AQ$694,20,0))</f>
        <v>#N/A</v>
      </c>
      <c r="PH97" s="20" t="e">
        <f>VLOOKUP($I97,[1]IFC!$B$10:$AQ$702,1,0)</f>
        <v>#N/A</v>
      </c>
      <c r="PI97" s="74" t="e">
        <f>INT(VLOOKUP($I97,[1]IFC!$B$10:$AQ$702,20,0))</f>
        <v>#N/A</v>
      </c>
      <c r="PJ97" s="20" t="e">
        <f>VLOOKUP($I97,[1]IFC!$B$10:$AQ$702,17,0)</f>
        <v>#N/A</v>
      </c>
      <c r="PK97" s="20" t="e">
        <f>VLOOKUP($I97,[1]IFC!$B$10:$AQ$702,33,0)</f>
        <v>#N/A</v>
      </c>
      <c r="PL97" s="20" t="e">
        <f>VLOOKUP($I97,[1]IFC!$B$10:$AQ$702,32,0)</f>
        <v>#N/A</v>
      </c>
      <c r="PM97" s="74" t="e">
        <f>INT(VLOOKUP($I97,[1]IFC!$B$10:$AQ$702,37,0))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156">
        <v>46262</v>
      </c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74"/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74"/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8.1967213114754103E-3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5.7377049180327875E-3</v>
      </c>
      <c r="AW98" s="82">
        <f t="shared" si="1118"/>
        <v>-2.4590163934426227E-3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5.7377049180327875E-3</v>
      </c>
      <c r="AZ98" s="82">
        <f t="shared" si="1176"/>
        <v>-2.4590163934426227E-3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1.6393442622950822E-3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0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20" t="str">
        <f>VLOOKUP($I98,[1]IFR!$B$10:$AQ$1616,1,0)</f>
        <v>MM-ZTK-1F-IP20-PLR-RPT-9005</v>
      </c>
      <c r="PE98" s="74">
        <f>INT(VLOOKUP($I98,[1]IFR!$B$10:$AQ$1616,20,0))</f>
        <v>46237</v>
      </c>
      <c r="PF98" s="20" t="str">
        <f>VLOOKUP($I98,[1]IFA!$B$10:$AQ$694,1,0)</f>
        <v>MM-ZTK-1F-IP20-PLR-RPT-9005</v>
      </c>
      <c r="PG98" s="74">
        <f>INT(VLOOKUP($I98,[1]IFA!$B$10:$AQ$694,20,0))</f>
        <v>46262</v>
      </c>
      <c r="PH98" s="20" t="e">
        <f>VLOOKUP($I98,[1]IFC!$B$10:$AQ$702,1,0)</f>
        <v>#N/A</v>
      </c>
      <c r="PI98" s="74" t="e">
        <f>INT(VLOOKUP($I98,[1]IFC!$B$10:$AQ$702,20,0))</f>
        <v>#N/A</v>
      </c>
      <c r="PJ98" s="20" t="e">
        <f>VLOOKUP($I98,[1]IFC!$B$10:$AQ$702,17,0)</f>
        <v>#N/A</v>
      </c>
      <c r="PK98" s="20" t="e">
        <f>VLOOKUP($I98,[1]IFC!$B$10:$AQ$702,33,0)</f>
        <v>#N/A</v>
      </c>
      <c r="PL98" s="20" t="e">
        <f>VLOOKUP($I98,[1]IFC!$B$10:$AQ$702,32,0)</f>
        <v>#N/A</v>
      </c>
      <c r="PM98" s="74" t="e">
        <f>INT(VLOOKUP($I98,[1]IFC!$B$10:$AQ$702,37,0))</f>
        <v>#N/A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115">
        <v>46255</v>
      </c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74"/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8.1967213114754103E-3</v>
      </c>
      <c r="AV99" s="81">
        <f t="shared" si="1416"/>
        <v>5.7377049180327875E-3</v>
      </c>
      <c r="AW99" s="82">
        <f t="shared" si="1118"/>
        <v>-2.4590163934426227E-3</v>
      </c>
      <c r="AX99" s="81">
        <f t="shared" si="1417"/>
        <v>8.1967213114754103E-3</v>
      </c>
      <c r="AY99" s="81">
        <f t="shared" si="1418"/>
        <v>5.7377049180327875E-3</v>
      </c>
      <c r="AZ99" s="82">
        <f t="shared" si="1176"/>
        <v>-2.4590163934426227E-3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1.6393442622950822E-3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0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20" t="str">
        <f>VLOOKUP($I99,[1]IFR!$B$10:$AQ$1616,1,0)</f>
        <v>MM-ZTK-1F-IP20-PLR-RPT-9006</v>
      </c>
      <c r="PE99" s="74">
        <f>INT(VLOOKUP($I99,[1]IFR!$B$10:$AQ$1616,20,0))</f>
        <v>46215</v>
      </c>
      <c r="PF99" s="20" t="str">
        <f>VLOOKUP($I99,[1]IFA!$B$10:$AQ$694,1,0)</f>
        <v>MM-ZTK-1F-IP20-PLR-RPT-9006</v>
      </c>
      <c r="PG99" s="74">
        <f>INT(VLOOKUP($I99,[1]IFA!$B$10:$AQ$694,20,0))</f>
        <v>46255</v>
      </c>
      <c r="PH99" s="20" t="e">
        <f>VLOOKUP($I99,[1]IFC!$B$10:$AQ$702,1,0)</f>
        <v>#N/A</v>
      </c>
      <c r="PI99" s="74" t="e">
        <f>INT(VLOOKUP($I99,[1]IFC!$B$10:$AQ$702,20,0))</f>
        <v>#N/A</v>
      </c>
      <c r="PJ99" s="20" t="e">
        <f>VLOOKUP($I99,[1]IFC!$B$10:$AQ$702,17,0)</f>
        <v>#N/A</v>
      </c>
      <c r="PK99" s="20" t="e">
        <f>VLOOKUP($I99,[1]IFC!$B$10:$AQ$702,33,0)</f>
        <v>#N/A</v>
      </c>
      <c r="PL99" s="20" t="e">
        <f>VLOOKUP($I99,[1]IFC!$B$10:$AQ$702,32,0)</f>
        <v>#N/A</v>
      </c>
      <c r="PM99" s="74" t="e">
        <f>INT(VLOOKUP($I99,[1]IFC!$B$10:$AQ$702,37,0))</f>
        <v>#N/A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157">
        <v>46269</v>
      </c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4.0983606557377051E-3</v>
      </c>
      <c r="AW100" s="82">
        <f t="shared" si="1118"/>
        <v>4.0983606557377051E-3</v>
      </c>
      <c r="AX100" s="81">
        <f t="shared" si="1417"/>
        <v>0</v>
      </c>
      <c r="AY100" s="81">
        <f t="shared" si="1418"/>
        <v>4.0983606557377051E-3</v>
      </c>
      <c r="AZ100" s="82">
        <f t="shared" si="1176"/>
        <v>4.0983606557377051E-3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4.0983606557377051E-3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20" t="str">
        <f>VLOOKUP($I100,[1]IFR!$B$10:$AQ$1616,1,0)</f>
        <v>MM-ZTK-1F-IP20-PLR-RPT-9007</v>
      </c>
      <c r="PE100" s="74">
        <f>INT(VLOOKUP($I100,[1]IFR!$B$10:$AQ$1616,20,0))</f>
        <v>46269</v>
      </c>
      <c r="PF100" s="20" t="e">
        <f>VLOOKUP($I100,[1]IFA!$B$10:$AQ$694,1,0)</f>
        <v>#N/A</v>
      </c>
      <c r="PG100" s="74" t="e">
        <f>INT(VLOOKUP($I100,[1]IFA!$B$10:$AQ$694,20,0))</f>
        <v>#N/A</v>
      </c>
      <c r="PH100" s="20" t="e">
        <f>VLOOKUP($I100,[1]IFC!$B$10:$AQ$702,1,0)</f>
        <v>#N/A</v>
      </c>
      <c r="PI100" s="74" t="e">
        <f>INT(VLOOKUP($I100,[1]IFC!$B$10:$AQ$702,20,0))</f>
        <v>#N/A</v>
      </c>
      <c r="PJ100" s="20" t="e">
        <f>VLOOKUP($I100,[1]IFC!$B$10:$AQ$702,17,0)</f>
        <v>#N/A</v>
      </c>
      <c r="PK100" s="20" t="e">
        <f>VLOOKUP($I100,[1]IFC!$B$10:$AQ$702,33,0)</f>
        <v>#N/A</v>
      </c>
      <c r="PL100" s="20" t="e">
        <f>VLOOKUP($I100,[1]IFC!$B$10:$AQ$702,32,0)</f>
        <v>#N/A</v>
      </c>
      <c r="PM100" s="74" t="e">
        <f>INT(VLOOKUP($I100,[1]IFC!$B$10:$AQ$702,37,0))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157">
        <v>46269</v>
      </c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4.0983606557377051E-3</v>
      </c>
      <c r="AW101" s="82">
        <f t="shared" si="1118"/>
        <v>4.0983606557377051E-3</v>
      </c>
      <c r="AX101" s="81">
        <f t="shared" si="1417"/>
        <v>0</v>
      </c>
      <c r="AY101" s="81">
        <f t="shared" si="1418"/>
        <v>4.0983606557377051E-3</v>
      </c>
      <c r="AZ101" s="82">
        <f t="shared" si="1176"/>
        <v>4.0983606557377051E-3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4.0983606557377051E-3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20" t="str">
        <f>VLOOKUP($I101,[1]IFR!$B$10:$AQ$1616,1,0)</f>
        <v>MM-ZTK-1F-IP20-PLR-RPT-9008</v>
      </c>
      <c r="PE101" s="74">
        <f>INT(VLOOKUP($I101,[1]IFR!$B$10:$AQ$1616,20,0))</f>
        <v>46269</v>
      </c>
      <c r="PF101" s="20" t="e">
        <f>VLOOKUP($I101,[1]IFA!$B$10:$AQ$694,1,0)</f>
        <v>#N/A</v>
      </c>
      <c r="PG101" s="74" t="e">
        <f>INT(VLOOKUP($I101,[1]IFA!$B$10:$AQ$694,20,0))</f>
        <v>#N/A</v>
      </c>
      <c r="PH101" s="20" t="e">
        <f>VLOOKUP($I101,[1]IFC!$B$10:$AQ$702,1,0)</f>
        <v>#N/A</v>
      </c>
      <c r="PI101" s="74" t="e">
        <f>INT(VLOOKUP($I101,[1]IFC!$B$10:$AQ$702,20,0))</f>
        <v>#N/A</v>
      </c>
      <c r="PJ101" s="20" t="e">
        <f>VLOOKUP($I101,[1]IFC!$B$10:$AQ$702,17,0)</f>
        <v>#N/A</v>
      </c>
      <c r="PK101" s="20" t="e">
        <f>VLOOKUP($I101,[1]IFC!$B$10:$AQ$702,33,0)</f>
        <v>#N/A</v>
      </c>
      <c r="PL101" s="20" t="e">
        <f>VLOOKUP($I101,[1]IFC!$B$10:$AQ$702,32,0)</f>
        <v>#N/A</v>
      </c>
      <c r="PM101" s="74" t="e">
        <f>INT(VLOOKUP($I101,[1]IFC!$B$10:$AQ$702,37,0))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156">
        <v>46262</v>
      </c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161">
        <v>46272</v>
      </c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5.7377049180327875E-3</v>
      </c>
      <c r="AV102" s="81">
        <f t="shared" si="1416"/>
        <v>6.5573770491803287E-3</v>
      </c>
      <c r="AW102" s="82">
        <f t="shared" si="1118"/>
        <v>8.196721311475412E-4</v>
      </c>
      <c r="AX102" s="81">
        <f t="shared" si="1417"/>
        <v>6.5573770491803287E-3</v>
      </c>
      <c r="AY102" s="81">
        <f t="shared" si="1418"/>
        <v>8.1967213114754103E-3</v>
      </c>
      <c r="AZ102" s="82">
        <f t="shared" si="1176"/>
        <v>1.6393442622950815E-3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8.1967213114754109E-4</v>
      </c>
      <c r="GX102" s="68">
        <f t="shared" si="1471"/>
        <v>0</v>
      </c>
      <c r="GY102" s="68">
        <f t="shared" si="1471"/>
        <v>1.6393442622950822E-3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20" t="str">
        <f>VLOOKUP($I102,[1]IFR!$B$10:$AQ$1616,1,0)</f>
        <v>MM-ZTK-1F-IP20-PLR-RPT-9009</v>
      </c>
      <c r="PE102" s="74">
        <f>INT(VLOOKUP($I102,[1]IFR!$B$10:$AQ$1616,20,0))</f>
        <v>46219</v>
      </c>
      <c r="PF102" s="20" t="str">
        <f>VLOOKUP($I102,[1]IFA!$B$10:$AQ$694,1,0)</f>
        <v>MM-ZTK-1F-IP20-PLR-RPT-9009</v>
      </c>
      <c r="PG102" s="74">
        <f>INT(VLOOKUP($I102,[1]IFA!$B$10:$AQ$694,20,0))</f>
        <v>46255</v>
      </c>
      <c r="PH102" s="20" t="str">
        <f>VLOOKUP($I102,[1]IFC!$B$10:$AQ$702,1,0)</f>
        <v>MM-ZTK-1F-IP20-PLR-RPT-9009</v>
      </c>
      <c r="PI102" s="74">
        <f>INT(VLOOKUP($I102,[1]IFC!$B$10:$AQ$702,20,0))</f>
        <v>46262</v>
      </c>
      <c r="PJ102" s="20" t="str">
        <f>VLOOKUP($I102,[1]IFC!$B$10:$AQ$702,17,0)</f>
        <v>AFC</v>
      </c>
      <c r="PK102" s="20" t="str">
        <f>VLOOKUP($I102,[1]IFC!$B$10:$AQ$702,33,0)</f>
        <v>Approved</v>
      </c>
      <c r="PL102" s="20" t="str">
        <f>VLOOKUP($I102,[1]IFC!$B$10:$AQ$702,32,0)</f>
        <v>APPR</v>
      </c>
      <c r="PM102" s="74">
        <f>INT(VLOOKUP($I102,[1]IFC!$B$10:$AQ$702,37,0))</f>
        <v>46272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20" t="e">
        <f>VLOOKUP($I103,[1]IFR!$B$10:$AQ$1616,1,0)</f>
        <v>#N/A</v>
      </c>
      <c r="PE103" s="74" t="e">
        <f>INT(VLOOKUP($I103,[1]IFR!$B$10:$AQ$1616,20,0))</f>
        <v>#N/A</v>
      </c>
      <c r="PF103" s="20" t="e">
        <f>VLOOKUP($I103,[1]IFA!$B$10:$AQ$694,1,0)</f>
        <v>#N/A</v>
      </c>
      <c r="PG103" s="74" t="e">
        <f>INT(VLOOKUP($I103,[1]IFA!$B$10:$AQ$694,20,0))</f>
        <v>#N/A</v>
      </c>
      <c r="PH103" s="20" t="e">
        <f>VLOOKUP($I103,[1]IFC!$B$10:$AQ$702,1,0)</f>
        <v>#N/A</v>
      </c>
      <c r="PI103" s="74" t="e">
        <f>INT(VLOOKUP($I103,[1]IFC!$B$10:$AQ$702,20,0))</f>
        <v>#N/A</v>
      </c>
      <c r="PJ103" s="20" t="e">
        <f>VLOOKUP($I103,[1]IFC!$B$10:$AQ$702,17,0)</f>
        <v>#N/A</v>
      </c>
      <c r="PK103" s="20" t="e">
        <f>VLOOKUP($I103,[1]IFC!$B$10:$AQ$702,33,0)</f>
        <v>#N/A</v>
      </c>
      <c r="PL103" s="20" t="e">
        <f>VLOOKUP($I103,[1]IFC!$B$10:$AQ$702,32,0)</f>
        <v>#N/A</v>
      </c>
      <c r="PM103" s="74" t="e">
        <f>INT(VLOOKUP($I103,[1]IFC!$B$10:$AQ$702,37,0))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20" t="e">
        <f>VLOOKUP($I104,[1]IFR!$B$10:$AQ$1616,1,0)</f>
        <v>#N/A</v>
      </c>
      <c r="PE104" s="74" t="e">
        <f>INT(VLOOKUP($I104,[1]IFR!$B$10:$AQ$1616,20,0))</f>
        <v>#N/A</v>
      </c>
      <c r="PF104" s="20" t="e">
        <f>VLOOKUP($I104,[1]IFA!$B$10:$AQ$694,1,0)</f>
        <v>#N/A</v>
      </c>
      <c r="PG104" s="74" t="e">
        <f>INT(VLOOKUP($I104,[1]IFA!$B$10:$AQ$694,20,0))</f>
        <v>#N/A</v>
      </c>
      <c r="PH104" s="20" t="e">
        <f>VLOOKUP($I104,[1]IFC!$B$10:$AQ$702,1,0)</f>
        <v>#N/A</v>
      </c>
      <c r="PI104" s="74" t="e">
        <f>INT(VLOOKUP($I104,[1]IFC!$B$10:$AQ$702,20,0))</f>
        <v>#N/A</v>
      </c>
      <c r="PJ104" s="20" t="e">
        <f>VLOOKUP($I104,[1]IFC!$B$10:$AQ$702,17,0)</f>
        <v>#N/A</v>
      </c>
      <c r="PK104" s="20" t="e">
        <f>VLOOKUP($I104,[1]IFC!$B$10:$AQ$702,33,0)</f>
        <v>#N/A</v>
      </c>
      <c r="PL104" s="20" t="e">
        <f>VLOOKUP($I104,[1]IFC!$B$10:$AQ$702,32,0)</f>
        <v>#N/A</v>
      </c>
      <c r="PM104" s="74" t="e">
        <f>INT(VLOOKUP($I104,[1]IFC!$B$10:$AQ$702,37,0))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20" t="str">
        <f>VLOOKUP($I105,[1]IFR!$B$10:$AQ$1616,1,0)</f>
        <v>MM-ZTK-1F-IP20-PLR-DWG-9001</v>
      </c>
      <c r="PE105" s="74">
        <f>INT(VLOOKUP($I105,[1]IFR!$B$10:$AQ$1616,20,0))</f>
        <v>46135</v>
      </c>
      <c r="PF105" s="20" t="str">
        <f>VLOOKUP($I105,[1]IFA!$B$10:$AQ$694,1,0)</f>
        <v>MM-ZTK-1F-IP20-PLR-DWG-9001</v>
      </c>
      <c r="PG105" s="74">
        <f>INT(VLOOKUP($I105,[1]IFA!$B$10:$AQ$694,20,0))</f>
        <v>46181</v>
      </c>
      <c r="PH105" s="20" t="str">
        <f>VLOOKUP($I105,[1]IFC!$B$10:$AQ$702,1,0)</f>
        <v>MM-ZTK-1F-IP20-PLR-DWG-9001</v>
      </c>
      <c r="PI105" s="74">
        <f>INT(VLOOKUP($I105,[1]IFC!$B$10:$AQ$702,20,0))</f>
        <v>46210</v>
      </c>
      <c r="PJ105" s="20" t="str">
        <f>VLOOKUP($I105,[1]IFC!$B$10:$AQ$702,17,0)</f>
        <v>AFC</v>
      </c>
      <c r="PK105" s="20" t="str">
        <f>VLOOKUP($I105,[1]IFC!$B$10:$AQ$702,33,0)</f>
        <v>Approved</v>
      </c>
      <c r="PL105" s="20" t="str">
        <f>VLOOKUP($I105,[1]IFC!$B$10:$AQ$702,32,0)</f>
        <v>APPR</v>
      </c>
      <c r="PM105" s="74">
        <f>INT(VLOOKUP($I105,[1]IFC!$B$10:$AQ$702,37,0))</f>
        <v>46223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158">
        <v>46265</v>
      </c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74"/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74"/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5.7377049180327875E-3</v>
      </c>
      <c r="AV106" s="81">
        <f t="shared" si="1505"/>
        <v>5.7377049180327875E-3</v>
      </c>
      <c r="AW106" s="82">
        <f t="shared" si="1118"/>
        <v>0</v>
      </c>
      <c r="AX106" s="81">
        <f t="shared" si="1506"/>
        <v>5.7377049180327875E-3</v>
      </c>
      <c r="AY106" s="81">
        <f t="shared" si="1507"/>
        <v>5.7377049180327875E-3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1.6393442622950822E-3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0</v>
      </c>
      <c r="HA106" s="68">
        <f t="shared" si="1527"/>
        <v>0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20" t="str">
        <f>VLOOKUP($I106,[1]IFR!$B$10:$AQ$1616,1,0)</f>
        <v>MM-ZTK-1F-IP20-PLR-DWG-9002</v>
      </c>
      <c r="PE106" s="74">
        <f>INT(VLOOKUP($I106,[1]IFR!$B$10:$AQ$1616,20,0))</f>
        <v>46251</v>
      </c>
      <c r="PF106" s="20" t="str">
        <f>VLOOKUP($I106,[1]IFA!$B$10:$AQ$694,1,0)</f>
        <v>MM-ZTK-1F-IP20-PLR-DWG-9002</v>
      </c>
      <c r="PG106" s="74">
        <f>INT(VLOOKUP($I106,[1]IFA!$B$10:$AQ$694,20,0))</f>
        <v>46265</v>
      </c>
      <c r="PH106" s="20" t="e">
        <f>VLOOKUP($I106,[1]IFC!$B$10:$AQ$702,1,0)</f>
        <v>#N/A</v>
      </c>
      <c r="PI106" s="74" t="e">
        <f>INT(VLOOKUP($I106,[1]IFC!$B$10:$AQ$702,20,0))</f>
        <v>#N/A</v>
      </c>
      <c r="PJ106" s="20" t="e">
        <f>VLOOKUP($I106,[1]IFC!$B$10:$AQ$702,17,0)</f>
        <v>#N/A</v>
      </c>
      <c r="PK106" s="20" t="e">
        <f>VLOOKUP($I106,[1]IFC!$B$10:$AQ$702,33,0)</f>
        <v>#N/A</v>
      </c>
      <c r="PL106" s="20" t="e">
        <f>VLOOKUP($I106,[1]IFC!$B$10:$AQ$702,32,0)</f>
        <v>#N/A</v>
      </c>
      <c r="PM106" s="74" t="e">
        <f>INT(VLOOKUP($I106,[1]IFC!$B$10:$AQ$702,37,0))</f>
        <v>#N/A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155">
        <v>46258</v>
      </c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161">
        <v>46276</v>
      </c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74"/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5.7377049180327875E-3</v>
      </c>
      <c r="AV107" s="81">
        <f t="shared" si="1505"/>
        <v>4.0983606557377051E-3</v>
      </c>
      <c r="AW107" s="82">
        <f t="shared" si="1118"/>
        <v>-1.6393442622950824E-3</v>
      </c>
      <c r="AX107" s="81">
        <f t="shared" si="1506"/>
        <v>5.7377049180327875E-3</v>
      </c>
      <c r="AY107" s="81">
        <f t="shared" si="1507"/>
        <v>5.7377049180327875E-3</v>
      </c>
      <c r="AZ107" s="82">
        <f t="shared" si="1176"/>
        <v>0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4.0983606557377051E-3</v>
      </c>
      <c r="GX107" s="68">
        <f t="shared" si="1538"/>
        <v>0</v>
      </c>
      <c r="GY107" s="68">
        <f t="shared" si="1538"/>
        <v>1.6393442622950822E-3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0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20" t="str">
        <f>VLOOKUP($I107,[1]IFR!$B$10:$AQ$1616,1,0)</f>
        <v>MM-ZTK-1F-IP20-PLR-DWG-9003</v>
      </c>
      <c r="PE107" s="74">
        <f>INT(VLOOKUP($I107,[1]IFR!$B$10:$AQ$1616,20,0))</f>
        <v>46258</v>
      </c>
      <c r="PF107" s="20" t="str">
        <f>VLOOKUP($I107,[1]IFA!$B$10:$AQ$694,1,0)</f>
        <v>MM-ZTK-1F-IP20-PLR-DWG-9003</v>
      </c>
      <c r="PG107" s="74">
        <f>INT(VLOOKUP($I107,[1]IFA!$B$10:$AQ$694,20,0))</f>
        <v>46276</v>
      </c>
      <c r="PH107" s="20" t="e">
        <f>VLOOKUP($I107,[1]IFC!$B$10:$AQ$702,1,0)</f>
        <v>#N/A</v>
      </c>
      <c r="PI107" s="74" t="e">
        <f>INT(VLOOKUP($I107,[1]IFC!$B$10:$AQ$702,20,0))</f>
        <v>#N/A</v>
      </c>
      <c r="PJ107" s="20" t="e">
        <f>VLOOKUP($I107,[1]IFC!$B$10:$AQ$702,17,0)</f>
        <v>#N/A</v>
      </c>
      <c r="PK107" s="20" t="e">
        <f>VLOOKUP($I107,[1]IFC!$B$10:$AQ$702,33,0)</f>
        <v>#N/A</v>
      </c>
      <c r="PL107" s="20" t="e">
        <f>VLOOKUP($I107,[1]IFC!$B$10:$AQ$702,32,0)</f>
        <v>#N/A</v>
      </c>
      <c r="PM107" s="74" t="e">
        <f>INT(VLOOKUP($I107,[1]IFC!$B$10:$AQ$702,37,0))</f>
        <v>#N/A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20" t="str">
        <f>VLOOKUP($I108,[1]IFR!$B$10:$AQ$1616,1,0)</f>
        <v>MM-ZTK-1F-IP20-PLR-DWG-9004</v>
      </c>
      <c r="PE108" s="74">
        <f>INT(VLOOKUP($I108,[1]IFR!$B$10:$AQ$1616,20,0))</f>
        <v>46163</v>
      </c>
      <c r="PF108" s="20" t="str">
        <f>VLOOKUP($I108,[1]IFA!$B$10:$AQ$694,1,0)</f>
        <v>MM-ZTK-1F-IP20-PLR-DWG-9004</v>
      </c>
      <c r="PG108" s="74">
        <f>INT(VLOOKUP($I108,[1]IFA!$B$10:$AQ$694,20,0))</f>
        <v>46199</v>
      </c>
      <c r="PH108" s="20" t="str">
        <f>VLOOKUP($I108,[1]IFC!$B$10:$AQ$702,1,0)</f>
        <v>MM-ZTK-1F-IP20-PLR-DWG-9004</v>
      </c>
      <c r="PI108" s="74">
        <f>INT(VLOOKUP($I108,[1]IFC!$B$10:$AQ$702,20,0))</f>
        <v>46213</v>
      </c>
      <c r="PJ108" s="20" t="str">
        <f>VLOOKUP($I108,[1]IFC!$B$10:$AQ$702,17,0)</f>
        <v>AFC</v>
      </c>
      <c r="PK108" s="20" t="str">
        <f>VLOOKUP($I108,[1]IFC!$B$10:$AQ$702,33,0)</f>
        <v>Approved</v>
      </c>
      <c r="PL108" s="20" t="str">
        <f>VLOOKUP($I108,[1]IFC!$B$10:$AQ$702,32,0)</f>
        <v>APPR</v>
      </c>
      <c r="PM108" s="74">
        <f>INT(VLOOKUP($I108,[1]IFC!$B$10:$AQ$702,37,0))</f>
        <v>46215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8.1967213114754103E-3</v>
      </c>
      <c r="AV109" s="81">
        <f t="shared" si="1505"/>
        <v>8.1967213114754103E-3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20" t="str">
        <f>VLOOKUP($I109,[1]IFR!$B$10:$AQ$1616,1,0)</f>
        <v>MM-ZTK-1F-IP20-PLR-DWG-9005</v>
      </c>
      <c r="PE109" s="74">
        <f>INT(VLOOKUP($I109,[1]IFR!$B$10:$AQ$1616,20,0))</f>
        <v>46163</v>
      </c>
      <c r="PF109" s="20" t="str">
        <f>VLOOKUP($I109,[1]IFA!$B$10:$AQ$694,1,0)</f>
        <v>MM-ZTK-1F-IP20-PLR-DWG-9005</v>
      </c>
      <c r="PG109" s="74">
        <f>INT(VLOOKUP($I109,[1]IFA!$B$10:$AQ$694,20,0))</f>
        <v>46199</v>
      </c>
      <c r="PH109" s="20" t="str">
        <f>VLOOKUP($I109,[1]IFC!$B$10:$AQ$702,1,0)</f>
        <v>MM-ZTK-1F-IP20-PLR-DWG-9005</v>
      </c>
      <c r="PI109" s="74">
        <f>INT(VLOOKUP($I109,[1]IFC!$B$10:$AQ$702,20,0))</f>
        <v>46213</v>
      </c>
      <c r="PJ109" s="20" t="str">
        <f>VLOOKUP($I109,[1]IFC!$B$10:$AQ$702,17,0)</f>
        <v>AFC</v>
      </c>
      <c r="PK109" s="20" t="str">
        <f>VLOOKUP($I109,[1]IFC!$B$10:$AQ$702,33,0)</f>
        <v>Approved with Comment</v>
      </c>
      <c r="PL109" s="20" t="str">
        <f>VLOOKUP($I109,[1]IFC!$B$10:$AQ$702,32,0)</f>
        <v>AWC</v>
      </c>
      <c r="PM109" s="74">
        <f>INT(VLOOKUP($I109,[1]IFC!$B$10:$AQ$702,37,0))</f>
        <v>46215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20" t="e">
        <f>VLOOKUP($I110,[1]IFR!$B$10:$AQ$1616,1,0)</f>
        <v>#N/A</v>
      </c>
      <c r="PE110" s="74" t="e">
        <f>INT(VLOOKUP($I110,[1]IFR!$B$10:$AQ$1616,20,0))</f>
        <v>#N/A</v>
      </c>
      <c r="PF110" s="20" t="e">
        <f>VLOOKUP($I110,[1]IFA!$B$10:$AQ$694,1,0)</f>
        <v>#N/A</v>
      </c>
      <c r="PG110" s="74" t="e">
        <f>INT(VLOOKUP($I110,[1]IFA!$B$10:$AQ$694,20,0))</f>
        <v>#N/A</v>
      </c>
      <c r="PH110" s="20" t="e">
        <f>VLOOKUP($I110,[1]IFC!$B$10:$AQ$702,1,0)</f>
        <v>#N/A</v>
      </c>
      <c r="PI110" s="74" t="e">
        <f>INT(VLOOKUP($I110,[1]IFC!$B$10:$AQ$702,20,0))</f>
        <v>#N/A</v>
      </c>
      <c r="PJ110" s="20" t="e">
        <f>VLOOKUP($I110,[1]IFC!$B$10:$AQ$702,17,0)</f>
        <v>#N/A</v>
      </c>
      <c r="PK110" s="20" t="e">
        <f>VLOOKUP($I110,[1]IFC!$B$10:$AQ$702,33,0)</f>
        <v>#N/A</v>
      </c>
      <c r="PL110" s="20" t="e">
        <f>VLOOKUP($I110,[1]IFC!$B$10:$AQ$702,32,0)</f>
        <v>#N/A</v>
      </c>
      <c r="PM110" s="74" t="e">
        <f>INT(VLOOKUP($I110,[1]IFC!$B$10:$AQ$702,37,0))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20" t="e">
        <f>VLOOKUP($I111,[1]IFR!$B$10:$AQ$1616,1,0)</f>
        <v>#N/A</v>
      </c>
      <c r="PE111" s="74" t="e">
        <f>INT(VLOOKUP($I111,[1]IFR!$B$10:$AQ$1616,20,0))</f>
        <v>#N/A</v>
      </c>
      <c r="PF111" s="20" t="e">
        <f>VLOOKUP($I111,[1]IFA!$B$10:$AQ$694,1,0)</f>
        <v>#N/A</v>
      </c>
      <c r="PG111" s="74" t="e">
        <f>INT(VLOOKUP($I111,[1]IFA!$B$10:$AQ$694,20,0))</f>
        <v>#N/A</v>
      </c>
      <c r="PH111" s="20" t="e">
        <f>VLOOKUP($I111,[1]IFC!$B$10:$AQ$702,1,0)</f>
        <v>#N/A</v>
      </c>
      <c r="PI111" s="74" t="e">
        <f>INT(VLOOKUP($I111,[1]IFC!$B$10:$AQ$702,20,0))</f>
        <v>#N/A</v>
      </c>
      <c r="PJ111" s="20" t="e">
        <f>VLOOKUP($I111,[1]IFC!$B$10:$AQ$702,17,0)</f>
        <v>#N/A</v>
      </c>
      <c r="PK111" s="20" t="e">
        <f>VLOOKUP($I111,[1]IFC!$B$10:$AQ$702,33,0)</f>
        <v>#N/A</v>
      </c>
      <c r="PL111" s="20" t="e">
        <f>VLOOKUP($I111,[1]IFC!$B$10:$AQ$702,32,0)</f>
        <v>#N/A</v>
      </c>
      <c r="PM111" s="74" t="e">
        <f>INT(VLOOKUP($I111,[1]IFC!$B$10:$AQ$702,37,0))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8.1967213114754103E-3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20" t="str">
        <f>VLOOKUP($I112,[1]IFR!$B$10:$AQ$1616,1,0)</f>
        <v>MM-ZTK-1F-IP20-PLR-GA-9001</v>
      </c>
      <c r="PE112" s="74">
        <f>INT(VLOOKUP($I112,[1]IFR!$B$10:$AQ$1616,20,0))</f>
        <v>46162</v>
      </c>
      <c r="PF112" s="20" t="str">
        <f>VLOOKUP($I112,[1]IFA!$B$10:$AQ$694,1,0)</f>
        <v>MM-ZTK-1F-IP20-PLR-GA-9001</v>
      </c>
      <c r="PG112" s="74">
        <f>INT(VLOOKUP($I112,[1]IFA!$B$10:$AQ$694,20,0))</f>
        <v>46210</v>
      </c>
      <c r="PH112" s="20" t="str">
        <f>VLOOKUP($I112,[1]IFC!$B$10:$AQ$702,1,0)</f>
        <v>MM-ZTK-1F-IP20-PLR-GA-9001</v>
      </c>
      <c r="PI112" s="74">
        <f>INT(VLOOKUP($I112,[1]IFC!$B$10:$AQ$702,20,0))</f>
        <v>46237</v>
      </c>
      <c r="PJ112" s="20" t="str">
        <f>VLOOKUP($I112,[1]IFC!$B$10:$AQ$702,17,0)</f>
        <v>AFC</v>
      </c>
      <c r="PK112" s="20" t="str">
        <f>VLOOKUP($I112,[1]IFC!$B$10:$AQ$702,33,0)</f>
        <v>Approved</v>
      </c>
      <c r="PL112" s="20" t="str">
        <f>VLOOKUP($I112,[1]IFC!$B$10:$AQ$702,32,0)</f>
        <v>APPR</v>
      </c>
      <c r="PM112" s="74">
        <f>INT(VLOOKUP($I112,[1]IFC!$B$10:$AQ$702,37,0))</f>
        <v>46244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115">
        <v>46254</v>
      </c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158">
        <v>46263</v>
      </c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161">
        <v>46272</v>
      </c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6.5573770491803287E-3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6.5573770491803287E-3</v>
      </c>
      <c r="AW113" s="82">
        <f t="shared" si="1118"/>
        <v>0</v>
      </c>
      <c r="AX113" s="81">
        <f>IF($U113&gt;0,IF($U113&lt;=$AZ$7,$AT113*$U$11,0))+IF($AD113&gt;0,IF($AD113&lt;=$AZ$7,$AT113*$AD$11,0))+IF($AK113&gt;0,IF($AK113&lt;=$AZ$7,$AT113*$AK$11,0))+IF($AP113&gt;0,IF($AP113&lt;=$AZ$7,$AT113*$AP$11,0))</f>
        <v>6.5573770491803287E-3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8.1967213114754103E-3</v>
      </c>
      <c r="AZ113" s="82">
        <f t="shared" si="1176"/>
        <v>1.6393442622950815E-3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1.6393442622950822E-3</v>
      </c>
      <c r="GW113" s="68">
        <f t="shared" si="1614"/>
        <v>0</v>
      </c>
      <c r="GX113" s="68">
        <f t="shared" si="1614"/>
        <v>8.1967213114754109E-4</v>
      </c>
      <c r="GY113" s="68">
        <f t="shared" si="1614"/>
        <v>1.6393442622950822E-3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20" t="str">
        <f>VLOOKUP($I113,[1]IFR!$B$10:$AQ$1616,1,0)</f>
        <v>MM-ZTK-1F-IP20-PLR-GA-9002</v>
      </c>
      <c r="PE113" s="74">
        <f>INT(VLOOKUP($I113,[1]IFR!$B$10:$AQ$1616,20,0))</f>
        <v>46227</v>
      </c>
      <c r="PF113" s="20" t="str">
        <f>VLOOKUP($I113,[1]IFA!$B$10:$AQ$694,1,0)</f>
        <v>MM-ZTK-1F-IP20-PLR-GA-9002</v>
      </c>
      <c r="PG113" s="74">
        <f>INT(VLOOKUP($I113,[1]IFA!$B$10:$AQ$694,20,0))</f>
        <v>46254</v>
      </c>
      <c r="PH113" s="20" t="str">
        <f>VLOOKUP($I113,[1]IFC!$B$10:$AQ$702,1,0)</f>
        <v>MM-ZTK-1F-IP20-PLR-GA-9002</v>
      </c>
      <c r="PI113" s="74">
        <f>INT(VLOOKUP($I113,[1]IFC!$B$10:$AQ$702,20,0))</f>
        <v>46263</v>
      </c>
      <c r="PJ113" s="20" t="str">
        <f>VLOOKUP($I113,[1]IFC!$B$10:$AQ$702,17,0)</f>
        <v>AFC</v>
      </c>
      <c r="PK113" s="20" t="str">
        <f>VLOOKUP($I113,[1]IFC!$B$10:$AQ$702,33,0)</f>
        <v>Approved</v>
      </c>
      <c r="PL113" s="20" t="str">
        <f>VLOOKUP($I113,[1]IFC!$B$10:$AQ$702,32,0)</f>
        <v>APPR</v>
      </c>
      <c r="PM113" s="74">
        <f>INT(VLOOKUP($I113,[1]IFC!$B$10:$AQ$702,37,0))</f>
        <v>46272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115">
        <v>46254</v>
      </c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158">
        <v>46263</v>
      </c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161">
        <v>46272</v>
      </c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5.7377049180327875E-3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6.5573770491803287E-3</v>
      </c>
      <c r="AW114" s="82">
        <f t="shared" si="1118"/>
        <v>8.196721311475412E-4</v>
      </c>
      <c r="AX114" s="81">
        <f>IF($U114&gt;0,IF($U114&lt;=$AZ$7,$AT114*$U$11,0))+IF($AD114&gt;0,IF($AD114&lt;=$AZ$7,$AT114*$AD$11,0))+IF($AK114&gt;0,IF($AK114&lt;=$AZ$7,$AT114*$AK$11,0))+IF($AP114&gt;0,IF($AP114&lt;=$AZ$7,$AT114*$AP$11,0))</f>
        <v>6.5573770491803287E-3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8.1967213114754103E-3</v>
      </c>
      <c r="AZ114" s="82">
        <f t="shared" si="1176"/>
        <v>1.6393442622950815E-3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1.6393442622950822E-3</v>
      </c>
      <c r="GW114" s="68">
        <f t="shared" si="1626"/>
        <v>0</v>
      </c>
      <c r="GX114" s="68">
        <f t="shared" si="1626"/>
        <v>8.1967213114754109E-4</v>
      </c>
      <c r="GY114" s="68">
        <f t="shared" si="1626"/>
        <v>1.6393442622950822E-3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20" t="str">
        <f>VLOOKUP($I114,[1]IFR!$B$10:$AQ$1616,1,0)</f>
        <v>MM-ZTK-1F-IP20-PLR-GA-9003</v>
      </c>
      <c r="PE114" s="74">
        <f>INT(VLOOKUP($I114,[1]IFR!$B$10:$AQ$1616,20,0))</f>
        <v>46227</v>
      </c>
      <c r="PF114" s="20" t="str">
        <f>VLOOKUP($I114,[1]IFA!$B$10:$AQ$694,1,0)</f>
        <v>MM-ZTK-1F-IP20-PLR-GA-9003</v>
      </c>
      <c r="PG114" s="74">
        <f>INT(VLOOKUP($I114,[1]IFA!$B$10:$AQ$694,20,0))</f>
        <v>46254</v>
      </c>
      <c r="PH114" s="20" t="str">
        <f>VLOOKUP($I114,[1]IFC!$B$10:$AQ$702,1,0)</f>
        <v>MM-ZTK-1F-IP20-PLR-GA-9003</v>
      </c>
      <c r="PI114" s="74">
        <f>INT(VLOOKUP($I114,[1]IFC!$B$10:$AQ$702,20,0))</f>
        <v>46263</v>
      </c>
      <c r="PJ114" s="20" t="str">
        <f>VLOOKUP($I114,[1]IFC!$B$10:$AQ$702,17,0)</f>
        <v>AFC</v>
      </c>
      <c r="PK114" s="20" t="str">
        <f>VLOOKUP($I114,[1]IFC!$B$10:$AQ$702,33,0)</f>
        <v>Approved</v>
      </c>
      <c r="PL114" s="20" t="str">
        <f>VLOOKUP($I114,[1]IFC!$B$10:$AQ$702,32,0)</f>
        <v>APPR</v>
      </c>
      <c r="PM114" s="74">
        <f>INT(VLOOKUP($I114,[1]IFC!$B$10:$AQ$702,37,0))</f>
        <v>46272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20" t="e">
        <f>VLOOKUP($I115,[1]IFR!$B$10:$AQ$1616,1,0)</f>
        <v>#N/A</v>
      </c>
      <c r="PE115" s="74" t="e">
        <f>INT(VLOOKUP($I115,[1]IFR!$B$10:$AQ$1616,20,0))</f>
        <v>#N/A</v>
      </c>
      <c r="PF115" s="20" t="e">
        <f>VLOOKUP($I115,[1]IFA!$B$10:$AQ$694,1,0)</f>
        <v>#N/A</v>
      </c>
      <c r="PG115" s="74" t="e">
        <f>INT(VLOOKUP($I115,[1]IFA!$B$10:$AQ$694,20,0))</f>
        <v>#N/A</v>
      </c>
      <c r="PH115" s="20" t="e">
        <f>VLOOKUP($I115,[1]IFC!$B$10:$AQ$702,1,0)</f>
        <v>#N/A</v>
      </c>
      <c r="PI115" s="74" t="e">
        <f>INT(VLOOKUP($I115,[1]IFC!$B$10:$AQ$702,20,0))</f>
        <v>#N/A</v>
      </c>
      <c r="PJ115" s="20" t="e">
        <f>VLOOKUP($I115,[1]IFC!$B$10:$AQ$702,17,0)</f>
        <v>#N/A</v>
      </c>
      <c r="PK115" s="20" t="e">
        <f>VLOOKUP($I115,[1]IFC!$B$10:$AQ$702,33,0)</f>
        <v>#N/A</v>
      </c>
      <c r="PL115" s="20" t="e">
        <f>VLOOKUP($I115,[1]IFC!$B$10:$AQ$702,32,0)</f>
        <v>#N/A</v>
      </c>
      <c r="PM115" s="74" t="e">
        <f>INT(VLOOKUP($I115,[1]IFC!$B$10:$AQ$702,37,0))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20" t="e">
        <f>VLOOKUP($I116,[1]IFR!$B$10:$AQ$1616,1,0)</f>
        <v>#N/A</v>
      </c>
      <c r="PE116" s="74" t="e">
        <f>INT(VLOOKUP($I116,[1]IFR!$B$10:$AQ$1616,20,0))</f>
        <v>#N/A</v>
      </c>
      <c r="PF116" s="20" t="e">
        <f>VLOOKUP($I116,[1]IFA!$B$10:$AQ$694,1,0)</f>
        <v>#N/A</v>
      </c>
      <c r="PG116" s="74" t="e">
        <f>INT(VLOOKUP($I116,[1]IFA!$B$10:$AQ$694,20,0))</f>
        <v>#N/A</v>
      </c>
      <c r="PH116" s="20" t="e">
        <f>VLOOKUP($I116,[1]IFC!$B$10:$AQ$702,1,0)</f>
        <v>#N/A</v>
      </c>
      <c r="PI116" s="74" t="e">
        <f>INT(VLOOKUP($I116,[1]IFC!$B$10:$AQ$702,20,0))</f>
        <v>#N/A</v>
      </c>
      <c r="PJ116" s="20" t="e">
        <f>VLOOKUP($I116,[1]IFC!$B$10:$AQ$702,17,0)</f>
        <v>#N/A</v>
      </c>
      <c r="PK116" s="20" t="e">
        <f>VLOOKUP($I116,[1]IFC!$B$10:$AQ$702,33,0)</f>
        <v>#N/A</v>
      </c>
      <c r="PL116" s="20" t="e">
        <f>VLOOKUP($I116,[1]IFC!$B$10:$AQ$702,32,0)</f>
        <v>#N/A</v>
      </c>
      <c r="PM116" s="74" t="e">
        <f>INT(VLOOKUP($I116,[1]IFC!$B$10:$AQ$702,37,0))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20" t="str">
        <f>VLOOKUP($I117,[1]IFR!$B$10:$AQ$1616,1,0)</f>
        <v>MM-ZTK-1F-IP20-PLR-ISO-9001</v>
      </c>
      <c r="PE117" s="74">
        <f>INT(VLOOKUP($I117,[1]IFR!$B$10:$AQ$1616,20,0))</f>
        <v>46162</v>
      </c>
      <c r="PF117" s="20" t="str">
        <f>VLOOKUP($I117,[1]IFA!$B$10:$AQ$694,1,0)</f>
        <v>MM-ZTK-1F-IP20-PLR-ISO-9001</v>
      </c>
      <c r="PG117" s="74">
        <f>INT(VLOOKUP($I117,[1]IFA!$B$10:$AQ$694,20,0))</f>
        <v>46210</v>
      </c>
      <c r="PH117" s="20" t="str">
        <f>VLOOKUP($I117,[1]IFC!$B$10:$AQ$702,1,0)</f>
        <v>MM-ZTK-1F-IP20-PLR-ISO-9001</v>
      </c>
      <c r="PI117" s="74">
        <f>INT(VLOOKUP($I117,[1]IFC!$B$10:$AQ$702,20,0))</f>
        <v>46231</v>
      </c>
      <c r="PJ117" s="20" t="str">
        <f>VLOOKUP($I117,[1]IFC!$B$10:$AQ$702,17,0)</f>
        <v>AFC</v>
      </c>
      <c r="PK117" s="20" t="str">
        <f>VLOOKUP($I117,[1]IFC!$B$10:$AQ$702,33,0)</f>
        <v>Approved</v>
      </c>
      <c r="PL117" s="20" t="str">
        <f>VLOOKUP($I117,[1]IFC!$B$10:$AQ$702,32,0)</f>
        <v>APPR</v>
      </c>
      <c r="PM117" s="74">
        <f>INT(VLOOKUP($I117,[1]IFC!$B$10:$AQ$702,37,0))</f>
        <v>46247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156">
        <v>46262</v>
      </c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161">
        <v>46272</v>
      </c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6.5573770491803287E-3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6.5573770491803287E-3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8.1967213114754103E-3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8.1967213114754103E-3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8.1967213114754109E-4</v>
      </c>
      <c r="GX118" s="68">
        <f t="shared" si="1677"/>
        <v>0</v>
      </c>
      <c r="GY118" s="68">
        <f t="shared" si="1677"/>
        <v>1.6393442622950822E-3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20" t="str">
        <f>VLOOKUP($I118,[1]IFR!$B$10:$AQ$1616,1,0)</f>
        <v>MM-ZTK-1F-IP20-PLR-ISO-9002</v>
      </c>
      <c r="PE118" s="74">
        <f>INT(VLOOKUP($I118,[1]IFR!$B$10:$AQ$1616,20,0))</f>
        <v>46206</v>
      </c>
      <c r="PF118" s="20" t="str">
        <f>VLOOKUP($I118,[1]IFA!$B$10:$AQ$694,1,0)</f>
        <v>MM-ZTK-1F-IP20-PLR-ISO-9002</v>
      </c>
      <c r="PG118" s="74">
        <f>INT(VLOOKUP($I118,[1]IFA!$B$10:$AQ$694,20,0))</f>
        <v>46251</v>
      </c>
      <c r="PH118" s="20" t="str">
        <f>VLOOKUP($I118,[1]IFC!$B$10:$AQ$702,1,0)</f>
        <v>MM-ZTK-1F-IP20-PLR-ISO-9002</v>
      </c>
      <c r="PI118" s="74">
        <f>INT(VLOOKUP($I118,[1]IFC!$B$10:$AQ$702,20,0))</f>
        <v>46262</v>
      </c>
      <c r="PJ118" s="20" t="str">
        <f>VLOOKUP($I118,[1]IFC!$B$10:$AQ$702,17,0)</f>
        <v>AFC</v>
      </c>
      <c r="PK118" s="20" t="str">
        <f>VLOOKUP($I118,[1]IFC!$B$10:$AQ$702,33,0)</f>
        <v>Approved</v>
      </c>
      <c r="PL118" s="20" t="str">
        <f>VLOOKUP($I118,[1]IFC!$B$10:$AQ$702,32,0)</f>
        <v>APPR</v>
      </c>
      <c r="PM118" s="74">
        <f>INT(VLOOKUP($I118,[1]IFC!$B$10:$AQ$702,37,0))</f>
        <v>46272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156">
        <v>46262</v>
      </c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6.5573770491803287E-3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6.5573770491803287E-3</v>
      </c>
      <c r="AW119" s="82">
        <f t="shared" si="1118"/>
        <v>0</v>
      </c>
      <c r="AX119" s="81">
        <f>IF($U119&gt;0,IF($U119&lt;=$AZ$7,$AT119*$U$11,0))+IF($AD119&gt;0,IF($AD119&lt;=$AZ$7,$AT119*$AD$11,0))+IF($AK119&gt;0,IF($AK119&lt;=$AZ$7,$AT119*$AK$11,0))+IF($AP119&gt;0,IF($AP119&lt;=$AZ$7,$AT119*$AP$11,0))</f>
        <v>6.5573770491803287E-3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6.5573770491803287E-3</v>
      </c>
      <c r="AZ119" s="82">
        <f t="shared" si="1176"/>
        <v>0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8.1967213114754109E-4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20" t="str">
        <f>VLOOKUP($I119,[1]IFR!$B$10:$AQ$1616,1,0)</f>
        <v>MM-ZTK-1F-IP20-PLR-ISO-9003</v>
      </c>
      <c r="PE119" s="74">
        <f>INT(VLOOKUP($I119,[1]IFR!$B$10:$AQ$1616,20,0))</f>
        <v>46206</v>
      </c>
      <c r="PF119" s="20" t="str">
        <f>VLOOKUP($I119,[1]IFA!$B$10:$AQ$694,1,0)</f>
        <v>MM-ZTK-1F-IP20-PLR-ISO-9003</v>
      </c>
      <c r="PG119" s="74">
        <f>INT(VLOOKUP($I119,[1]IFA!$B$10:$AQ$694,20,0))</f>
        <v>46251</v>
      </c>
      <c r="PH119" s="20" t="str">
        <f>VLOOKUP($I119,[1]IFC!$B$10:$AQ$702,1,0)</f>
        <v>MM-ZTK-1F-IP20-PLR-ISO-9003</v>
      </c>
      <c r="PI119" s="74">
        <f>INT(VLOOKUP($I119,[1]IFC!$B$10:$AQ$702,20,0))</f>
        <v>46262</v>
      </c>
      <c r="PJ119" s="20" t="str">
        <f>VLOOKUP($I119,[1]IFC!$B$10:$AQ$702,17,0)</f>
        <v>AFC</v>
      </c>
      <c r="PK119" s="20" t="str">
        <f>VLOOKUP($I119,[1]IFC!$B$10:$AQ$702,33,0)</f>
        <v>Approved with Comment</v>
      </c>
      <c r="PL119" s="20" t="str">
        <f>VLOOKUP($I119,[1]IFC!$B$10:$AQ$702,32,0)</f>
        <v>AWC</v>
      </c>
      <c r="PM119" s="74">
        <f>INT(VLOOKUP($I119,[1]IFC!$B$10:$AQ$702,37,0))</f>
        <v>46272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20" t="e">
        <f>VLOOKUP($I120,[1]IFR!$B$10:$AQ$1616,1,0)</f>
        <v>#N/A</v>
      </c>
      <c r="PE120" s="74" t="e">
        <f>INT(VLOOKUP($I120,[1]IFR!$B$10:$AQ$1616,20,0))</f>
        <v>#N/A</v>
      </c>
      <c r="PF120" s="20" t="e">
        <f>VLOOKUP($I120,[1]IFA!$B$10:$AQ$694,1,0)</f>
        <v>#N/A</v>
      </c>
      <c r="PG120" s="74" t="e">
        <f>INT(VLOOKUP($I120,[1]IFA!$B$10:$AQ$694,20,0))</f>
        <v>#N/A</v>
      </c>
      <c r="PH120" s="20" t="e">
        <f>VLOOKUP($I120,[1]IFC!$B$10:$AQ$702,1,0)</f>
        <v>#N/A</v>
      </c>
      <c r="PI120" s="74" t="e">
        <f>INT(VLOOKUP($I120,[1]IFC!$B$10:$AQ$702,20,0))</f>
        <v>#N/A</v>
      </c>
      <c r="PJ120" s="20" t="e">
        <f>VLOOKUP($I120,[1]IFC!$B$10:$AQ$702,17,0)</f>
        <v>#N/A</v>
      </c>
      <c r="PK120" s="20" t="e">
        <f>VLOOKUP($I120,[1]IFC!$B$10:$AQ$702,33,0)</f>
        <v>#N/A</v>
      </c>
      <c r="PL120" s="20" t="e">
        <f>VLOOKUP($I120,[1]IFC!$B$10:$AQ$702,32,0)</f>
        <v>#N/A</v>
      </c>
      <c r="PM120" s="74" t="e">
        <f>INT(VLOOKUP($I120,[1]IFC!$B$10:$AQ$702,37,0))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20" t="e">
        <f>VLOOKUP($I121,[1]IFR!$B$10:$AQ$1616,1,0)</f>
        <v>#N/A</v>
      </c>
      <c r="PE121" s="74" t="e">
        <f>INT(VLOOKUP($I121,[1]IFR!$B$10:$AQ$1616,20,0))</f>
        <v>#N/A</v>
      </c>
      <c r="PF121" s="20" t="e">
        <f>VLOOKUP($I121,[1]IFA!$B$10:$AQ$694,1,0)</f>
        <v>#N/A</v>
      </c>
      <c r="PG121" s="74" t="e">
        <f>INT(VLOOKUP($I121,[1]IFA!$B$10:$AQ$694,20,0))</f>
        <v>#N/A</v>
      </c>
      <c r="PH121" s="20" t="e">
        <f>VLOOKUP($I121,[1]IFC!$B$10:$AQ$702,1,0)</f>
        <v>#N/A</v>
      </c>
      <c r="PI121" s="74" t="e">
        <f>INT(VLOOKUP($I121,[1]IFC!$B$10:$AQ$702,20,0))</f>
        <v>#N/A</v>
      </c>
      <c r="PJ121" s="20" t="e">
        <f>VLOOKUP($I121,[1]IFC!$B$10:$AQ$702,17,0)</f>
        <v>#N/A</v>
      </c>
      <c r="PK121" s="20" t="e">
        <f>VLOOKUP($I121,[1]IFC!$B$10:$AQ$702,33,0)</f>
        <v>#N/A</v>
      </c>
      <c r="PL121" s="20" t="e">
        <f>VLOOKUP($I121,[1]IFC!$B$10:$AQ$702,32,0)</f>
        <v>#N/A</v>
      </c>
      <c r="PM121" s="74" t="e">
        <f>INT(VLOOKUP($I121,[1]IFC!$B$10:$AQ$702,37,0))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20" t="e">
        <f>VLOOKUP($I122,[1]IFR!$B$10:$AQ$1616,1,0)</f>
        <v>#N/A</v>
      </c>
      <c r="PE122" s="74" t="e">
        <f>INT(VLOOKUP($I122,[1]IFR!$B$10:$AQ$1616,20,0))</f>
        <v>#N/A</v>
      </c>
      <c r="PF122" s="20" t="e">
        <f>VLOOKUP($I122,[1]IFA!$B$10:$AQ$694,1,0)</f>
        <v>#N/A</v>
      </c>
      <c r="PG122" s="74" t="e">
        <f>INT(VLOOKUP($I122,[1]IFA!$B$10:$AQ$694,20,0))</f>
        <v>#N/A</v>
      </c>
      <c r="PH122" s="20" t="e">
        <f>VLOOKUP($I122,[1]IFC!$B$10:$AQ$702,1,0)</f>
        <v>#N/A</v>
      </c>
      <c r="PI122" s="74" t="e">
        <f>INT(VLOOKUP($I122,[1]IFC!$B$10:$AQ$702,20,0))</f>
        <v>#N/A</v>
      </c>
      <c r="PJ122" s="20" t="e">
        <f>VLOOKUP($I122,[1]IFC!$B$10:$AQ$702,17,0)</f>
        <v>#N/A</v>
      </c>
      <c r="PK122" s="20" t="e">
        <f>VLOOKUP($I122,[1]IFC!$B$10:$AQ$702,33,0)</f>
        <v>#N/A</v>
      </c>
      <c r="PL122" s="20" t="e">
        <f>VLOOKUP($I122,[1]IFC!$B$10:$AQ$702,32,0)</f>
        <v>#N/A</v>
      </c>
      <c r="PM122" s="74" t="e">
        <f>INT(VLOOKUP($I122,[1]IFC!$B$10:$AQ$702,37,0))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20" t="str">
        <f>VLOOKUP($I123,[1]IFR!$B$10:$AQ$1616,1,0)</f>
        <v>MM-ZTK-1F-IP21-PLR-RPT-9001</v>
      </c>
      <c r="PE123" s="74">
        <f>INT(VLOOKUP($I123,[1]IFR!$B$10:$AQ$1616,20,0))</f>
        <v>46139</v>
      </c>
      <c r="PF123" s="20" t="str">
        <f>VLOOKUP($I123,[1]IFA!$B$10:$AQ$694,1,0)</f>
        <v>MM-ZTK-1F-IP21-PLR-RPT-9001</v>
      </c>
      <c r="PG123" s="74">
        <f>INT(VLOOKUP($I123,[1]IFA!$B$10:$AQ$694,20,0))</f>
        <v>46198</v>
      </c>
      <c r="PH123" s="20" t="str">
        <f>VLOOKUP($I123,[1]IFC!$B$10:$AQ$702,1,0)</f>
        <v>MM-ZTK-1F-IP21-PLR-RPT-9001</v>
      </c>
      <c r="PI123" s="74">
        <f>INT(VLOOKUP($I123,[1]IFC!$B$10:$AQ$702,20,0))</f>
        <v>46224</v>
      </c>
      <c r="PJ123" s="20" t="str">
        <f>VLOOKUP($I123,[1]IFC!$B$10:$AQ$702,17,0)</f>
        <v>AFC</v>
      </c>
      <c r="PK123" s="20" t="str">
        <f>VLOOKUP($I123,[1]IFC!$B$10:$AQ$702,33,0)</f>
        <v>Approved</v>
      </c>
      <c r="PL123" s="20" t="str">
        <f>VLOOKUP($I123,[1]IFC!$B$10:$AQ$702,32,0)</f>
        <v>APPR</v>
      </c>
      <c r="PM123" s="74">
        <f>INT(VLOOKUP($I123,[1]IFC!$B$10:$AQ$702,37,0))</f>
        <v>46233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156">
        <v>46261</v>
      </c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161">
        <v>46276</v>
      </c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74"/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8.1967213114754103E-3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5.7377049180327875E-3</v>
      </c>
      <c r="AW124" s="82">
        <f t="shared" si="1118"/>
        <v>-2.4590163934426227E-3</v>
      </c>
      <c r="AX124" s="81">
        <f>IF($U124&gt;0,IF($U124&lt;=$AZ$7,$AT124*$U$11,0))+IF($AD124&gt;0,IF($AD124&lt;=$AZ$7,$AT124*$AD$11,0))+IF($AK124&gt;0,IF($AK124&lt;=$AZ$7,$AT124*$AK$11,0))+IF($AP124&gt;0,IF($AP124&lt;=$AZ$7,$AT124*$AP$11,0))</f>
        <v>8.1967213114754103E-3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6.5573770491803287E-3</v>
      </c>
      <c r="AZ124" s="82">
        <f t="shared" si="1176"/>
        <v>-1.6393442622950815E-3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1.6393442622950822E-3</v>
      </c>
      <c r="GX124" s="68">
        <f t="shared" si="1751"/>
        <v>0</v>
      </c>
      <c r="GY124" s="68">
        <f t="shared" si="1751"/>
        <v>8.1967213114754109E-4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0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20" t="str">
        <f>VLOOKUP($I124,[1]IFR!$B$10:$AQ$1616,1,0)</f>
        <v>MM-ZTK-1F-IP21-PLR-RPT-9002</v>
      </c>
      <c r="PE124" s="74">
        <f>INT(VLOOKUP($I124,[1]IFR!$B$10:$AQ$1616,20,0))</f>
        <v>46240</v>
      </c>
      <c r="PF124" s="20" t="str">
        <f>VLOOKUP($I124,[1]IFA!$B$10:$AQ$694,1,0)</f>
        <v>MM-ZTK-1F-IP21-PLR-RPT-9002</v>
      </c>
      <c r="PG124" s="74">
        <f>INT(VLOOKUP($I124,[1]IFA!$B$10:$AQ$694,20,0))</f>
        <v>46261</v>
      </c>
      <c r="PH124" s="20" t="str">
        <f>VLOOKUP($I124,[1]IFC!$B$10:$AQ$702,1,0)</f>
        <v>MM-ZTK-1F-IP21-PLR-RPT-9002</v>
      </c>
      <c r="PI124" s="74">
        <f>INT(VLOOKUP($I124,[1]IFC!$B$10:$AQ$702,20,0))</f>
        <v>46276</v>
      </c>
      <c r="PJ124" s="20" t="str">
        <f>VLOOKUP($I124,[1]IFC!$B$10:$AQ$702,17,0)</f>
        <v>AFC</v>
      </c>
      <c r="PK124" s="20">
        <f>VLOOKUP($I124,[1]IFC!$B$10:$AQ$702,33,0)</f>
        <v>0</v>
      </c>
      <c r="PL124" s="20" t="str">
        <f>VLOOKUP($I124,[1]IFC!$B$10:$AQ$702,32,0)</f>
        <v/>
      </c>
      <c r="PM124" s="74" t="e">
        <f>INT(VLOOKUP($I124,[1]IFC!$B$10:$AQ$702,37,0))</f>
        <v>#VALUE!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158">
        <v>46236</v>
      </c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161">
        <v>46272</v>
      </c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5.7377049180327875E-3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6.5573770491803287E-3</v>
      </c>
      <c r="AW125" s="82">
        <f t="shared" si="1118"/>
        <v>8.196721311475412E-4</v>
      </c>
      <c r="AX125" s="81">
        <f>IF($U125&gt;0,IF($U125&lt;=$AZ$7,$AT125*$U$11,0))+IF($AD125&gt;0,IF($AD125&lt;=$AZ$7,$AT125*$AD$11,0))+IF($AK125&gt;0,IF($AK125&lt;=$AZ$7,$AT125*$AK$11,0))+IF($AP125&gt;0,IF($AP125&lt;=$AZ$7,$AT125*$AP$11,0))</f>
        <v>5.7377049180327875E-3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8.1967213114754103E-3</v>
      </c>
      <c r="AZ125" s="82">
        <f t="shared" si="1176"/>
        <v>2.4590163934426227E-3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8.1967213114754109E-4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1.6393442622950822E-3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20" t="str">
        <f>VLOOKUP($I125,[1]IFR!$B$10:$AQ$1616,1,0)</f>
        <v>MM-ZTK-1F-IP21-PLR-RPT-9003</v>
      </c>
      <c r="PE125" s="74">
        <f>INT(VLOOKUP($I125,[1]IFR!$B$10:$AQ$1616,20,0))</f>
        <v>46215</v>
      </c>
      <c r="PF125" s="20" t="str">
        <f>VLOOKUP($I125,[1]IFA!$B$10:$AQ$694,1,0)</f>
        <v>MM-ZTK-1F-IP21-PLR-RPT-9003</v>
      </c>
      <c r="PG125" s="74">
        <f>INT(VLOOKUP($I125,[1]IFA!$B$10:$AQ$694,20,0))</f>
        <v>46251</v>
      </c>
      <c r="PH125" s="20" t="str">
        <f>VLOOKUP($I125,[1]IFC!$B$10:$AQ$702,1,0)</f>
        <v>MM-ZTK-1F-IP21-PLR-RPT-9003</v>
      </c>
      <c r="PI125" s="74">
        <f>INT(VLOOKUP($I125,[1]IFC!$B$10:$AQ$702,20,0))</f>
        <v>46267</v>
      </c>
      <c r="PJ125" s="20" t="str">
        <f>VLOOKUP($I125,[1]IFC!$B$10:$AQ$702,17,0)</f>
        <v>AFC</v>
      </c>
      <c r="PK125" s="20" t="str">
        <f>VLOOKUP($I125,[1]IFC!$B$10:$AQ$702,33,0)</f>
        <v>Approved</v>
      </c>
      <c r="PL125" s="20" t="str">
        <f>VLOOKUP($I125,[1]IFC!$B$10:$AQ$702,32,0)</f>
        <v>APPR</v>
      </c>
      <c r="PM125" s="74">
        <f>INT(VLOOKUP($I125,[1]IFC!$B$10:$AQ$702,37,0))</f>
        <v>46272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144">
        <v>46251</v>
      </c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158">
        <v>46268</v>
      </c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74"/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74"/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4.0983606557377051E-3</v>
      </c>
      <c r="AV126" s="81">
        <f>IF($V126&gt;0,IF($V126&lt;=$AV$7,$AT126*$U$11,0))+IF($AE126&gt;0,IF($AE126&lt;=$AV$7,$AT126*$AD$11,0))+IF($AL126&gt;0,IF($AL126&lt;=$AV$7,$AT126*$AK$11,0))+IF($AQ126&gt;0,IF($AQ126&lt;=$AV$7,$AT126*$AP$11,0))</f>
        <v>5.7377049180327875E-3</v>
      </c>
      <c r="AW126" s="82">
        <f t="shared" si="1118"/>
        <v>1.6393442622950824E-3</v>
      </c>
      <c r="AX126" s="81">
        <f>IF($U126&gt;0,IF($U126&lt;=$AZ$7,$AT126*$U$11,0))+IF($AD126&gt;0,IF($AD126&lt;=$AZ$7,$AT126*$AD$11,0))+IF($AK126&gt;0,IF($AK126&lt;=$AZ$7,$AT126*$AK$11,0))+IF($AP126&gt;0,IF($AP126&lt;=$AZ$7,$AT126*$AP$11,0))</f>
        <v>4.0983606557377051E-3</v>
      </c>
      <c r="AY126" s="81">
        <f>IF($V126&gt;0,IF($V126&lt;=$AZ$7,$AT126*$U$11,0))+IF($AE126&gt;0,IF($AE126&lt;=$AZ$7,$AT126*$AD$11,0))+IF($AL126&gt;0,IF($AL126&lt;=$AZ$7,$AT126*$AK$11,0))+IF($AQ126&gt;0,IF($AQ126&lt;=$AZ$7,$AT126*$AP$11,0))</f>
        <v>5.7377049180327875E-3</v>
      </c>
      <c r="AZ126" s="82">
        <f t="shared" si="1176"/>
        <v>1.6393442622950824E-3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4.0983606557377051E-3</v>
      </c>
      <c r="GW126" s="68">
        <f t="shared" si="1776"/>
        <v>0</v>
      </c>
      <c r="GX126" s="68">
        <f t="shared" si="1776"/>
        <v>1.6393442622950822E-3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0</v>
      </c>
      <c r="HA126" s="68">
        <f t="shared" si="1777"/>
        <v>0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20" t="str">
        <f>VLOOKUP($I126,[1]IFR!$B$10:$AQ$1616,1,0)</f>
        <v>MM-ZTK-1F-IP21-PLR-RPT-9004</v>
      </c>
      <c r="PE126" s="74">
        <f>INT(VLOOKUP($I126,[1]IFR!$B$10:$AQ$1616,20,0))</f>
        <v>46251</v>
      </c>
      <c r="PF126" s="20" t="str">
        <f>VLOOKUP($I126,[1]IFA!$B$10:$AQ$694,1,0)</f>
        <v>MM-ZTK-1F-IP21-PLR-RPT-9004</v>
      </c>
      <c r="PG126" s="74">
        <f>INT(VLOOKUP($I126,[1]IFA!$B$10:$AQ$694,20,0))</f>
        <v>46268</v>
      </c>
      <c r="PH126" s="20" t="e">
        <f>VLOOKUP($I126,[1]IFC!$B$10:$AQ$702,1,0)</f>
        <v>#N/A</v>
      </c>
      <c r="PI126" s="74" t="e">
        <f>INT(VLOOKUP($I126,[1]IFC!$B$10:$AQ$702,20,0))</f>
        <v>#N/A</v>
      </c>
      <c r="PJ126" s="20" t="e">
        <f>VLOOKUP($I126,[1]IFC!$B$10:$AQ$702,17,0)</f>
        <v>#N/A</v>
      </c>
      <c r="PK126" s="20" t="e">
        <f>VLOOKUP($I126,[1]IFC!$B$10:$AQ$702,33,0)</f>
        <v>#N/A</v>
      </c>
      <c r="PL126" s="20" t="e">
        <f>VLOOKUP($I126,[1]IFC!$B$10:$AQ$702,32,0)</f>
        <v>#N/A</v>
      </c>
      <c r="PM126" s="74" t="e">
        <f>INT(VLOOKUP($I126,[1]IFC!$B$10:$AQ$702,37,0))</f>
        <v>#N/A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20" t="e">
        <f>VLOOKUP($I127,[1]IFR!$B$10:$AQ$1616,1,0)</f>
        <v>#N/A</v>
      </c>
      <c r="PE127" s="74" t="e">
        <f>INT(VLOOKUP($I127,[1]IFR!$B$10:$AQ$1616,20,0))</f>
        <v>#N/A</v>
      </c>
      <c r="PF127" s="20" t="e">
        <f>VLOOKUP($I127,[1]IFA!$B$10:$AQ$694,1,0)</f>
        <v>#N/A</v>
      </c>
      <c r="PG127" s="74" t="e">
        <f>INT(VLOOKUP($I127,[1]IFA!$B$10:$AQ$694,20,0))</f>
        <v>#N/A</v>
      </c>
      <c r="PH127" s="20" t="e">
        <f>VLOOKUP($I127,[1]IFC!$B$10:$AQ$702,1,0)</f>
        <v>#N/A</v>
      </c>
      <c r="PI127" s="74" t="e">
        <f>INT(VLOOKUP($I127,[1]IFC!$B$10:$AQ$702,20,0))</f>
        <v>#N/A</v>
      </c>
      <c r="PJ127" s="20" t="e">
        <f>VLOOKUP($I127,[1]IFC!$B$10:$AQ$702,17,0)</f>
        <v>#N/A</v>
      </c>
      <c r="PK127" s="20" t="e">
        <f>VLOOKUP($I127,[1]IFC!$B$10:$AQ$702,33,0)</f>
        <v>#N/A</v>
      </c>
      <c r="PL127" s="20" t="e">
        <f>VLOOKUP($I127,[1]IFC!$B$10:$AQ$702,32,0)</f>
        <v>#N/A</v>
      </c>
      <c r="PM127" s="74" t="e">
        <f>INT(VLOOKUP($I127,[1]IFC!$B$10:$AQ$702,37,0))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20" t="e">
        <f>VLOOKUP($I128,[1]IFR!$B$10:$AQ$1616,1,0)</f>
        <v>#N/A</v>
      </c>
      <c r="PE128" s="74" t="e">
        <f>INT(VLOOKUP($I128,[1]IFR!$B$10:$AQ$1616,20,0))</f>
        <v>#N/A</v>
      </c>
      <c r="PF128" s="20" t="e">
        <f>VLOOKUP($I128,[1]IFA!$B$10:$AQ$694,1,0)</f>
        <v>#N/A</v>
      </c>
      <c r="PG128" s="74" t="e">
        <f>INT(VLOOKUP($I128,[1]IFA!$B$10:$AQ$694,20,0))</f>
        <v>#N/A</v>
      </c>
      <c r="PH128" s="20" t="e">
        <f>VLOOKUP($I128,[1]IFC!$B$10:$AQ$702,1,0)</f>
        <v>#N/A</v>
      </c>
      <c r="PI128" s="74" t="e">
        <f>INT(VLOOKUP($I128,[1]IFC!$B$10:$AQ$702,20,0))</f>
        <v>#N/A</v>
      </c>
      <c r="PJ128" s="20" t="e">
        <f>VLOOKUP($I128,[1]IFC!$B$10:$AQ$702,17,0)</f>
        <v>#N/A</v>
      </c>
      <c r="PK128" s="20" t="e">
        <f>VLOOKUP($I128,[1]IFC!$B$10:$AQ$702,33,0)</f>
        <v>#N/A</v>
      </c>
      <c r="PL128" s="20" t="e">
        <f>VLOOKUP($I128,[1]IFC!$B$10:$AQ$702,32,0)</f>
        <v>#N/A</v>
      </c>
      <c r="PM128" s="74" t="e">
        <f>INT(VLOOKUP($I128,[1]IFC!$B$10:$AQ$702,37,0))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156">
        <v>46258</v>
      </c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158">
        <v>46268</v>
      </c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8.1967213114754103E-3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6.5573770491803287E-3</v>
      </c>
      <c r="AW129" s="82">
        <f t="shared" si="1118"/>
        <v>-1.6393442622950815E-3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8.1967213114754103E-3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6.5573770491803287E-3</v>
      </c>
      <c r="AZ129" s="82">
        <f t="shared" si="1176"/>
        <v>-1.6393442622950815E-3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1.6393442622950822E-3</v>
      </c>
      <c r="GX129" s="68">
        <f t="shared" si="1818"/>
        <v>8.1967213114754109E-4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20" t="str">
        <f>VLOOKUP($I129,[1]IFR!$B$10:$AQ$1616,1,0)</f>
        <v>MM-ZTK-1F-IP21-PLR-RPT-9005</v>
      </c>
      <c r="PE129" s="74">
        <f>INT(VLOOKUP($I129,[1]IFR!$B$10:$AQ$1616,20,0))</f>
        <v>46215</v>
      </c>
      <c r="PF129" s="20" t="str">
        <f>VLOOKUP($I129,[1]IFA!$B$10:$AQ$694,1,0)</f>
        <v>MM-ZTK-1F-IP21-PLR-RPT-9005</v>
      </c>
      <c r="PG129" s="74">
        <f>INT(VLOOKUP($I129,[1]IFA!$B$10:$AQ$694,20,0))</f>
        <v>46258</v>
      </c>
      <c r="PH129" s="20" t="str">
        <f>VLOOKUP($I129,[1]IFC!$B$10:$AQ$702,1,0)</f>
        <v>MM-ZTK-1F-IP21-PLR-RPT-9005</v>
      </c>
      <c r="PI129" s="74">
        <f>INT(VLOOKUP($I129,[1]IFC!$B$10:$AQ$702,20,0))</f>
        <v>46268</v>
      </c>
      <c r="PJ129" s="20" t="str">
        <f>VLOOKUP($I129,[1]IFC!$B$10:$AQ$702,17,0)</f>
        <v>AFC</v>
      </c>
      <c r="PK129" s="20" t="str">
        <f>VLOOKUP($I129,[1]IFC!$B$10:$AQ$702,33,0)</f>
        <v>Approved with Comment</v>
      </c>
      <c r="PL129" s="20" t="str">
        <f>VLOOKUP($I129,[1]IFC!$B$10:$AQ$702,32,0)</f>
        <v>AWC</v>
      </c>
      <c r="PM129" s="74">
        <f>INT(VLOOKUP($I129,[1]IFC!$B$10:$AQ$702,37,0))</f>
        <v>46272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115">
        <v>46254</v>
      </c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158">
        <v>46268</v>
      </c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8.1967213114754103E-3</v>
      </c>
      <c r="AV130" s="81">
        <f t="shared" si="1811"/>
        <v>6.5573770491803287E-3</v>
      </c>
      <c r="AW130" s="82">
        <f t="shared" si="1118"/>
        <v>-1.6393442622950815E-3</v>
      </c>
      <c r="AX130" s="81">
        <f t="shared" si="1812"/>
        <v>8.1967213114754103E-3</v>
      </c>
      <c r="AY130" s="81">
        <f t="shared" si="1813"/>
        <v>6.5573770491803287E-3</v>
      </c>
      <c r="AZ130" s="82">
        <f t="shared" si="1176"/>
        <v>-1.6393442622950815E-3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1.6393442622950822E-3</v>
      </c>
      <c r="GW130" s="68">
        <f t="shared" si="1830"/>
        <v>0</v>
      </c>
      <c r="GX130" s="68">
        <f t="shared" si="1830"/>
        <v>8.1967213114754109E-4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20" t="str">
        <f>VLOOKUP($I130,[1]IFR!$B$10:$AQ$1616,1,0)</f>
        <v>MM-ZTK-1F-IP21-PLR-RPT-9006</v>
      </c>
      <c r="PE130" s="74">
        <f>INT(VLOOKUP($I130,[1]IFR!$B$10:$AQ$1616,20,0))</f>
        <v>46218</v>
      </c>
      <c r="PF130" s="20" t="str">
        <f>VLOOKUP($I130,[1]IFA!$B$10:$AQ$694,1,0)</f>
        <v>MM-ZTK-1F-IP21-PLR-RPT-9006</v>
      </c>
      <c r="PG130" s="74">
        <f>INT(VLOOKUP($I130,[1]IFA!$B$10:$AQ$694,20,0))</f>
        <v>46254</v>
      </c>
      <c r="PH130" s="20" t="str">
        <f>VLOOKUP($I130,[1]IFC!$B$10:$AQ$702,1,0)</f>
        <v>MM-ZTK-1F-IP21-PLR-RPT-9006</v>
      </c>
      <c r="PI130" s="74">
        <f>INT(VLOOKUP($I130,[1]IFC!$B$10:$AQ$702,20,0))</f>
        <v>46268</v>
      </c>
      <c r="PJ130" s="20" t="str">
        <f>VLOOKUP($I130,[1]IFC!$B$10:$AQ$702,17,0)</f>
        <v>AFC</v>
      </c>
      <c r="PK130" s="20" t="str">
        <f>VLOOKUP($I130,[1]IFC!$B$10:$AQ$702,33,0)</f>
        <v>Approved with Comment</v>
      </c>
      <c r="PL130" s="20" t="str">
        <f>VLOOKUP($I130,[1]IFC!$B$10:$AQ$702,32,0)</f>
        <v>AWC</v>
      </c>
      <c r="PM130" s="74">
        <f>INT(VLOOKUP($I130,[1]IFC!$B$10:$AQ$702,37,0))</f>
        <v>46272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160">
        <v>46273</v>
      </c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0</v>
      </c>
      <c r="AW131" s="82">
        <f t="shared" si="1118"/>
        <v>0</v>
      </c>
      <c r="AX131" s="81">
        <f t="shared" si="1812"/>
        <v>0</v>
      </c>
      <c r="AY131" s="81">
        <f t="shared" si="1813"/>
        <v>4.0983606557377051E-3</v>
      </c>
      <c r="AZ131" s="82">
        <f t="shared" si="1176"/>
        <v>4.0983606557377051E-3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4.0983606557377051E-3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20" t="str">
        <f>VLOOKUP($I131,[1]IFR!$B$10:$AQ$1616,1,0)</f>
        <v>MM-ZTK-1F-IP21-PLR-RPT-9007</v>
      </c>
      <c r="PE131" s="74">
        <f>INT(VLOOKUP($I131,[1]IFR!$B$10:$AQ$1616,20,0))</f>
        <v>46273</v>
      </c>
      <c r="PF131" s="20" t="e">
        <f>VLOOKUP($I131,[1]IFA!$B$10:$AQ$694,1,0)</f>
        <v>#N/A</v>
      </c>
      <c r="PG131" s="74" t="e">
        <f>INT(VLOOKUP($I131,[1]IFA!$B$10:$AQ$694,20,0))</f>
        <v>#N/A</v>
      </c>
      <c r="PH131" s="20" t="e">
        <f>VLOOKUP($I131,[1]IFC!$B$10:$AQ$702,1,0)</f>
        <v>#N/A</v>
      </c>
      <c r="PI131" s="74" t="e">
        <f>INT(VLOOKUP($I131,[1]IFC!$B$10:$AQ$702,20,0))</f>
        <v>#N/A</v>
      </c>
      <c r="PJ131" s="20" t="e">
        <f>VLOOKUP($I131,[1]IFC!$B$10:$AQ$702,17,0)</f>
        <v>#N/A</v>
      </c>
      <c r="PK131" s="20" t="e">
        <f>VLOOKUP($I131,[1]IFC!$B$10:$AQ$702,33,0)</f>
        <v>#N/A</v>
      </c>
      <c r="PL131" s="20" t="e">
        <f>VLOOKUP($I131,[1]IFC!$B$10:$AQ$702,32,0)</f>
        <v>#N/A</v>
      </c>
      <c r="PM131" s="74" t="e">
        <f>INT(VLOOKUP($I131,[1]IFC!$B$10:$AQ$702,37,0))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20" t="e">
        <f>VLOOKUP($I132,[1]IFR!$B$10:$AQ$1616,1,0)</f>
        <v>#N/A</v>
      </c>
      <c r="PE132" s="74" t="e">
        <f>INT(VLOOKUP($I132,[1]IFR!$B$10:$AQ$1616,20,0))</f>
        <v>#N/A</v>
      </c>
      <c r="PF132" s="20" t="e">
        <f>VLOOKUP($I132,[1]IFA!$B$10:$AQ$694,1,0)</f>
        <v>#N/A</v>
      </c>
      <c r="PG132" s="74" t="e">
        <f>INT(VLOOKUP($I132,[1]IFA!$B$10:$AQ$694,20,0))</f>
        <v>#N/A</v>
      </c>
      <c r="PH132" s="20" t="e">
        <f>VLOOKUP($I132,[1]IFC!$B$10:$AQ$702,1,0)</f>
        <v>#N/A</v>
      </c>
      <c r="PI132" s="74" t="e">
        <f>INT(VLOOKUP($I132,[1]IFC!$B$10:$AQ$702,20,0))</f>
        <v>#N/A</v>
      </c>
      <c r="PJ132" s="20" t="e">
        <f>VLOOKUP($I132,[1]IFC!$B$10:$AQ$702,17,0)</f>
        <v>#N/A</v>
      </c>
      <c r="PK132" s="20" t="e">
        <f>VLOOKUP($I132,[1]IFC!$B$10:$AQ$702,33,0)</f>
        <v>#N/A</v>
      </c>
      <c r="PL132" s="20" t="e">
        <f>VLOOKUP($I132,[1]IFC!$B$10:$AQ$702,32,0)</f>
        <v>#N/A</v>
      </c>
      <c r="PM132" s="74" t="e">
        <f>INT(VLOOKUP($I132,[1]IFC!$B$10:$AQ$702,37,0))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156">
        <v>46260</v>
      </c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161">
        <v>46273</v>
      </c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74"/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4.0983606557377051E-3</v>
      </c>
      <c r="AV133" s="81">
        <f t="shared" si="1811"/>
        <v>5.7377049180327875E-3</v>
      </c>
      <c r="AW133" s="82">
        <f t="shared" si="1118"/>
        <v>1.6393442622950824E-3</v>
      </c>
      <c r="AX133" s="81">
        <f t="shared" si="1812"/>
        <v>5.7377049180327875E-3</v>
      </c>
      <c r="AY133" s="81">
        <f t="shared" si="1813"/>
        <v>6.5573770491803287E-3</v>
      </c>
      <c r="AZ133" s="82">
        <f t="shared" si="1176"/>
        <v>8.196721311475412E-4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1.6393442622950822E-3</v>
      </c>
      <c r="GX133" s="68">
        <f t="shared" si="1866"/>
        <v>0</v>
      </c>
      <c r="GY133" s="68">
        <f t="shared" si="1866"/>
        <v>8.1967213114754109E-4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0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20" t="str">
        <f>VLOOKUP($I133,[1]IFR!$B$10:$AQ$1616,1,0)</f>
        <v>MM-ZTK-1F-IP21-PLR-RPT-9009</v>
      </c>
      <c r="PE133" s="74">
        <f>INT(VLOOKUP($I133,[1]IFR!$B$10:$AQ$1616,20,0))</f>
        <v>46237</v>
      </c>
      <c r="PF133" s="20" t="str">
        <f>VLOOKUP($I133,[1]IFA!$B$10:$AQ$694,1,0)</f>
        <v>MM-ZTK-1F-IP21-PLR-RPT-9009</v>
      </c>
      <c r="PG133" s="74">
        <f>INT(VLOOKUP($I133,[1]IFA!$B$10:$AQ$694,20,0))</f>
        <v>46260</v>
      </c>
      <c r="PH133" s="20" t="str">
        <f>VLOOKUP($I133,[1]IFC!$B$10:$AQ$702,1,0)</f>
        <v>MM-ZTK-1F-IP21-PLR-RPT-9009</v>
      </c>
      <c r="PI133" s="74">
        <f>INT(VLOOKUP($I133,[1]IFC!$B$10:$AQ$702,20,0))</f>
        <v>46273</v>
      </c>
      <c r="PJ133" s="20" t="str">
        <f>VLOOKUP($I133,[1]IFC!$B$10:$AQ$702,17,0)</f>
        <v>AFC</v>
      </c>
      <c r="PK133" s="20">
        <f>VLOOKUP($I133,[1]IFC!$B$10:$AQ$702,33,0)</f>
        <v>0</v>
      </c>
      <c r="PL133" s="20" t="str">
        <f>VLOOKUP($I133,[1]IFC!$B$10:$AQ$702,32,0)</f>
        <v>APPR</v>
      </c>
      <c r="PM133" s="74" t="e">
        <f>INT(VLOOKUP($I133,[1]IFC!$B$10:$AQ$702,37,0))</f>
        <v>#VALUE!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20" t="e">
        <f>VLOOKUP($I134,[1]IFR!$B$10:$AQ$1616,1,0)</f>
        <v>#N/A</v>
      </c>
      <c r="PE134" s="74" t="e">
        <f>INT(VLOOKUP($I134,[1]IFR!$B$10:$AQ$1616,20,0))</f>
        <v>#N/A</v>
      </c>
      <c r="PF134" s="20" t="e">
        <f>VLOOKUP($I134,[1]IFA!$B$10:$AQ$694,1,0)</f>
        <v>#N/A</v>
      </c>
      <c r="PG134" s="74" t="e">
        <f>INT(VLOOKUP($I134,[1]IFA!$B$10:$AQ$694,20,0))</f>
        <v>#N/A</v>
      </c>
      <c r="PH134" s="20" t="e">
        <f>VLOOKUP($I134,[1]IFC!$B$10:$AQ$702,1,0)</f>
        <v>#N/A</v>
      </c>
      <c r="PI134" s="74" t="e">
        <f>INT(VLOOKUP($I134,[1]IFC!$B$10:$AQ$702,20,0))</f>
        <v>#N/A</v>
      </c>
      <c r="PJ134" s="20" t="e">
        <f>VLOOKUP($I134,[1]IFC!$B$10:$AQ$702,17,0)</f>
        <v>#N/A</v>
      </c>
      <c r="PK134" s="20" t="e">
        <f>VLOOKUP($I134,[1]IFC!$B$10:$AQ$702,33,0)</f>
        <v>#N/A</v>
      </c>
      <c r="PL134" s="20" t="e">
        <f>VLOOKUP($I134,[1]IFC!$B$10:$AQ$702,32,0)</f>
        <v>#N/A</v>
      </c>
      <c r="PM134" s="74" t="e">
        <f>INT(VLOOKUP($I134,[1]IFC!$B$10:$AQ$702,37,0))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20" t="e">
        <f>VLOOKUP($I135,[1]IFR!$B$10:$AQ$1616,1,0)</f>
        <v>#N/A</v>
      </c>
      <c r="PE135" s="74" t="e">
        <f>INT(VLOOKUP($I135,[1]IFR!$B$10:$AQ$1616,20,0))</f>
        <v>#N/A</v>
      </c>
      <c r="PF135" s="20" t="e">
        <f>VLOOKUP($I135,[1]IFA!$B$10:$AQ$694,1,0)</f>
        <v>#N/A</v>
      </c>
      <c r="PG135" s="74" t="e">
        <f>INT(VLOOKUP($I135,[1]IFA!$B$10:$AQ$694,20,0))</f>
        <v>#N/A</v>
      </c>
      <c r="PH135" s="20" t="e">
        <f>VLOOKUP($I135,[1]IFC!$B$10:$AQ$702,1,0)</f>
        <v>#N/A</v>
      </c>
      <c r="PI135" s="74" t="e">
        <f>INT(VLOOKUP($I135,[1]IFC!$B$10:$AQ$702,20,0))</f>
        <v>#N/A</v>
      </c>
      <c r="PJ135" s="20" t="e">
        <f>VLOOKUP($I135,[1]IFC!$B$10:$AQ$702,17,0)</f>
        <v>#N/A</v>
      </c>
      <c r="PK135" s="20" t="e">
        <f>VLOOKUP($I135,[1]IFC!$B$10:$AQ$702,33,0)</f>
        <v>#N/A</v>
      </c>
      <c r="PL135" s="20" t="e">
        <f>VLOOKUP($I135,[1]IFC!$B$10:$AQ$702,32,0)</f>
        <v>#N/A</v>
      </c>
      <c r="PM135" s="74" t="e">
        <f>INT(VLOOKUP($I135,[1]IFC!$B$10:$AQ$702,37,0))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20" t="str">
        <f>VLOOKUP($I136,[1]IFR!$B$10:$AQ$1616,1,0)</f>
        <v>MM-ZTK-1F-IP21-PLR-DWG-9001</v>
      </c>
      <c r="PE136" s="74">
        <f>INT(VLOOKUP($I136,[1]IFR!$B$10:$AQ$1616,20,0))</f>
        <v>46148</v>
      </c>
      <c r="PF136" s="20" t="str">
        <f>VLOOKUP($I136,[1]IFA!$B$10:$AQ$694,1,0)</f>
        <v>MM-ZTK-1F-IP21-PLR-DWG-9001</v>
      </c>
      <c r="PG136" s="74">
        <f>INT(VLOOKUP($I136,[1]IFA!$B$10:$AQ$694,20,0))</f>
        <v>46196</v>
      </c>
      <c r="PH136" s="20" t="str">
        <f>VLOOKUP($I136,[1]IFC!$B$10:$AQ$702,1,0)</f>
        <v>MM-ZTK-1F-IP21-PLR-DWG-9001</v>
      </c>
      <c r="PI136" s="74">
        <f>INT(VLOOKUP($I136,[1]IFC!$B$10:$AQ$702,20,0))</f>
        <v>46213</v>
      </c>
      <c r="PJ136" s="20" t="str">
        <f>VLOOKUP($I136,[1]IFC!$B$10:$AQ$702,17,0)</f>
        <v>AFC</v>
      </c>
      <c r="PK136" s="20" t="str">
        <f>VLOOKUP($I136,[1]IFC!$B$10:$AQ$702,33,0)</f>
        <v>Approved</v>
      </c>
      <c r="PL136" s="20" t="str">
        <f>VLOOKUP($I136,[1]IFC!$B$10:$AQ$702,32,0)</f>
        <v>APPR</v>
      </c>
      <c r="PM136" s="74">
        <f>INT(VLOOKUP($I136,[1]IFC!$B$10:$AQ$702,37,0))</f>
        <v>46223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158">
        <v>46265</v>
      </c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161">
        <v>46276</v>
      </c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74"/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4.0983606557377051E-3</v>
      </c>
      <c r="AV137" s="81">
        <f t="shared" si="1900"/>
        <v>5.7377049180327875E-3</v>
      </c>
      <c r="AW137" s="82">
        <f t="shared" si="1118"/>
        <v>1.6393442622950824E-3</v>
      </c>
      <c r="AX137" s="81">
        <f t="shared" si="1901"/>
        <v>5.7377049180327875E-3</v>
      </c>
      <c r="AY137" s="81">
        <f t="shared" si="1902"/>
        <v>6.5573770491803287E-3</v>
      </c>
      <c r="AZ137" s="82">
        <f t="shared" si="1176"/>
        <v>8.196721311475412E-4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1.6393442622950822E-3</v>
      </c>
      <c r="GY137" s="68">
        <f t="shared" si="1921"/>
        <v>8.1967213114754109E-4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0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20" t="str">
        <f>VLOOKUP($I137,[1]IFR!$B$10:$AQ$1616,1,0)</f>
        <v>MM-ZTK-1F-IP21-PLR-DWG-9002</v>
      </c>
      <c r="PE137" s="74">
        <f>INT(VLOOKUP($I137,[1]IFR!$B$10:$AQ$1616,20,0))</f>
        <v>46251</v>
      </c>
      <c r="PF137" s="20" t="str">
        <f>VLOOKUP($I137,[1]IFA!$B$10:$AQ$694,1,0)</f>
        <v>MM-ZTK-1F-IP21-PLR-DWG-9002</v>
      </c>
      <c r="PG137" s="74">
        <f>INT(VLOOKUP($I137,[1]IFA!$B$10:$AQ$694,20,0))</f>
        <v>46265</v>
      </c>
      <c r="PH137" s="20" t="str">
        <f>VLOOKUP($I137,[1]IFC!$B$10:$AQ$702,1,0)</f>
        <v>MM-ZTK-1F-IP21-PLR-DWG-9002</v>
      </c>
      <c r="PI137" s="74">
        <f>INT(VLOOKUP($I137,[1]IFC!$B$10:$AQ$702,20,0))</f>
        <v>46276</v>
      </c>
      <c r="PJ137" s="20" t="str">
        <f>VLOOKUP($I137,[1]IFC!$B$10:$AQ$702,17,0)</f>
        <v>AFC</v>
      </c>
      <c r="PK137" s="20">
        <f>VLOOKUP($I137,[1]IFC!$B$10:$AQ$702,33,0)</f>
        <v>0</v>
      </c>
      <c r="PL137" s="20" t="str">
        <f>VLOOKUP($I137,[1]IFC!$B$10:$AQ$702,32,0)</f>
        <v/>
      </c>
      <c r="PM137" s="74" t="e">
        <f>INT(VLOOKUP($I137,[1]IFC!$B$10:$AQ$702,37,0))</f>
        <v>#VALUE!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155">
        <v>46258</v>
      </c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161">
        <v>46276</v>
      </c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74"/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4.0983606557377051E-3</v>
      </c>
      <c r="AV138" s="81">
        <f t="shared" si="1900"/>
        <v>4.0983606557377051E-3</v>
      </c>
      <c r="AW138" s="82">
        <f t="shared" si="1118"/>
        <v>0</v>
      </c>
      <c r="AX138" s="81">
        <f t="shared" si="1901"/>
        <v>4.0983606557377051E-3</v>
      </c>
      <c r="AY138" s="81">
        <f t="shared" si="1902"/>
        <v>5.7377049180327875E-3</v>
      </c>
      <c r="AZ138" s="82">
        <f t="shared" si="1176"/>
        <v>1.6393442622950824E-3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4.0983606557377051E-3</v>
      </c>
      <c r="GX138" s="68">
        <f t="shared" si="1933"/>
        <v>0</v>
      </c>
      <c r="GY138" s="68">
        <f t="shared" si="1933"/>
        <v>1.6393442622950822E-3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0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20" t="str">
        <f>VLOOKUP($I138,[1]IFR!$B$10:$AQ$1616,1,0)</f>
        <v>MM-ZTK-1F-IP21-PLR-DWG-9003</v>
      </c>
      <c r="PE138" s="74">
        <f>INT(VLOOKUP($I138,[1]IFR!$B$10:$AQ$1616,20,0))</f>
        <v>46258</v>
      </c>
      <c r="PF138" s="20" t="str">
        <f>VLOOKUP($I138,[1]IFA!$B$10:$AQ$694,1,0)</f>
        <v>MM-ZTK-1F-IP21-PLR-DWG-9003</v>
      </c>
      <c r="PG138" s="74">
        <f>INT(VLOOKUP($I138,[1]IFA!$B$10:$AQ$694,20,0))</f>
        <v>46276</v>
      </c>
      <c r="PH138" s="20" t="e">
        <f>VLOOKUP($I138,[1]IFC!$B$10:$AQ$702,1,0)</f>
        <v>#N/A</v>
      </c>
      <c r="PI138" s="74" t="e">
        <f>INT(VLOOKUP($I138,[1]IFC!$B$10:$AQ$702,20,0))</f>
        <v>#N/A</v>
      </c>
      <c r="PJ138" s="20" t="e">
        <f>VLOOKUP($I138,[1]IFC!$B$10:$AQ$702,17,0)</f>
        <v>#N/A</v>
      </c>
      <c r="PK138" s="20" t="e">
        <f>VLOOKUP($I138,[1]IFC!$B$10:$AQ$702,33,0)</f>
        <v>#N/A</v>
      </c>
      <c r="PL138" s="20" t="e">
        <f>VLOOKUP($I138,[1]IFC!$B$10:$AQ$702,32,0)</f>
        <v>#N/A</v>
      </c>
      <c r="PM138" s="74" t="e">
        <f>INT(VLOOKUP($I138,[1]IFC!$B$10:$AQ$702,37,0))</f>
        <v>#N/A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20" t="str">
        <f>VLOOKUP($I139,[1]IFR!$B$10:$AQ$1616,1,0)</f>
        <v>MM-ZTK-1F-IP21-PLR-DWG-9004</v>
      </c>
      <c r="PE139" s="74">
        <f>INT(VLOOKUP($I139,[1]IFR!$B$10:$AQ$1616,20,0))</f>
        <v>46163</v>
      </c>
      <c r="PF139" s="20" t="str">
        <f>VLOOKUP($I139,[1]IFA!$B$10:$AQ$694,1,0)</f>
        <v>MM-ZTK-1F-IP21-PLR-DWG-9004</v>
      </c>
      <c r="PG139" s="74">
        <f>INT(VLOOKUP($I139,[1]IFA!$B$10:$AQ$694,20,0))</f>
        <v>46199</v>
      </c>
      <c r="PH139" s="20" t="str">
        <f>VLOOKUP($I139,[1]IFC!$B$10:$AQ$702,1,0)</f>
        <v>MM-ZTK-1F-IP21-PLR-DWG-9004</v>
      </c>
      <c r="PI139" s="74">
        <f>INT(VLOOKUP($I139,[1]IFC!$B$10:$AQ$702,20,0))</f>
        <v>46213</v>
      </c>
      <c r="PJ139" s="20" t="str">
        <f>VLOOKUP($I139,[1]IFC!$B$10:$AQ$702,17,0)</f>
        <v>AFC</v>
      </c>
      <c r="PK139" s="20" t="str">
        <f>VLOOKUP($I139,[1]IFC!$B$10:$AQ$702,33,0)</f>
        <v>Approved</v>
      </c>
      <c r="PL139" s="20" t="str">
        <f>VLOOKUP($I139,[1]IFC!$B$10:$AQ$702,32,0)</f>
        <v>APPR</v>
      </c>
      <c r="PM139" s="74">
        <f>INT(VLOOKUP($I139,[1]IFC!$B$10:$AQ$702,37,0))</f>
        <v>46215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8.1967213114754103E-3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20" t="str">
        <f>VLOOKUP($I140,[1]IFR!$B$10:$AQ$1616,1,0)</f>
        <v>MM-ZTK-1F-IP21-PLR-DWG-9005</v>
      </c>
      <c r="PE140" s="74">
        <f>INT(VLOOKUP($I140,[1]IFR!$B$10:$AQ$1616,20,0))</f>
        <v>46163</v>
      </c>
      <c r="PF140" s="20" t="str">
        <f>VLOOKUP($I140,[1]IFA!$B$10:$AQ$694,1,0)</f>
        <v>MM-ZTK-1F-IP21-PLR-DWG-9005</v>
      </c>
      <c r="PG140" s="74">
        <f>INT(VLOOKUP($I140,[1]IFA!$B$10:$AQ$694,20,0))</f>
        <v>46199</v>
      </c>
      <c r="PH140" s="20" t="str">
        <f>VLOOKUP($I140,[1]IFC!$B$10:$AQ$702,1,0)</f>
        <v>MM-ZTK-1F-IP21-PLR-DWG-9005</v>
      </c>
      <c r="PI140" s="74">
        <f>INT(VLOOKUP($I140,[1]IFC!$B$10:$AQ$702,20,0))</f>
        <v>46213</v>
      </c>
      <c r="PJ140" s="20" t="str">
        <f>VLOOKUP($I140,[1]IFC!$B$10:$AQ$702,17,0)</f>
        <v>AFC</v>
      </c>
      <c r="PK140" s="20" t="str">
        <f>VLOOKUP($I140,[1]IFC!$B$10:$AQ$702,33,0)</f>
        <v>Approved with Comment</v>
      </c>
      <c r="PL140" s="20" t="str">
        <f>VLOOKUP($I140,[1]IFC!$B$10:$AQ$702,32,0)</f>
        <v>AWC</v>
      </c>
      <c r="PM140" s="74">
        <f>INT(VLOOKUP($I140,[1]IFC!$B$10:$AQ$702,37,0))</f>
        <v>46215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20" t="e">
        <f>VLOOKUP($I141,[1]IFR!$B$10:$AQ$1616,1,0)</f>
        <v>#N/A</v>
      </c>
      <c r="PE141" s="74" t="e">
        <f>INT(VLOOKUP($I141,[1]IFR!$B$10:$AQ$1616,20,0))</f>
        <v>#N/A</v>
      </c>
      <c r="PF141" s="20" t="e">
        <f>VLOOKUP($I141,[1]IFA!$B$10:$AQ$694,1,0)</f>
        <v>#N/A</v>
      </c>
      <c r="PG141" s="74" t="e">
        <f>INT(VLOOKUP($I141,[1]IFA!$B$10:$AQ$694,20,0))</f>
        <v>#N/A</v>
      </c>
      <c r="PH141" s="20" t="e">
        <f>VLOOKUP($I141,[1]IFC!$B$10:$AQ$702,1,0)</f>
        <v>#N/A</v>
      </c>
      <c r="PI141" s="74" t="e">
        <f>INT(VLOOKUP($I141,[1]IFC!$B$10:$AQ$702,20,0))</f>
        <v>#N/A</v>
      </c>
      <c r="PJ141" s="20" t="e">
        <f>VLOOKUP($I141,[1]IFC!$B$10:$AQ$702,17,0)</f>
        <v>#N/A</v>
      </c>
      <c r="PK141" s="20" t="e">
        <f>VLOOKUP($I141,[1]IFC!$B$10:$AQ$702,33,0)</f>
        <v>#N/A</v>
      </c>
      <c r="PL141" s="20" t="e">
        <f>VLOOKUP($I141,[1]IFC!$B$10:$AQ$702,32,0)</f>
        <v>#N/A</v>
      </c>
      <c r="PM141" s="74" t="e">
        <f>INT(VLOOKUP($I141,[1]IFC!$B$10:$AQ$702,37,0))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20" t="e">
        <f>VLOOKUP($I142,[1]IFR!$B$10:$AQ$1616,1,0)</f>
        <v>#N/A</v>
      </c>
      <c r="PE142" s="74" t="e">
        <f>INT(VLOOKUP($I142,[1]IFR!$B$10:$AQ$1616,20,0))</f>
        <v>#N/A</v>
      </c>
      <c r="PF142" s="20" t="e">
        <f>VLOOKUP($I142,[1]IFA!$B$10:$AQ$694,1,0)</f>
        <v>#N/A</v>
      </c>
      <c r="PG142" s="74" t="e">
        <f>INT(VLOOKUP($I142,[1]IFA!$B$10:$AQ$694,20,0))</f>
        <v>#N/A</v>
      </c>
      <c r="PH142" s="20" t="e">
        <f>VLOOKUP($I142,[1]IFC!$B$10:$AQ$702,1,0)</f>
        <v>#N/A</v>
      </c>
      <c r="PI142" s="74" t="e">
        <f>INT(VLOOKUP($I142,[1]IFC!$B$10:$AQ$702,20,0))</f>
        <v>#N/A</v>
      </c>
      <c r="PJ142" s="20" t="e">
        <f>VLOOKUP($I142,[1]IFC!$B$10:$AQ$702,17,0)</f>
        <v>#N/A</v>
      </c>
      <c r="PK142" s="20" t="e">
        <f>VLOOKUP($I142,[1]IFC!$B$10:$AQ$702,33,0)</f>
        <v>#N/A</v>
      </c>
      <c r="PL142" s="20" t="e">
        <f>VLOOKUP($I142,[1]IFC!$B$10:$AQ$702,32,0)</f>
        <v>#N/A</v>
      </c>
      <c r="PM142" s="74" t="e">
        <f>INT(VLOOKUP($I142,[1]IFC!$B$10:$AQ$702,37,0))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20" t="str">
        <f>VLOOKUP($I143,[1]IFR!$B$10:$AQ$1616,1,0)</f>
        <v>MM-ZTK-1F-IP21-PLR-GA-9001</v>
      </c>
      <c r="PE143" s="74">
        <f>INT(VLOOKUP($I143,[1]IFR!$B$10:$AQ$1616,20,0))</f>
        <v>46162</v>
      </c>
      <c r="PF143" s="20" t="str">
        <f>VLOOKUP($I143,[1]IFA!$B$10:$AQ$694,1,0)</f>
        <v>MM-ZTK-1F-IP21-PLR-GA-9001</v>
      </c>
      <c r="PG143" s="74">
        <f>INT(VLOOKUP($I143,[1]IFA!$B$10:$AQ$694,20,0))</f>
        <v>46215</v>
      </c>
      <c r="PH143" s="20" t="str">
        <f>VLOOKUP($I143,[1]IFC!$B$10:$AQ$702,1,0)</f>
        <v>MM-ZTK-1F-IP21-PLR-GA-9001</v>
      </c>
      <c r="PI143" s="74">
        <f>INT(VLOOKUP($I143,[1]IFC!$B$10:$AQ$702,20,0))</f>
        <v>46237</v>
      </c>
      <c r="PJ143" s="20" t="str">
        <f>VLOOKUP($I143,[1]IFC!$B$10:$AQ$702,17,0)</f>
        <v>AFC</v>
      </c>
      <c r="PK143" s="20" t="str">
        <f>VLOOKUP($I143,[1]IFC!$B$10:$AQ$702,33,0)</f>
        <v>Approved</v>
      </c>
      <c r="PL143" s="20" t="str">
        <f>VLOOKUP($I143,[1]IFC!$B$10:$AQ$702,32,0)</f>
        <v>APPR</v>
      </c>
      <c r="PM143" s="74">
        <f>INT(VLOOKUP($I143,[1]IFC!$B$10:$AQ$702,37,0))</f>
        <v>46251</v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115">
        <v>46254</v>
      </c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158">
        <v>46263</v>
      </c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161">
        <v>46272</v>
      </c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5.7377049180327875E-3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6.5573770491803287E-3</v>
      </c>
      <c r="AW144" s="82">
        <f t="shared" si="1956"/>
        <v>8.196721311475412E-4</v>
      </c>
      <c r="AX144" s="81">
        <f>IF($U144&gt;0,IF($U144&lt;=$AZ$7,$AT144*$U$11,0))+IF($AD144&gt;0,IF($AD144&lt;=$AZ$7,$AT144*$AD$11,0))+IF($AK144&gt;0,IF($AK144&lt;=$AZ$7,$AT144*$AK$11,0))+IF($AP144&gt;0,IF($AP144&lt;=$AZ$7,$AT144*$AP$11,0))</f>
        <v>5.7377049180327875E-3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8.1967213114754103E-3</v>
      </c>
      <c r="AZ144" s="82">
        <f t="shared" si="1996"/>
        <v>2.4590163934426227E-3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1.6393442622950822E-3</v>
      </c>
      <c r="GW144" s="68">
        <f t="shared" si="2013"/>
        <v>0</v>
      </c>
      <c r="GX144" s="68">
        <f t="shared" si="2013"/>
        <v>8.1967213114754109E-4</v>
      </c>
      <c r="GY144" s="68">
        <f t="shared" si="2013"/>
        <v>1.6393442622950822E-3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20" t="str">
        <f>VLOOKUP($I144,[1]IFR!$B$10:$AQ$1616,1,0)</f>
        <v>MM-ZTK-1F-IP21-PLR-GA-9002</v>
      </c>
      <c r="PE144" s="74">
        <f>INT(VLOOKUP($I144,[1]IFR!$B$10:$AQ$1616,20,0))</f>
        <v>46227</v>
      </c>
      <c r="PF144" s="20" t="str">
        <f>VLOOKUP($I144,[1]IFA!$B$10:$AQ$694,1,0)</f>
        <v>MM-ZTK-1F-IP21-PLR-GA-9002</v>
      </c>
      <c r="PG144" s="74">
        <f>INT(VLOOKUP($I144,[1]IFA!$B$10:$AQ$694,20,0))</f>
        <v>46254</v>
      </c>
      <c r="PH144" s="20" t="str">
        <f>VLOOKUP($I144,[1]IFC!$B$10:$AQ$702,1,0)</f>
        <v>MM-ZTK-1F-IP21-PLR-GA-9002</v>
      </c>
      <c r="PI144" s="74">
        <f>INT(VLOOKUP($I144,[1]IFC!$B$10:$AQ$702,20,0))</f>
        <v>46263</v>
      </c>
      <c r="PJ144" s="20" t="str">
        <f>VLOOKUP($I144,[1]IFC!$B$10:$AQ$702,17,0)</f>
        <v>AFC</v>
      </c>
      <c r="PK144" s="20" t="str">
        <f>VLOOKUP($I144,[1]IFC!$B$10:$AQ$702,33,0)</f>
        <v>Approved</v>
      </c>
      <c r="PL144" s="20" t="str">
        <f>VLOOKUP($I144,[1]IFC!$B$10:$AQ$702,32,0)</f>
        <v>APPR</v>
      </c>
      <c r="PM144" s="74">
        <f>INT(VLOOKUP($I144,[1]IFC!$B$10:$AQ$702,37,0))</f>
        <v>46272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115">
        <v>46254</v>
      </c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158">
        <v>46263</v>
      </c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161">
        <v>46272</v>
      </c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5.7377049180327875E-3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6.5573770491803287E-3</v>
      </c>
      <c r="AW145" s="82">
        <f t="shared" si="1956"/>
        <v>8.196721311475412E-4</v>
      </c>
      <c r="AX145" s="81">
        <f>IF($U145&gt;0,IF($U145&lt;=$AZ$7,$AT145*$U$11,0))+IF($AD145&gt;0,IF($AD145&lt;=$AZ$7,$AT145*$AD$11,0))+IF($AK145&gt;0,IF($AK145&lt;=$AZ$7,$AT145*$AK$11,0))+IF($AP145&gt;0,IF($AP145&lt;=$AZ$7,$AT145*$AP$11,0))</f>
        <v>5.7377049180327875E-3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8.1967213114754103E-3</v>
      </c>
      <c r="AZ145" s="82">
        <f t="shared" si="1996"/>
        <v>2.4590163934426227E-3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1.6393442622950822E-3</v>
      </c>
      <c r="GW145" s="68">
        <f t="shared" si="2026"/>
        <v>0</v>
      </c>
      <c r="GX145" s="68">
        <f t="shared" si="2026"/>
        <v>8.1967213114754109E-4</v>
      </c>
      <c r="GY145" s="68">
        <f t="shared" si="2026"/>
        <v>1.6393442622950822E-3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20" t="str">
        <f>VLOOKUP($I145,[1]IFR!$B$10:$AQ$1616,1,0)</f>
        <v>MM-ZTK-1F-IP21-PLR-GA-9003</v>
      </c>
      <c r="PE145" s="74">
        <f>INT(VLOOKUP($I145,[1]IFR!$B$10:$AQ$1616,20,0))</f>
        <v>46227</v>
      </c>
      <c r="PF145" s="20" t="str">
        <f>VLOOKUP($I145,[1]IFA!$B$10:$AQ$694,1,0)</f>
        <v>MM-ZTK-1F-IP21-PLR-GA-9003</v>
      </c>
      <c r="PG145" s="74">
        <f>INT(VLOOKUP($I145,[1]IFA!$B$10:$AQ$694,20,0))</f>
        <v>46254</v>
      </c>
      <c r="PH145" s="20" t="str">
        <f>VLOOKUP($I145,[1]IFC!$B$10:$AQ$702,1,0)</f>
        <v>MM-ZTK-1F-IP21-PLR-GA-9003</v>
      </c>
      <c r="PI145" s="74">
        <f>INT(VLOOKUP($I145,[1]IFC!$B$10:$AQ$702,20,0))</f>
        <v>46263</v>
      </c>
      <c r="PJ145" s="20" t="str">
        <f>VLOOKUP($I145,[1]IFC!$B$10:$AQ$702,17,0)</f>
        <v>AFC</v>
      </c>
      <c r="PK145" s="20" t="str">
        <f>VLOOKUP($I145,[1]IFC!$B$10:$AQ$702,33,0)</f>
        <v>Approved</v>
      </c>
      <c r="PL145" s="20" t="str">
        <f>VLOOKUP($I145,[1]IFC!$B$10:$AQ$702,32,0)</f>
        <v>APPR</v>
      </c>
      <c r="PM145" s="74">
        <f>INT(VLOOKUP($I145,[1]IFC!$B$10:$AQ$702,37,0))</f>
        <v>46272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20" t="e">
        <f>VLOOKUP($I146,[1]IFR!$B$10:$AQ$1616,1,0)</f>
        <v>#N/A</v>
      </c>
      <c r="PE146" s="74" t="e">
        <f>INT(VLOOKUP($I146,[1]IFR!$B$10:$AQ$1616,20,0))</f>
        <v>#N/A</v>
      </c>
      <c r="PF146" s="20" t="e">
        <f>VLOOKUP($I146,[1]IFA!$B$10:$AQ$694,1,0)</f>
        <v>#N/A</v>
      </c>
      <c r="PG146" s="74" t="e">
        <f>INT(VLOOKUP($I146,[1]IFA!$B$10:$AQ$694,20,0))</f>
        <v>#N/A</v>
      </c>
      <c r="PH146" s="20" t="e">
        <f>VLOOKUP($I146,[1]IFC!$B$10:$AQ$702,1,0)</f>
        <v>#N/A</v>
      </c>
      <c r="PI146" s="74" t="e">
        <f>INT(VLOOKUP($I146,[1]IFC!$B$10:$AQ$702,20,0))</f>
        <v>#N/A</v>
      </c>
      <c r="PJ146" s="20" t="e">
        <f>VLOOKUP($I146,[1]IFC!$B$10:$AQ$702,17,0)</f>
        <v>#N/A</v>
      </c>
      <c r="PK146" s="20" t="e">
        <f>VLOOKUP($I146,[1]IFC!$B$10:$AQ$702,33,0)</f>
        <v>#N/A</v>
      </c>
      <c r="PL146" s="20" t="e">
        <f>VLOOKUP($I146,[1]IFC!$B$10:$AQ$702,32,0)</f>
        <v>#N/A</v>
      </c>
      <c r="PM146" s="74" t="e">
        <f>INT(VLOOKUP($I146,[1]IFC!$B$10:$AQ$702,37,0))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20" t="e">
        <f>VLOOKUP($I147,[1]IFR!$B$10:$AQ$1616,1,0)</f>
        <v>#N/A</v>
      </c>
      <c r="PE147" s="74" t="e">
        <f>INT(VLOOKUP($I147,[1]IFR!$B$10:$AQ$1616,20,0))</f>
        <v>#N/A</v>
      </c>
      <c r="PF147" s="20" t="e">
        <f>VLOOKUP($I147,[1]IFA!$B$10:$AQ$694,1,0)</f>
        <v>#N/A</v>
      </c>
      <c r="PG147" s="74" t="e">
        <f>INT(VLOOKUP($I147,[1]IFA!$B$10:$AQ$694,20,0))</f>
        <v>#N/A</v>
      </c>
      <c r="PH147" s="20" t="e">
        <f>VLOOKUP($I147,[1]IFC!$B$10:$AQ$702,1,0)</f>
        <v>#N/A</v>
      </c>
      <c r="PI147" s="74" t="e">
        <f>INT(VLOOKUP($I147,[1]IFC!$B$10:$AQ$702,20,0))</f>
        <v>#N/A</v>
      </c>
      <c r="PJ147" s="20" t="e">
        <f>VLOOKUP($I147,[1]IFC!$B$10:$AQ$702,17,0)</f>
        <v>#N/A</v>
      </c>
      <c r="PK147" s="20" t="e">
        <f>VLOOKUP($I147,[1]IFC!$B$10:$AQ$702,33,0)</f>
        <v>#N/A</v>
      </c>
      <c r="PL147" s="20" t="e">
        <f>VLOOKUP($I147,[1]IFC!$B$10:$AQ$702,32,0)</f>
        <v>#N/A</v>
      </c>
      <c r="PM147" s="74" t="e">
        <f>INT(VLOOKUP($I147,[1]IFC!$B$10:$AQ$702,37,0))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8.1967213114754103E-3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8.1967213114754103E-3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20" t="str">
        <f>VLOOKUP($I148,[1]IFR!$B$10:$AQ$1616,1,0)</f>
        <v>MM-ZTK-1F-IP21-PLR-ISO-9001</v>
      </c>
      <c r="PE148" s="74">
        <f>INT(VLOOKUP($I148,[1]IFR!$B$10:$AQ$1616,20,0))</f>
        <v>46199</v>
      </c>
      <c r="PF148" s="20" t="str">
        <f>VLOOKUP($I148,[1]IFA!$B$10:$AQ$694,1,0)</f>
        <v>MM-ZTK-1F-IP21-PLR-ISO-9001</v>
      </c>
      <c r="PG148" s="74">
        <f>INT(VLOOKUP($I148,[1]IFA!$B$10:$AQ$694,20,0))</f>
        <v>46215</v>
      </c>
      <c r="PH148" s="20" t="str">
        <f>VLOOKUP($I148,[1]IFC!$B$10:$AQ$702,1,0)</f>
        <v>MM-ZTK-1F-IP21-PLR-ISO-9001</v>
      </c>
      <c r="PI148" s="74">
        <f>INT(VLOOKUP($I148,[1]IFC!$B$10:$AQ$702,20,0))</f>
        <v>46231</v>
      </c>
      <c r="PJ148" s="20" t="str">
        <f>VLOOKUP($I148,[1]IFC!$B$10:$AQ$702,17,0)</f>
        <v>AFC</v>
      </c>
      <c r="PK148" s="20" t="str">
        <f>VLOOKUP($I148,[1]IFC!$B$10:$AQ$702,33,0)</f>
        <v>Approved</v>
      </c>
      <c r="PL148" s="20" t="str">
        <f>VLOOKUP($I148,[1]IFC!$B$10:$AQ$702,32,0)</f>
        <v>APPR</v>
      </c>
      <c r="PM148" s="74">
        <f>INT(VLOOKUP($I148,[1]IFC!$B$10:$AQ$702,37,0))</f>
        <v>46247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156">
        <v>46262</v>
      </c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161">
        <v>46272</v>
      </c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5.7377049180327875E-3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6.5573770491803287E-3</v>
      </c>
      <c r="AW149" s="82">
        <f t="shared" si="1956"/>
        <v>8.196721311475412E-4</v>
      </c>
      <c r="AX149" s="81">
        <f>IF($U149&gt;0,IF($U149&lt;=$AZ$7,$AT149*$U$11,0))+IF($AD149&gt;0,IF($AD149&lt;=$AZ$7,$AT149*$AD$11,0))+IF($AK149&gt;0,IF($AK149&lt;=$AZ$7,$AT149*$AK$11,0))+IF($AP149&gt;0,IF($AP149&lt;=$AZ$7,$AT149*$AP$11,0))</f>
        <v>6.5573770491803287E-3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8.1967213114754103E-3</v>
      </c>
      <c r="AZ149" s="82">
        <f t="shared" si="1996"/>
        <v>1.6393442622950815E-3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8.1967213114754109E-4</v>
      </c>
      <c r="GX149" s="68">
        <f t="shared" si="2076"/>
        <v>0</v>
      </c>
      <c r="GY149" s="68">
        <f t="shared" si="2076"/>
        <v>1.6393442622950822E-3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20" t="str">
        <f>VLOOKUP($I149,[1]IFR!$B$10:$AQ$1616,1,0)</f>
        <v>MM-ZTK-1F-IP21-PLR-ISO-9002</v>
      </c>
      <c r="PE149" s="74">
        <f>INT(VLOOKUP($I149,[1]IFR!$B$10:$AQ$1616,20,0))</f>
        <v>46206</v>
      </c>
      <c r="PF149" s="20" t="str">
        <f>VLOOKUP($I149,[1]IFA!$B$10:$AQ$694,1,0)</f>
        <v>MM-ZTK-1F-IP21-PLR-ISO-9002</v>
      </c>
      <c r="PG149" s="74">
        <f>INT(VLOOKUP($I149,[1]IFA!$B$10:$AQ$694,20,0))</f>
        <v>46251</v>
      </c>
      <c r="PH149" s="20" t="str">
        <f>VLOOKUP($I149,[1]IFC!$B$10:$AQ$702,1,0)</f>
        <v>MM-ZTK-1F-IP21-PLR-ISO-9002</v>
      </c>
      <c r="PI149" s="74">
        <f>INT(VLOOKUP($I149,[1]IFC!$B$10:$AQ$702,20,0))</f>
        <v>46262</v>
      </c>
      <c r="PJ149" s="20" t="str">
        <f>VLOOKUP($I149,[1]IFC!$B$10:$AQ$702,17,0)</f>
        <v>AFC</v>
      </c>
      <c r="PK149" s="20" t="str">
        <f>VLOOKUP($I149,[1]IFC!$B$10:$AQ$702,33,0)</f>
        <v>Approved</v>
      </c>
      <c r="PL149" s="20" t="str">
        <f>VLOOKUP($I149,[1]IFC!$B$10:$AQ$702,32,0)</f>
        <v>APPR</v>
      </c>
      <c r="PM149" s="74">
        <f>INT(VLOOKUP($I149,[1]IFC!$B$10:$AQ$702,37,0))</f>
        <v>46272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156">
        <v>46262</v>
      </c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161">
        <v>46272</v>
      </c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5.7377049180327875E-3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6.5573770491803287E-3</v>
      </c>
      <c r="AW150" s="82">
        <f t="shared" si="1956"/>
        <v>8.196721311475412E-4</v>
      </c>
      <c r="AX150" s="81">
        <f>IF($U150&gt;0,IF($U150&lt;=$AZ$7,$AT150*$U$11,0))+IF($AD150&gt;0,IF($AD150&lt;=$AZ$7,$AT150*$AD$11,0))+IF($AK150&gt;0,IF($AK150&lt;=$AZ$7,$AT150*$AK$11,0))+IF($AP150&gt;0,IF($AP150&lt;=$AZ$7,$AT150*$AP$11,0))</f>
        <v>5.7377049180327875E-3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8.1967213114754103E-3</v>
      </c>
      <c r="AZ150" s="82">
        <f t="shared" si="1996"/>
        <v>2.4590163934426227E-3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8.1967213114754109E-4</v>
      </c>
      <c r="GX150" s="68">
        <f t="shared" si="2088"/>
        <v>0</v>
      </c>
      <c r="GY150" s="68">
        <f t="shared" si="2088"/>
        <v>1.6393442622950822E-3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20" t="str">
        <f>VLOOKUP($I150,[1]IFR!$B$10:$AQ$1616,1,0)</f>
        <v>MM-ZTK-1F-IP21-PLR-ISO-9003</v>
      </c>
      <c r="PE150" s="74">
        <f>INT(VLOOKUP($I150,[1]IFR!$B$10:$AQ$1616,20,0))</f>
        <v>46206</v>
      </c>
      <c r="PF150" s="20" t="str">
        <f>VLOOKUP($I150,[1]IFA!$B$10:$AQ$694,1,0)</f>
        <v>MM-ZTK-1F-IP21-PLR-ISO-9003</v>
      </c>
      <c r="PG150" s="74">
        <f>INT(VLOOKUP($I150,[1]IFA!$B$10:$AQ$694,20,0))</f>
        <v>46251</v>
      </c>
      <c r="PH150" s="20" t="str">
        <f>VLOOKUP($I150,[1]IFC!$B$10:$AQ$702,1,0)</f>
        <v>MM-ZTK-1F-IP21-PLR-ISO-9003</v>
      </c>
      <c r="PI150" s="74">
        <f>INT(VLOOKUP($I150,[1]IFC!$B$10:$AQ$702,20,0))</f>
        <v>46262</v>
      </c>
      <c r="PJ150" s="20" t="str">
        <f>VLOOKUP($I150,[1]IFC!$B$10:$AQ$702,17,0)</f>
        <v>AFC</v>
      </c>
      <c r="PK150" s="20" t="str">
        <f>VLOOKUP($I150,[1]IFC!$B$10:$AQ$702,33,0)</f>
        <v>Approved</v>
      </c>
      <c r="PL150" s="20" t="str">
        <f>VLOOKUP($I150,[1]IFC!$B$10:$AQ$702,32,0)</f>
        <v>APPR</v>
      </c>
      <c r="PM150" s="74">
        <f>INT(VLOOKUP($I150,[1]IFC!$B$10:$AQ$702,37,0))</f>
        <v>46272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20" t="e">
        <f>VLOOKUP($I151,[1]IFR!$B$10:$AQ$1616,1,0)</f>
        <v>#N/A</v>
      </c>
      <c r="PE151" s="74" t="e">
        <f>INT(VLOOKUP($I151,[1]IFR!$B$10:$AQ$1616,20,0))</f>
        <v>#N/A</v>
      </c>
      <c r="PF151" s="20" t="e">
        <f>VLOOKUP($I151,[1]IFA!$B$10:$AQ$694,1,0)</f>
        <v>#N/A</v>
      </c>
      <c r="PG151" s="74" t="e">
        <f>INT(VLOOKUP($I151,[1]IFA!$B$10:$AQ$694,20,0))</f>
        <v>#N/A</v>
      </c>
      <c r="PH151" s="20" t="e">
        <f>VLOOKUP($I151,[1]IFC!$B$10:$AQ$702,1,0)</f>
        <v>#N/A</v>
      </c>
      <c r="PI151" s="74" t="e">
        <f>INT(VLOOKUP($I151,[1]IFC!$B$10:$AQ$702,20,0))</f>
        <v>#N/A</v>
      </c>
      <c r="PJ151" s="20" t="e">
        <f>VLOOKUP($I151,[1]IFC!$B$10:$AQ$702,17,0)</f>
        <v>#N/A</v>
      </c>
      <c r="PK151" s="20" t="e">
        <f>VLOOKUP($I151,[1]IFC!$B$10:$AQ$702,33,0)</f>
        <v>#N/A</v>
      </c>
      <c r="PL151" s="20" t="e">
        <f>VLOOKUP($I151,[1]IFC!$B$10:$AQ$702,32,0)</f>
        <v>#N/A</v>
      </c>
      <c r="PM151" s="74" t="e">
        <f>INT(VLOOKUP($I151,[1]IFC!$B$10:$AQ$702,37,0))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20" t="e">
        <f>VLOOKUP($I152,[1]IFR!$B$10:$AQ$1616,1,0)</f>
        <v>#N/A</v>
      </c>
      <c r="PE152" s="74" t="e">
        <f>INT(VLOOKUP($I152,[1]IFR!$B$10:$AQ$1616,20,0))</f>
        <v>#N/A</v>
      </c>
      <c r="PF152" s="20" t="e">
        <f>VLOOKUP($I152,[1]IFA!$B$10:$AQ$694,1,0)</f>
        <v>#N/A</v>
      </c>
      <c r="PG152" s="74" t="e">
        <f>INT(VLOOKUP($I152,[1]IFA!$B$10:$AQ$694,20,0))</f>
        <v>#N/A</v>
      </c>
      <c r="PH152" s="20" t="e">
        <f>VLOOKUP($I152,[1]IFC!$B$10:$AQ$702,1,0)</f>
        <v>#N/A</v>
      </c>
      <c r="PI152" s="74" t="e">
        <f>INT(VLOOKUP($I152,[1]IFC!$B$10:$AQ$702,20,0))</f>
        <v>#N/A</v>
      </c>
      <c r="PJ152" s="20" t="e">
        <f>VLOOKUP($I152,[1]IFC!$B$10:$AQ$702,17,0)</f>
        <v>#N/A</v>
      </c>
      <c r="PK152" s="20" t="e">
        <f>VLOOKUP($I152,[1]IFC!$B$10:$AQ$702,33,0)</f>
        <v>#N/A</v>
      </c>
      <c r="PL152" s="20" t="e">
        <f>VLOOKUP($I152,[1]IFC!$B$10:$AQ$702,32,0)</f>
        <v>#N/A</v>
      </c>
      <c r="PM152" s="74" t="e">
        <f>INT(VLOOKUP($I152,[1]IFC!$B$10:$AQ$702,37,0))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20" t="e">
        <f>VLOOKUP($I153,[1]IFR!$B$10:$AQ$1616,1,0)</f>
        <v>#N/A</v>
      </c>
      <c r="PE153" s="74" t="e">
        <f>INT(VLOOKUP($I153,[1]IFR!$B$10:$AQ$1616,20,0))</f>
        <v>#N/A</v>
      </c>
      <c r="PF153" s="20" t="e">
        <f>VLOOKUP($I153,[1]IFA!$B$10:$AQ$694,1,0)</f>
        <v>#N/A</v>
      </c>
      <c r="PG153" s="74" t="e">
        <f>INT(VLOOKUP($I153,[1]IFA!$B$10:$AQ$694,20,0))</f>
        <v>#N/A</v>
      </c>
      <c r="PH153" s="20" t="e">
        <f>VLOOKUP($I153,[1]IFC!$B$10:$AQ$702,1,0)</f>
        <v>#N/A</v>
      </c>
      <c r="PI153" s="74" t="e">
        <f>INT(VLOOKUP($I153,[1]IFC!$B$10:$AQ$702,20,0))</f>
        <v>#N/A</v>
      </c>
      <c r="PJ153" s="20" t="e">
        <f>VLOOKUP($I153,[1]IFC!$B$10:$AQ$702,17,0)</f>
        <v>#N/A</v>
      </c>
      <c r="PK153" s="20" t="e">
        <f>VLOOKUP($I153,[1]IFC!$B$10:$AQ$702,33,0)</f>
        <v>#N/A</v>
      </c>
      <c r="PL153" s="20" t="e">
        <f>VLOOKUP($I153,[1]IFC!$B$10:$AQ$702,32,0)</f>
        <v>#N/A</v>
      </c>
      <c r="PM153" s="74" t="e">
        <f>INT(VLOOKUP($I153,[1]IFC!$B$10:$AQ$702,37,0))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115">
        <v>46254</v>
      </c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115">
        <v>46254</v>
      </c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8.1967213114754103E-3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8.1967213114754103E-3</v>
      </c>
      <c r="AW154" s="82">
        <f t="shared" si="1956"/>
        <v>0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8.1967213114754103E-3</v>
      </c>
      <c r="AZ154" s="82">
        <f t="shared" si="1996"/>
        <v>0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2.4590163934426232E-3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20" t="str">
        <f>VLOOKUP($I154,[1]IFR!$B$10:$AQ$1616,1,0)</f>
        <v>MM-ZTK-1F-IP22-PLR-RPT-9001</v>
      </c>
      <c r="PE154" s="74">
        <f>INT(VLOOKUP($I154,[1]IFR!$B$10:$AQ$1616,20,0))</f>
        <v>46199</v>
      </c>
      <c r="PF154" s="20" t="str">
        <f>VLOOKUP($I154,[1]IFA!$B$10:$AQ$694,1,0)</f>
        <v>MM-ZTK-1F-IP22-PLR-RPT-9001</v>
      </c>
      <c r="PG154" s="74">
        <f>INT(VLOOKUP($I154,[1]IFA!$B$10:$AQ$694,20,0))</f>
        <v>46230</v>
      </c>
      <c r="PH154" s="20" t="str">
        <f>VLOOKUP($I154,[1]IFC!$B$10:$AQ$702,1,0)</f>
        <v>MM-ZTK-1F-IP22-PLR-RPT-9001</v>
      </c>
      <c r="PI154" s="74">
        <f>INT(VLOOKUP($I154,[1]IFC!$B$10:$AQ$702,20,0))</f>
        <v>46254</v>
      </c>
      <c r="PJ154" s="20" t="str">
        <f>VLOOKUP($I154,[1]IFC!$B$10:$AQ$702,17,0)</f>
        <v>AFC</v>
      </c>
      <c r="PK154" s="20" t="str">
        <f>VLOOKUP($I154,[1]IFC!$B$10:$AQ$702,33,0)</f>
        <v>Approved</v>
      </c>
      <c r="PL154" s="20" t="str">
        <f>VLOOKUP($I154,[1]IFC!$B$10:$AQ$702,32,0)</f>
        <v>APPR</v>
      </c>
      <c r="PM154" s="74">
        <f>INT(VLOOKUP($I154,[1]IFC!$B$10:$AQ$702,37,0))</f>
        <v>46258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156">
        <v>46262</v>
      </c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161">
        <v>46272</v>
      </c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6.5573770491803287E-3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6.5573770491803287E-3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8.1967213114754103E-3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8.1967213114754103E-3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8.1967213114754109E-4</v>
      </c>
      <c r="GX155" s="68">
        <f t="shared" si="2151"/>
        <v>0</v>
      </c>
      <c r="GY155" s="68">
        <f t="shared" si="2151"/>
        <v>1.6393442622950822E-3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20" t="str">
        <f>VLOOKUP($I155,[1]IFR!$B$10:$AQ$1616,1,0)</f>
        <v>MM-ZTK-1F-IP22-PLR-RPT-9002</v>
      </c>
      <c r="PE155" s="74">
        <f>INT(VLOOKUP($I155,[1]IFR!$B$10:$AQ$1616,20,0))</f>
        <v>46218</v>
      </c>
      <c r="PF155" s="20" t="str">
        <f>VLOOKUP($I155,[1]IFA!$B$10:$AQ$694,1,0)</f>
        <v>MM-ZTK-1F-IP22-PLR-RPT-9002</v>
      </c>
      <c r="PG155" s="74">
        <f>INT(VLOOKUP($I155,[1]IFA!$B$10:$AQ$694,20,0))</f>
        <v>46248</v>
      </c>
      <c r="PH155" s="20" t="str">
        <f>VLOOKUP($I155,[1]IFC!$B$10:$AQ$702,1,0)</f>
        <v>MM-ZTK-1F-IP22-PLR-RPT-9002</v>
      </c>
      <c r="PI155" s="74">
        <f>INT(VLOOKUP($I155,[1]IFC!$B$10:$AQ$702,20,0))</f>
        <v>46262</v>
      </c>
      <c r="PJ155" s="20" t="str">
        <f>VLOOKUP($I155,[1]IFC!$B$10:$AQ$702,17,0)</f>
        <v>AFC</v>
      </c>
      <c r="PK155" s="20" t="str">
        <f>VLOOKUP($I155,[1]IFC!$B$10:$AQ$702,33,0)</f>
        <v>Approved</v>
      </c>
      <c r="PL155" s="20" t="str">
        <f>VLOOKUP($I155,[1]IFC!$B$10:$AQ$702,32,0)</f>
        <v>APPR</v>
      </c>
      <c r="PM155" s="74">
        <f>INT(VLOOKUP($I155,[1]IFC!$B$10:$AQ$702,37,0))</f>
        <v>46272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158">
        <v>46236</v>
      </c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158">
        <v>46236</v>
      </c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161">
        <v>46272</v>
      </c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4.0983606557377051E-3</v>
      </c>
      <c r="AV156" s="81">
        <f>IF($V156&gt;0,IF($V156&lt;=$AV$7,$AT156*$U$11,0))+IF($AE156&gt;0,IF($AE156&lt;=$AV$7,$AT156*$AD$11,0))+IF($AL156&gt;0,IF($AL156&lt;=$AV$7,$AT156*$AK$11,0))+IF($AQ156&gt;0,IF($AQ156&lt;=$AV$7,$AT156*$AP$11,0))</f>
        <v>6.5573770491803287E-3</v>
      </c>
      <c r="AW156" s="82">
        <f t="shared" si="1956"/>
        <v>2.4590163934426236E-3</v>
      </c>
      <c r="AX156" s="81">
        <f>IF($U156&gt;0,IF($U156&lt;=$AZ$7,$AT156*$U$11,0))+IF($AD156&gt;0,IF($AD156&lt;=$AZ$7,$AT156*$AD$11,0))+IF($AK156&gt;0,IF($AK156&lt;=$AZ$7,$AT156*$AK$11,0))+IF($AP156&gt;0,IF($AP156&lt;=$AZ$7,$AT156*$AP$11,0))</f>
        <v>4.0983606557377051E-3</v>
      </c>
      <c r="AY156" s="81">
        <f>IF($V156&gt;0,IF($V156&lt;=$AZ$7,$AT156*$U$11,0))+IF($AE156&gt;0,IF($AE156&lt;=$AZ$7,$AT156*$AD$11,0))+IF($AL156&gt;0,IF($AL156&lt;=$AZ$7,$AT156*$AK$11,0))+IF($AQ156&gt;0,IF($AQ156&lt;=$AZ$7,$AT156*$AP$11,0))</f>
        <v>8.1967213114754103E-3</v>
      </c>
      <c r="AZ156" s="82">
        <f t="shared" si="1996"/>
        <v>4.0983606557377051E-3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2.4590163934426232E-3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1.6393442622950822E-3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20" t="str">
        <f>VLOOKUP($I156,[1]IFR!$B$10:$AQ$1616,1,0)</f>
        <v>MM-ZTK-1F-IP22-PLR-RPT-9003</v>
      </c>
      <c r="PE156" s="74">
        <f>INT(VLOOKUP($I156,[1]IFR!$B$10:$AQ$1616,20,0))</f>
        <v>46251</v>
      </c>
      <c r="PF156" s="20" t="e">
        <f>VLOOKUP($I156,[1]IFA!$B$10:$AQ$694,1,0)</f>
        <v>#N/A</v>
      </c>
      <c r="PG156" s="74" t="e">
        <f>INT(VLOOKUP($I156,[1]IFA!$B$10:$AQ$694,20,0))</f>
        <v>#N/A</v>
      </c>
      <c r="PH156" s="20" t="str">
        <f>VLOOKUP($I156,[1]IFC!$B$10:$AQ$702,1,0)</f>
        <v>MM-ZTK-1F-IP22-PLR-RPT-9003</v>
      </c>
      <c r="PI156" s="74">
        <f>INT(VLOOKUP($I156,[1]IFC!$B$10:$AQ$702,20,0))</f>
        <v>46267</v>
      </c>
      <c r="PJ156" s="20" t="str">
        <f>VLOOKUP($I156,[1]IFC!$B$10:$AQ$702,17,0)</f>
        <v>AFC</v>
      </c>
      <c r="PK156" s="20" t="str">
        <f>VLOOKUP($I156,[1]IFC!$B$10:$AQ$702,33,0)</f>
        <v>Approved</v>
      </c>
      <c r="PL156" s="20" t="str">
        <f>VLOOKUP($I156,[1]IFC!$B$10:$AQ$702,32,0)</f>
        <v>APPR</v>
      </c>
      <c r="PM156" s="74">
        <f>INT(VLOOKUP($I156,[1]IFC!$B$10:$AQ$702,37,0))</f>
        <v>46272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155">
        <v>46258</v>
      </c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158">
        <v>46269</v>
      </c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74"/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0</v>
      </c>
      <c r="AV157" s="81">
        <f>IF($V157&gt;0,IF($V157&lt;=$AV$7,$AT157*$U$11,0))+IF($AE157&gt;0,IF($AE157&lt;=$AV$7,$AT157*$AD$11,0))+IF($AL157&gt;0,IF($AL157&lt;=$AV$7,$AT157*$AK$11,0))+IF($AQ157&gt;0,IF($AQ157&lt;=$AV$7,$AT157*$AP$11,0))</f>
        <v>5.7377049180327875E-3</v>
      </c>
      <c r="AW157" s="82">
        <f t="shared" si="1956"/>
        <v>5.7377049180327875E-3</v>
      </c>
      <c r="AX157" s="81">
        <f>IF($U157&gt;0,IF($U157&lt;=$AZ$7,$AT157*$U$11,0))+IF($AD157&gt;0,IF($AD157&lt;=$AZ$7,$AT157*$AD$11,0))+IF($AK157&gt;0,IF($AK157&lt;=$AZ$7,$AT157*$AK$11,0))+IF($AP157&gt;0,IF($AP157&lt;=$AZ$7,$AT157*$AP$11,0))</f>
        <v>0</v>
      </c>
      <c r="AY157" s="81">
        <f>IF($V157&gt;0,IF($V157&lt;=$AZ$7,$AT157*$U$11,0))+IF($AE157&gt;0,IF($AE157&lt;=$AZ$7,$AT157*$AD$11,0))+IF($AL157&gt;0,IF($AL157&lt;=$AZ$7,$AT157*$AK$11,0))+IF($AQ157&gt;0,IF($AQ157&lt;=$AZ$7,$AT157*$AP$11,0))</f>
        <v>5.7377049180327875E-3</v>
      </c>
      <c r="AZ157" s="82">
        <f t="shared" si="1996"/>
        <v>5.7377049180327875E-3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4.0983606557377051E-3</v>
      </c>
      <c r="GX157" s="68">
        <f t="shared" si="2175"/>
        <v>1.6393442622950822E-3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0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20" t="str">
        <f>VLOOKUP($I157,[1]IFR!$B$10:$AQ$1616,1,0)</f>
        <v>MM-ZTK-1F-IP22-PLR-RPT-9004</v>
      </c>
      <c r="PE157" s="74">
        <f>INT(VLOOKUP($I157,[1]IFR!$B$10:$AQ$1616,20,0))</f>
        <v>46258</v>
      </c>
      <c r="PF157" s="20" t="str">
        <f>VLOOKUP($I157,[1]IFA!$B$10:$AQ$694,1,0)</f>
        <v>MM-ZTK-1F-IP22-PLR-RPT-9004</v>
      </c>
      <c r="PG157" s="74">
        <f>INT(VLOOKUP($I157,[1]IFA!$B$10:$AQ$694,20,0))</f>
        <v>46269</v>
      </c>
      <c r="PH157" s="20" t="e">
        <f>VLOOKUP($I157,[1]IFC!$B$10:$AQ$702,1,0)</f>
        <v>#N/A</v>
      </c>
      <c r="PI157" s="74" t="e">
        <f>INT(VLOOKUP($I157,[1]IFC!$B$10:$AQ$702,20,0))</f>
        <v>#N/A</v>
      </c>
      <c r="PJ157" s="20" t="e">
        <f>VLOOKUP($I157,[1]IFC!$B$10:$AQ$702,17,0)</f>
        <v>#N/A</v>
      </c>
      <c r="PK157" s="20" t="e">
        <f>VLOOKUP($I157,[1]IFC!$B$10:$AQ$702,33,0)</f>
        <v>#N/A</v>
      </c>
      <c r="PL157" s="20" t="e">
        <f>VLOOKUP($I157,[1]IFC!$B$10:$AQ$702,32,0)</f>
        <v>#N/A</v>
      </c>
      <c r="PM157" s="74" t="e">
        <f>INT(VLOOKUP($I157,[1]IFC!$B$10:$AQ$702,37,0))</f>
        <v>#N/A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20" t="e">
        <f>VLOOKUP($I158,[1]IFR!$B$10:$AQ$1616,1,0)</f>
        <v>#N/A</v>
      </c>
      <c r="PE158" s="74" t="e">
        <f>INT(VLOOKUP($I158,[1]IFR!$B$10:$AQ$1616,20,0))</f>
        <v>#N/A</v>
      </c>
      <c r="PF158" s="20" t="e">
        <f>VLOOKUP($I158,[1]IFA!$B$10:$AQ$694,1,0)</f>
        <v>#N/A</v>
      </c>
      <c r="PG158" s="74" t="e">
        <f>INT(VLOOKUP($I158,[1]IFA!$B$10:$AQ$694,20,0))</f>
        <v>#N/A</v>
      </c>
      <c r="PH158" s="20" t="e">
        <f>VLOOKUP($I158,[1]IFC!$B$10:$AQ$702,1,0)</f>
        <v>#N/A</v>
      </c>
      <c r="PI158" s="74" t="e">
        <f>INT(VLOOKUP($I158,[1]IFC!$B$10:$AQ$702,20,0))</f>
        <v>#N/A</v>
      </c>
      <c r="PJ158" s="20" t="e">
        <f>VLOOKUP($I158,[1]IFC!$B$10:$AQ$702,17,0)</f>
        <v>#N/A</v>
      </c>
      <c r="PK158" s="20" t="e">
        <f>VLOOKUP($I158,[1]IFC!$B$10:$AQ$702,33,0)</f>
        <v>#N/A</v>
      </c>
      <c r="PL158" s="20" t="e">
        <f>VLOOKUP($I158,[1]IFC!$B$10:$AQ$702,32,0)</f>
        <v>#N/A</v>
      </c>
      <c r="PM158" s="74" t="e">
        <f>INT(VLOOKUP($I158,[1]IFC!$B$10:$AQ$702,37,0))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20" t="e">
        <f>VLOOKUP($I159,[1]IFR!$B$10:$AQ$1616,1,0)</f>
        <v>#N/A</v>
      </c>
      <c r="PE159" s="74" t="e">
        <f>INT(VLOOKUP($I159,[1]IFR!$B$10:$AQ$1616,20,0))</f>
        <v>#N/A</v>
      </c>
      <c r="PF159" s="20" t="e">
        <f>VLOOKUP($I159,[1]IFA!$B$10:$AQ$694,1,0)</f>
        <v>#N/A</v>
      </c>
      <c r="PG159" s="74" t="e">
        <f>INT(VLOOKUP($I159,[1]IFA!$B$10:$AQ$694,20,0))</f>
        <v>#N/A</v>
      </c>
      <c r="PH159" s="20" t="e">
        <f>VLOOKUP($I159,[1]IFC!$B$10:$AQ$702,1,0)</f>
        <v>#N/A</v>
      </c>
      <c r="PI159" s="74" t="e">
        <f>INT(VLOOKUP($I159,[1]IFC!$B$10:$AQ$702,20,0))</f>
        <v>#N/A</v>
      </c>
      <c r="PJ159" s="20" t="e">
        <f>VLOOKUP($I159,[1]IFC!$B$10:$AQ$702,17,0)</f>
        <v>#N/A</v>
      </c>
      <c r="PK159" s="20" t="e">
        <f>VLOOKUP($I159,[1]IFC!$B$10:$AQ$702,33,0)</f>
        <v>#N/A</v>
      </c>
      <c r="PL159" s="20" t="e">
        <f>VLOOKUP($I159,[1]IFC!$B$10:$AQ$702,32,0)</f>
        <v>#N/A</v>
      </c>
      <c r="PM159" s="74" t="e">
        <f>INT(VLOOKUP($I159,[1]IFC!$B$10:$AQ$702,37,0))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156">
        <v>46258</v>
      </c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161">
        <v>46274</v>
      </c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74"/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8.1967213114754103E-3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5.7377049180327875E-3</v>
      </c>
      <c r="AW160" s="82">
        <f t="shared" si="1956"/>
        <v>-2.4590163934426227E-3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8.1967213114754103E-3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6.5573770491803287E-3</v>
      </c>
      <c r="AZ160" s="82">
        <f t="shared" si="1996"/>
        <v>-1.6393442622950815E-3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1.6393442622950822E-3</v>
      </c>
      <c r="GX160" s="68">
        <f t="shared" si="2217"/>
        <v>0</v>
      </c>
      <c r="GY160" s="68">
        <f t="shared" si="2217"/>
        <v>8.1967213114754109E-4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0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20" t="str">
        <f>VLOOKUP($I160,[1]IFR!$B$10:$AQ$1616,1,0)</f>
        <v>MM-ZTK-1F-IP22-PLR-RPT-9005</v>
      </c>
      <c r="PE160" s="74">
        <f>INT(VLOOKUP($I160,[1]IFR!$B$10:$AQ$1616,20,0))</f>
        <v>46230</v>
      </c>
      <c r="PF160" s="20" t="str">
        <f>VLOOKUP($I160,[1]IFA!$B$10:$AQ$694,1,0)</f>
        <v>MM-ZTK-1F-IP22-PLR-RPT-9005</v>
      </c>
      <c r="PG160" s="74">
        <f>INT(VLOOKUP($I160,[1]IFA!$B$10:$AQ$694,20,0))</f>
        <v>46258</v>
      </c>
      <c r="PH160" s="20" t="str">
        <f>VLOOKUP($I160,[1]IFC!$B$10:$AQ$702,1,0)</f>
        <v>MM-ZTK-1F-IP22-PLR-RPT-9005</v>
      </c>
      <c r="PI160" s="74">
        <f>INT(VLOOKUP($I160,[1]IFC!$B$10:$AQ$702,20,0))</f>
        <v>46274</v>
      </c>
      <c r="PJ160" s="20" t="str">
        <f>VLOOKUP($I160,[1]IFC!$B$10:$AQ$702,17,0)</f>
        <v>AFC</v>
      </c>
      <c r="PK160" s="20">
        <f>VLOOKUP($I160,[1]IFC!$B$10:$AQ$702,33,0)</f>
        <v>0</v>
      </c>
      <c r="PL160" s="20" t="str">
        <f>VLOOKUP($I160,[1]IFC!$B$10:$AQ$702,32,0)</f>
        <v/>
      </c>
      <c r="PM160" s="74" t="e">
        <f>INT(VLOOKUP($I160,[1]IFC!$B$10:$AQ$702,37,0))</f>
        <v>#VALUE!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161">
        <v>46272</v>
      </c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74"/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8.1967213114754103E-3</v>
      </c>
      <c r="AV161" s="81">
        <f t="shared" si="2210"/>
        <v>5.7377049180327875E-3</v>
      </c>
      <c r="AW161" s="82">
        <f t="shared" si="1956"/>
        <v>-2.4590163934426227E-3</v>
      </c>
      <c r="AX161" s="81">
        <f t="shared" si="2211"/>
        <v>8.1967213114754103E-3</v>
      </c>
      <c r="AY161" s="81">
        <f t="shared" si="2212"/>
        <v>6.5573770491803287E-3</v>
      </c>
      <c r="AZ161" s="82">
        <f t="shared" si="1996"/>
        <v>-1.6393442622950815E-3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8.1967213114754109E-4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0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20" t="str">
        <f>VLOOKUP($I161,[1]IFR!$B$10:$AQ$1616,1,0)</f>
        <v>MM-ZTK-1F-IP22-PLR-RPT-9006</v>
      </c>
      <c r="PE161" s="74">
        <f>INT(VLOOKUP($I161,[1]IFR!$B$10:$AQ$1616,20,0))</f>
        <v>46203</v>
      </c>
      <c r="PF161" s="20" t="str">
        <f>VLOOKUP($I161,[1]IFA!$B$10:$AQ$694,1,0)</f>
        <v>MM-ZTK-1F-IP22-PLR-RPT-9006</v>
      </c>
      <c r="PG161" s="74">
        <f>INT(VLOOKUP($I161,[1]IFA!$B$10:$AQ$694,20,0))</f>
        <v>46241</v>
      </c>
      <c r="PH161" s="20" t="str">
        <f>VLOOKUP($I161,[1]IFC!$B$10:$AQ$702,1,0)</f>
        <v>MM-ZTK-1F-IP22-PLR-RPT-9006</v>
      </c>
      <c r="PI161" s="74">
        <f>INT(VLOOKUP($I161,[1]IFC!$B$10:$AQ$702,20,0))</f>
        <v>46272</v>
      </c>
      <c r="PJ161" s="20" t="str">
        <f>VLOOKUP($I161,[1]IFC!$B$10:$AQ$702,17,0)</f>
        <v>AFC</v>
      </c>
      <c r="PK161" s="20">
        <f>VLOOKUP($I161,[1]IFC!$B$10:$AQ$702,33,0)</f>
        <v>0</v>
      </c>
      <c r="PL161" s="20" t="str">
        <f>VLOOKUP($I161,[1]IFC!$B$10:$AQ$702,32,0)</f>
        <v>APPR</v>
      </c>
      <c r="PM161" s="74" t="e">
        <f>INT(VLOOKUP($I161,[1]IFC!$B$10:$AQ$702,37,0))</f>
        <v>#VALUE!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20" t="e">
        <f>VLOOKUP($I162,[1]IFR!$B$10:$AQ$1616,1,0)</f>
        <v>#N/A</v>
      </c>
      <c r="PE162" s="74" t="e">
        <f>INT(VLOOKUP($I162,[1]IFR!$B$10:$AQ$1616,20,0))</f>
        <v>#N/A</v>
      </c>
      <c r="PF162" s="20" t="e">
        <f>VLOOKUP($I162,[1]IFA!$B$10:$AQ$694,1,0)</f>
        <v>#N/A</v>
      </c>
      <c r="PG162" s="74" t="e">
        <f>INT(VLOOKUP($I162,[1]IFA!$B$10:$AQ$694,20,0))</f>
        <v>#N/A</v>
      </c>
      <c r="PH162" s="20" t="e">
        <f>VLOOKUP($I162,[1]IFC!$B$10:$AQ$702,1,0)</f>
        <v>#N/A</v>
      </c>
      <c r="PI162" s="74" t="e">
        <f>INT(VLOOKUP($I162,[1]IFC!$B$10:$AQ$702,20,0))</f>
        <v>#N/A</v>
      </c>
      <c r="PJ162" s="20" t="e">
        <f>VLOOKUP($I162,[1]IFC!$B$10:$AQ$702,17,0)</f>
        <v>#N/A</v>
      </c>
      <c r="PK162" s="20" t="e">
        <f>VLOOKUP($I162,[1]IFC!$B$10:$AQ$702,33,0)</f>
        <v>#N/A</v>
      </c>
      <c r="PL162" s="20" t="e">
        <f>VLOOKUP($I162,[1]IFC!$B$10:$AQ$702,32,0)</f>
        <v>#N/A</v>
      </c>
      <c r="PM162" s="74" t="e">
        <f>INT(VLOOKUP($I162,[1]IFC!$B$10:$AQ$702,37,0))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20" t="e">
        <f>VLOOKUP($I163,[1]IFR!$B$10:$AQ$1616,1,0)</f>
        <v>#N/A</v>
      </c>
      <c r="PE163" s="74" t="e">
        <f>INT(VLOOKUP($I163,[1]IFR!$B$10:$AQ$1616,20,0))</f>
        <v>#N/A</v>
      </c>
      <c r="PF163" s="20" t="e">
        <f>VLOOKUP($I163,[1]IFA!$B$10:$AQ$694,1,0)</f>
        <v>#N/A</v>
      </c>
      <c r="PG163" s="74" t="e">
        <f>INT(VLOOKUP($I163,[1]IFA!$B$10:$AQ$694,20,0))</f>
        <v>#N/A</v>
      </c>
      <c r="PH163" s="20" t="e">
        <f>VLOOKUP($I163,[1]IFC!$B$10:$AQ$702,1,0)</f>
        <v>#N/A</v>
      </c>
      <c r="PI163" s="74" t="e">
        <f>INT(VLOOKUP($I163,[1]IFC!$B$10:$AQ$702,20,0))</f>
        <v>#N/A</v>
      </c>
      <c r="PJ163" s="20" t="e">
        <f>VLOOKUP($I163,[1]IFC!$B$10:$AQ$702,17,0)</f>
        <v>#N/A</v>
      </c>
      <c r="PK163" s="20" t="e">
        <f>VLOOKUP($I163,[1]IFC!$B$10:$AQ$702,33,0)</f>
        <v>#N/A</v>
      </c>
      <c r="PL163" s="20" t="e">
        <f>VLOOKUP($I163,[1]IFC!$B$10:$AQ$702,32,0)</f>
        <v>#N/A</v>
      </c>
      <c r="PM163" s="74" t="e">
        <f>INT(VLOOKUP($I163,[1]IFC!$B$10:$AQ$702,37,0))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144">
        <v>46255</v>
      </c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158">
        <v>46263</v>
      </c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161">
        <v>46272</v>
      </c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4.0983606557377051E-3</v>
      </c>
      <c r="AV164" s="81">
        <f t="shared" si="2210"/>
        <v>4.9180327868852463E-3</v>
      </c>
      <c r="AW164" s="82">
        <f t="shared" si="1956"/>
        <v>8.196721311475412E-4</v>
      </c>
      <c r="AX164" s="81">
        <f t="shared" si="2211"/>
        <v>4.0983606557377051E-3</v>
      </c>
      <c r="AY164" s="81">
        <f t="shared" si="2212"/>
        <v>6.5573770491803287E-3</v>
      </c>
      <c r="AZ164" s="82">
        <f t="shared" si="1996"/>
        <v>2.4590163934426236E-3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4.0983606557377051E-3</v>
      </c>
      <c r="GW164" s="68">
        <f t="shared" si="2265"/>
        <v>0</v>
      </c>
      <c r="GX164" s="68">
        <f t="shared" si="2265"/>
        <v>8.1967213114754109E-4</v>
      </c>
      <c r="GY164" s="68">
        <f t="shared" si="2265"/>
        <v>1.6393442622950822E-3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20" t="str">
        <f>VLOOKUP($I164,[1]IFR!$B$10:$AQ$1616,1,0)</f>
        <v>MM-ZTK-1F-IP22-PLR-RPT-9009</v>
      </c>
      <c r="PE164" s="74">
        <f>INT(VLOOKUP($I164,[1]IFR!$B$10:$AQ$1616,20,0))</f>
        <v>46255</v>
      </c>
      <c r="PF164" s="20" t="e">
        <f>VLOOKUP($I164,[1]IFA!$B$10:$AQ$694,1,0)</f>
        <v>#N/A</v>
      </c>
      <c r="PG164" s="74" t="e">
        <f>INT(VLOOKUP($I164,[1]IFA!$B$10:$AQ$694,20,0))</f>
        <v>#N/A</v>
      </c>
      <c r="PH164" s="20" t="str">
        <f>VLOOKUP($I164,[1]IFC!$B$10:$AQ$702,1,0)</f>
        <v>MM-ZTK-1F-IP22-PLR-RPT-9009</v>
      </c>
      <c r="PI164" s="74">
        <f>INT(VLOOKUP($I164,[1]IFC!$B$10:$AQ$702,20,0))</f>
        <v>46263</v>
      </c>
      <c r="PJ164" s="20" t="str">
        <f>VLOOKUP($I164,[1]IFC!$B$10:$AQ$702,17,0)</f>
        <v>AFC</v>
      </c>
      <c r="PK164" s="20" t="str">
        <f>VLOOKUP($I164,[1]IFC!$B$10:$AQ$702,33,0)</f>
        <v>Approved</v>
      </c>
      <c r="PL164" s="20" t="str">
        <f>VLOOKUP($I164,[1]IFC!$B$10:$AQ$702,32,0)</f>
        <v>APPR</v>
      </c>
      <c r="PM164" s="74">
        <f>INT(VLOOKUP($I164,[1]IFC!$B$10:$AQ$702,37,0))</f>
        <v>46272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20" t="e">
        <f>VLOOKUP($I165,[1]IFR!$B$10:$AQ$1616,1,0)</f>
        <v>#N/A</v>
      </c>
      <c r="PE165" s="74" t="e">
        <f>INT(VLOOKUP($I165,[1]IFR!$B$10:$AQ$1616,20,0))</f>
        <v>#N/A</v>
      </c>
      <c r="PF165" s="20" t="e">
        <f>VLOOKUP($I165,[1]IFA!$B$10:$AQ$694,1,0)</f>
        <v>#N/A</v>
      </c>
      <c r="PG165" s="74" t="e">
        <f>INT(VLOOKUP($I165,[1]IFA!$B$10:$AQ$694,20,0))</f>
        <v>#N/A</v>
      </c>
      <c r="PH165" s="20" t="e">
        <f>VLOOKUP($I165,[1]IFC!$B$10:$AQ$702,1,0)</f>
        <v>#N/A</v>
      </c>
      <c r="PI165" s="74" t="e">
        <f>INT(VLOOKUP($I165,[1]IFC!$B$10:$AQ$702,20,0))</f>
        <v>#N/A</v>
      </c>
      <c r="PJ165" s="20" t="e">
        <f>VLOOKUP($I165,[1]IFC!$B$10:$AQ$702,17,0)</f>
        <v>#N/A</v>
      </c>
      <c r="PK165" s="20" t="e">
        <f>VLOOKUP($I165,[1]IFC!$B$10:$AQ$702,33,0)</f>
        <v>#N/A</v>
      </c>
      <c r="PL165" s="20" t="e">
        <f>VLOOKUP($I165,[1]IFC!$B$10:$AQ$702,32,0)</f>
        <v>#N/A</v>
      </c>
      <c r="PM165" s="74" t="e">
        <f>INT(VLOOKUP($I165,[1]IFC!$B$10:$AQ$702,37,0))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20" t="e">
        <f>VLOOKUP($I166,[1]IFR!$B$10:$AQ$1616,1,0)</f>
        <v>#N/A</v>
      </c>
      <c r="PE166" s="74" t="e">
        <f>INT(VLOOKUP($I166,[1]IFR!$B$10:$AQ$1616,20,0))</f>
        <v>#N/A</v>
      </c>
      <c r="PF166" s="20" t="e">
        <f>VLOOKUP($I166,[1]IFA!$B$10:$AQ$694,1,0)</f>
        <v>#N/A</v>
      </c>
      <c r="PG166" s="74" t="e">
        <f>INT(VLOOKUP($I166,[1]IFA!$B$10:$AQ$694,20,0))</f>
        <v>#N/A</v>
      </c>
      <c r="PH166" s="20" t="e">
        <f>VLOOKUP($I166,[1]IFC!$B$10:$AQ$702,1,0)</f>
        <v>#N/A</v>
      </c>
      <c r="PI166" s="74" t="e">
        <f>INT(VLOOKUP($I166,[1]IFC!$B$10:$AQ$702,20,0))</f>
        <v>#N/A</v>
      </c>
      <c r="PJ166" s="20" t="e">
        <f>VLOOKUP($I166,[1]IFC!$B$10:$AQ$702,17,0)</f>
        <v>#N/A</v>
      </c>
      <c r="PK166" s="20" t="e">
        <f>VLOOKUP($I166,[1]IFC!$B$10:$AQ$702,33,0)</f>
        <v>#N/A</v>
      </c>
      <c r="PL166" s="20" t="e">
        <f>VLOOKUP($I166,[1]IFC!$B$10:$AQ$702,32,0)</f>
        <v>#N/A</v>
      </c>
      <c r="PM166" s="74" t="e">
        <f>INT(VLOOKUP($I166,[1]IFC!$B$10:$AQ$702,37,0))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20" t="str">
        <f>VLOOKUP($I167,[1]IFR!$B$10:$AQ$1616,1,0)</f>
        <v>MM-ZTK-1F-IP22-PLR-DWG-9001</v>
      </c>
      <c r="PE167" s="74">
        <f>INT(VLOOKUP($I167,[1]IFR!$B$10:$AQ$1616,20,0))</f>
        <v>46147</v>
      </c>
      <c r="PF167" s="20" t="str">
        <f>VLOOKUP($I167,[1]IFA!$B$10:$AQ$694,1,0)</f>
        <v>MM-ZTK-1F-IP22-PLR-DWG-9001</v>
      </c>
      <c r="PG167" s="74">
        <f>INT(VLOOKUP($I167,[1]IFA!$B$10:$AQ$694,20,0))</f>
        <v>46196</v>
      </c>
      <c r="PH167" s="20" t="str">
        <f>VLOOKUP($I167,[1]IFC!$B$10:$AQ$702,1,0)</f>
        <v>MM-ZTK-1F-IP22-PLR-DWG-9001</v>
      </c>
      <c r="PI167" s="74">
        <f>INT(VLOOKUP($I167,[1]IFC!$B$10:$AQ$702,20,0))</f>
        <v>46213</v>
      </c>
      <c r="PJ167" s="20" t="str">
        <f>VLOOKUP($I167,[1]IFC!$B$10:$AQ$702,17,0)</f>
        <v>AFC</v>
      </c>
      <c r="PK167" s="20" t="str">
        <f>VLOOKUP($I167,[1]IFC!$B$10:$AQ$702,33,0)</f>
        <v>Approved</v>
      </c>
      <c r="PL167" s="20" t="str">
        <f>VLOOKUP($I167,[1]IFC!$B$10:$AQ$702,32,0)</f>
        <v>APPR</v>
      </c>
      <c r="PM167" s="74">
        <f>INT(VLOOKUP($I167,[1]IFC!$B$10:$AQ$702,37,0))</f>
        <v>46223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155">
        <v>46258</v>
      </c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161">
        <v>46272</v>
      </c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74"/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4.0983606557377051E-3</v>
      </c>
      <c r="AV168" s="81">
        <f t="shared" si="2299"/>
        <v>4.0983606557377051E-3</v>
      </c>
      <c r="AW168" s="82">
        <f t="shared" si="1956"/>
        <v>0</v>
      </c>
      <c r="AX168" s="81">
        <f t="shared" si="2300"/>
        <v>4.0983606557377051E-3</v>
      </c>
      <c r="AY168" s="81">
        <f t="shared" si="2301"/>
        <v>5.7377049180327875E-3</v>
      </c>
      <c r="AZ168" s="82">
        <f t="shared" si="1996"/>
        <v>1.6393442622950824E-3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4.0983606557377051E-3</v>
      </c>
      <c r="GX168" s="68">
        <f t="shared" si="2320"/>
        <v>0</v>
      </c>
      <c r="GY168" s="68">
        <f t="shared" si="2320"/>
        <v>1.6393442622950822E-3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0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20" t="str">
        <f>VLOOKUP($I168,[1]IFR!$B$10:$AQ$1616,1,0)</f>
        <v>MM-ZTK-1F-IP22-PLR-DWG-9002</v>
      </c>
      <c r="PE168" s="74">
        <f>INT(VLOOKUP($I168,[1]IFR!$B$10:$AQ$1616,20,0))</f>
        <v>46258</v>
      </c>
      <c r="PF168" s="20" t="str">
        <f>VLOOKUP($I168,[1]IFA!$B$10:$AQ$694,1,0)</f>
        <v>MM-ZTK-1F-IP22-PLR-DWG-9002</v>
      </c>
      <c r="PG168" s="74">
        <f>INT(VLOOKUP($I168,[1]IFA!$B$10:$AQ$694,20,0))</f>
        <v>46272</v>
      </c>
      <c r="PH168" s="20" t="e">
        <f>VLOOKUP($I168,[1]IFC!$B$10:$AQ$702,1,0)</f>
        <v>#N/A</v>
      </c>
      <c r="PI168" s="74" t="e">
        <f>INT(VLOOKUP($I168,[1]IFC!$B$10:$AQ$702,20,0))</f>
        <v>#N/A</v>
      </c>
      <c r="PJ168" s="20" t="e">
        <f>VLOOKUP($I168,[1]IFC!$B$10:$AQ$702,17,0)</f>
        <v>#N/A</v>
      </c>
      <c r="PK168" s="20" t="e">
        <f>VLOOKUP($I168,[1]IFC!$B$10:$AQ$702,33,0)</f>
        <v>#N/A</v>
      </c>
      <c r="PL168" s="20" t="e">
        <f>VLOOKUP($I168,[1]IFC!$B$10:$AQ$702,32,0)</f>
        <v>#N/A</v>
      </c>
      <c r="PM168" s="74" t="e">
        <f>INT(VLOOKUP($I168,[1]IFC!$B$10:$AQ$702,37,0))</f>
        <v>#N/A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155">
        <v>46258</v>
      </c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161">
        <v>46273</v>
      </c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74"/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4.0983606557377051E-3</v>
      </c>
      <c r="AV169" s="81">
        <f t="shared" si="2299"/>
        <v>4.0983606557377051E-3</v>
      </c>
      <c r="AW169" s="82">
        <f t="shared" si="1956"/>
        <v>0</v>
      </c>
      <c r="AX169" s="81">
        <f t="shared" si="2300"/>
        <v>4.0983606557377051E-3</v>
      </c>
      <c r="AY169" s="81">
        <f t="shared" si="2301"/>
        <v>5.7377049180327875E-3</v>
      </c>
      <c r="AZ169" s="82">
        <f t="shared" si="1996"/>
        <v>1.6393442622950824E-3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4.0983606557377051E-3</v>
      </c>
      <c r="GX169" s="68">
        <f t="shared" si="2332"/>
        <v>0</v>
      </c>
      <c r="GY169" s="68">
        <f t="shared" si="2332"/>
        <v>1.6393442622950822E-3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0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20" t="str">
        <f>VLOOKUP($I169,[1]IFR!$B$10:$AQ$1616,1,0)</f>
        <v>MM-ZTK-1F-IP22-PLR-DWG-9003</v>
      </c>
      <c r="PE169" s="74">
        <f>INT(VLOOKUP($I169,[1]IFR!$B$10:$AQ$1616,20,0))</f>
        <v>46258</v>
      </c>
      <c r="PF169" s="20" t="str">
        <f>VLOOKUP($I169,[1]IFA!$B$10:$AQ$694,1,0)</f>
        <v>MM-ZTK-1F-IP22-PLR-DWG-9003</v>
      </c>
      <c r="PG169" s="74">
        <f>INT(VLOOKUP($I169,[1]IFA!$B$10:$AQ$694,20,0))</f>
        <v>46273</v>
      </c>
      <c r="PH169" s="20" t="e">
        <f>VLOOKUP($I169,[1]IFC!$B$10:$AQ$702,1,0)</f>
        <v>#N/A</v>
      </c>
      <c r="PI169" s="74" t="e">
        <f>INT(VLOOKUP($I169,[1]IFC!$B$10:$AQ$702,20,0))</f>
        <v>#N/A</v>
      </c>
      <c r="PJ169" s="20" t="e">
        <f>VLOOKUP($I169,[1]IFC!$B$10:$AQ$702,17,0)</f>
        <v>#N/A</v>
      </c>
      <c r="PK169" s="20" t="e">
        <f>VLOOKUP($I169,[1]IFC!$B$10:$AQ$702,33,0)</f>
        <v>#N/A</v>
      </c>
      <c r="PL169" s="20" t="e">
        <f>VLOOKUP($I169,[1]IFC!$B$10:$AQ$702,32,0)</f>
        <v>#N/A</v>
      </c>
      <c r="PM169" s="74" t="e">
        <f>INT(VLOOKUP($I169,[1]IFC!$B$10:$AQ$702,37,0))</f>
        <v>#N/A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8.1967213114754103E-3</v>
      </c>
      <c r="AV170" s="81">
        <f t="shared" si="2299"/>
        <v>8.1967213114754103E-3</v>
      </c>
      <c r="AW170" s="82">
        <f t="shared" si="1956"/>
        <v>0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20" t="str">
        <f>VLOOKUP($I170,[1]IFR!$B$10:$AQ$1616,1,0)</f>
        <v>MM-ZTK-1F-IP22-PLR-DWG-9004</v>
      </c>
      <c r="PE170" s="74">
        <f>INT(VLOOKUP($I170,[1]IFR!$B$10:$AQ$1616,20,0))</f>
        <v>46200</v>
      </c>
      <c r="PF170" s="20" t="str">
        <f>VLOOKUP($I170,[1]IFA!$B$10:$AQ$694,1,0)</f>
        <v>MM-ZTK-1F-IP22-PLR-DWG-9004</v>
      </c>
      <c r="PG170" s="74">
        <f>INT(VLOOKUP($I170,[1]IFA!$B$10:$AQ$694,20,0))</f>
        <v>46213</v>
      </c>
      <c r="PH170" s="20" t="str">
        <f>VLOOKUP($I170,[1]IFC!$B$10:$AQ$702,1,0)</f>
        <v>MM-ZTK-1F-IP22-PLR-DWG-9004</v>
      </c>
      <c r="PI170" s="74">
        <f>INT(VLOOKUP($I170,[1]IFC!$B$10:$AQ$702,20,0))</f>
        <v>46227</v>
      </c>
      <c r="PJ170" s="20" t="str">
        <f>VLOOKUP($I170,[1]IFC!$B$10:$AQ$702,17,0)</f>
        <v>AFC</v>
      </c>
      <c r="PK170" s="20" t="str">
        <f>VLOOKUP($I170,[1]IFC!$B$10:$AQ$702,33,0)</f>
        <v>Approved</v>
      </c>
      <c r="PL170" s="20" t="str">
        <f>VLOOKUP($I170,[1]IFC!$B$10:$AQ$702,32,0)</f>
        <v>APPR</v>
      </c>
      <c r="PM170" s="74">
        <f>INT(VLOOKUP($I170,[1]IFC!$B$10:$AQ$702,37,0))</f>
        <v>46233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8.1967213114754103E-3</v>
      </c>
      <c r="AV171" s="81">
        <f t="shared" si="2299"/>
        <v>6.5573770491803287E-3</v>
      </c>
      <c r="AW171" s="82">
        <f t="shared" si="1956"/>
        <v>-1.6393442622950815E-3</v>
      </c>
      <c r="AX171" s="81">
        <f t="shared" si="2300"/>
        <v>8.1967213114754103E-3</v>
      </c>
      <c r="AY171" s="81">
        <f t="shared" si="2301"/>
        <v>6.5573770491803287E-3</v>
      </c>
      <c r="AZ171" s="82">
        <f t="shared" si="1996"/>
        <v>-1.6393442622950815E-3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20" t="str">
        <f>VLOOKUP($I171,[1]IFR!$B$10:$AQ$1616,1,0)</f>
        <v>MM-ZTK-1F-IP22-PLR-DWG-9005</v>
      </c>
      <c r="PE171" s="74">
        <f>INT(VLOOKUP($I171,[1]IFR!$B$10:$AQ$1616,20,0))</f>
        <v>46168</v>
      </c>
      <c r="PF171" s="20" t="str">
        <f>VLOOKUP($I171,[1]IFA!$B$10:$AQ$694,1,0)</f>
        <v>MM-ZTK-1F-IP22-PLR-DWG-9005</v>
      </c>
      <c r="PG171" s="74">
        <f>INT(VLOOKUP($I171,[1]IFA!$B$10:$AQ$694,20,0))</f>
        <v>46199</v>
      </c>
      <c r="PH171" s="20" t="str">
        <f>VLOOKUP($I171,[1]IFC!$B$10:$AQ$702,1,0)</f>
        <v>MM-ZTK-1F-IP22-PLR-DWG-9005</v>
      </c>
      <c r="PI171" s="74">
        <f>INT(VLOOKUP($I171,[1]IFC!$B$10:$AQ$702,20,0))</f>
        <v>46213</v>
      </c>
      <c r="PJ171" s="20" t="str">
        <f>VLOOKUP($I171,[1]IFC!$B$10:$AQ$702,17,0)</f>
        <v>AFC</v>
      </c>
      <c r="PK171" s="20" t="str">
        <f>VLOOKUP($I171,[1]IFC!$B$10:$AQ$702,33,0)</f>
        <v>Approved with Comment</v>
      </c>
      <c r="PL171" s="20" t="str">
        <f>VLOOKUP($I171,[1]IFC!$B$10:$AQ$702,32,0)</f>
        <v>AWC</v>
      </c>
      <c r="PM171" s="74">
        <f>INT(VLOOKUP($I171,[1]IFC!$B$10:$AQ$702,37,0))</f>
        <v>46215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20" t="e">
        <f>VLOOKUP($I172,[1]IFR!$B$10:$AQ$1616,1,0)</f>
        <v>#N/A</v>
      </c>
      <c r="PE172" s="74" t="e">
        <f>INT(VLOOKUP($I172,[1]IFR!$B$10:$AQ$1616,20,0))</f>
        <v>#N/A</v>
      </c>
      <c r="PF172" s="20" t="e">
        <f>VLOOKUP($I172,[1]IFA!$B$10:$AQ$694,1,0)</f>
        <v>#N/A</v>
      </c>
      <c r="PG172" s="74" t="e">
        <f>INT(VLOOKUP($I172,[1]IFA!$B$10:$AQ$694,20,0))</f>
        <v>#N/A</v>
      </c>
      <c r="PH172" s="20" t="e">
        <f>VLOOKUP($I172,[1]IFC!$B$10:$AQ$702,1,0)</f>
        <v>#N/A</v>
      </c>
      <c r="PI172" s="74" t="e">
        <f>INT(VLOOKUP($I172,[1]IFC!$B$10:$AQ$702,20,0))</f>
        <v>#N/A</v>
      </c>
      <c r="PJ172" s="20" t="e">
        <f>VLOOKUP($I172,[1]IFC!$B$10:$AQ$702,17,0)</f>
        <v>#N/A</v>
      </c>
      <c r="PK172" s="20" t="e">
        <f>VLOOKUP($I172,[1]IFC!$B$10:$AQ$702,33,0)</f>
        <v>#N/A</v>
      </c>
      <c r="PL172" s="20" t="e">
        <f>VLOOKUP($I172,[1]IFC!$B$10:$AQ$702,32,0)</f>
        <v>#N/A</v>
      </c>
      <c r="PM172" s="74" t="e">
        <f>INT(VLOOKUP($I172,[1]IFC!$B$10:$AQ$702,37,0))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20" t="e">
        <f>VLOOKUP($I173,[1]IFR!$B$10:$AQ$1616,1,0)</f>
        <v>#N/A</v>
      </c>
      <c r="PE173" s="74" t="e">
        <f>INT(VLOOKUP($I173,[1]IFR!$B$10:$AQ$1616,20,0))</f>
        <v>#N/A</v>
      </c>
      <c r="PF173" s="20" t="e">
        <f>VLOOKUP($I173,[1]IFA!$B$10:$AQ$694,1,0)</f>
        <v>#N/A</v>
      </c>
      <c r="PG173" s="74" t="e">
        <f>INT(VLOOKUP($I173,[1]IFA!$B$10:$AQ$694,20,0))</f>
        <v>#N/A</v>
      </c>
      <c r="PH173" s="20" t="e">
        <f>VLOOKUP($I173,[1]IFC!$B$10:$AQ$702,1,0)</f>
        <v>#N/A</v>
      </c>
      <c r="PI173" s="74" t="e">
        <f>INT(VLOOKUP($I173,[1]IFC!$B$10:$AQ$702,20,0))</f>
        <v>#N/A</v>
      </c>
      <c r="PJ173" s="20" t="e">
        <f>VLOOKUP($I173,[1]IFC!$B$10:$AQ$702,17,0)</f>
        <v>#N/A</v>
      </c>
      <c r="PK173" s="20" t="e">
        <f>VLOOKUP($I173,[1]IFC!$B$10:$AQ$702,33,0)</f>
        <v>#N/A</v>
      </c>
      <c r="PL173" s="20" t="e">
        <f>VLOOKUP($I173,[1]IFC!$B$10:$AQ$702,32,0)</f>
        <v>#N/A</v>
      </c>
      <c r="PM173" s="74" t="e">
        <f>INT(VLOOKUP($I173,[1]IFC!$B$10:$AQ$702,37,0))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20" t="str">
        <f>VLOOKUP($I174,[1]IFR!$B$10:$AQ$1616,1,0)</f>
        <v>MM-ZTK-1F-IP22-PLR-GA-9001</v>
      </c>
      <c r="PE174" s="74">
        <f>INT(VLOOKUP($I174,[1]IFR!$B$10:$AQ$1616,20,0))</f>
        <v>46168</v>
      </c>
      <c r="PF174" s="20" t="str">
        <f>VLOOKUP($I174,[1]IFA!$B$10:$AQ$694,1,0)</f>
        <v>MM-ZTK-1F-IP22-PLR-GA-9001</v>
      </c>
      <c r="PG174" s="74">
        <f>INT(VLOOKUP($I174,[1]IFA!$B$10:$AQ$694,20,0))</f>
        <v>46215</v>
      </c>
      <c r="PH174" s="20" t="str">
        <f>VLOOKUP($I174,[1]IFC!$B$10:$AQ$702,1,0)</f>
        <v>MM-ZTK-1F-IP22-PLR-GA-9001</v>
      </c>
      <c r="PI174" s="74">
        <f>INT(VLOOKUP($I174,[1]IFC!$B$10:$AQ$702,20,0))</f>
        <v>46237</v>
      </c>
      <c r="PJ174" s="20" t="str">
        <f>VLOOKUP($I174,[1]IFC!$B$10:$AQ$702,17,0)</f>
        <v>AFC</v>
      </c>
      <c r="PK174" s="20" t="str">
        <f>VLOOKUP($I174,[1]IFC!$B$10:$AQ$702,33,0)</f>
        <v>Approved</v>
      </c>
      <c r="PL174" s="20" t="str">
        <f>VLOOKUP($I174,[1]IFC!$B$10:$AQ$702,32,0)</f>
        <v>APPR</v>
      </c>
      <c r="PM174" s="74">
        <f>INT(VLOOKUP($I174,[1]IFC!$B$10:$AQ$702,37,0))</f>
        <v>46251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115">
        <v>46254</v>
      </c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158">
        <v>46263</v>
      </c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161">
        <v>46272</v>
      </c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4.0983606557377051E-3</v>
      </c>
      <c r="AV175" s="81">
        <f>IF($V175&gt;0,IF($V175&lt;=$AV$7,$AT175*$U$11,0))+IF($AE175&gt;0,IF($AE175&lt;=$AV$7,$AT175*$AD$11,0))+IF($AL175&gt;0,IF($AL175&lt;=$AV$7,$AT175*$AK$11,0))+IF($AQ175&gt;0,IF($AQ175&lt;=$AV$7,$AT175*$AP$11,0))</f>
        <v>6.5573770491803287E-3</v>
      </c>
      <c r="AW175" s="82">
        <f t="shared" si="1956"/>
        <v>2.4590163934426236E-3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5.7377049180327875E-3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8.1967213114754103E-3</v>
      </c>
      <c r="AZ175" s="82">
        <f t="shared" si="1996"/>
        <v>2.4590163934426227E-3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1.6393442622950822E-3</v>
      </c>
      <c r="GW175" s="68">
        <f t="shared" si="2407"/>
        <v>0</v>
      </c>
      <c r="GX175" s="68">
        <f t="shared" si="2407"/>
        <v>8.1967213114754109E-4</v>
      </c>
      <c r="GY175" s="68">
        <f t="shared" si="2407"/>
        <v>1.6393442622950822E-3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20" t="str">
        <f>VLOOKUP($I175,[1]IFR!$B$10:$AQ$1616,1,0)</f>
        <v>MM-ZTK-1F-IP22-PLR-GA-9002</v>
      </c>
      <c r="PE175" s="74">
        <f>INT(VLOOKUP($I175,[1]IFR!$B$10:$AQ$1616,20,0))</f>
        <v>46227</v>
      </c>
      <c r="PF175" s="20" t="str">
        <f>VLOOKUP($I175,[1]IFA!$B$10:$AQ$694,1,0)</f>
        <v>MM-ZTK-1F-IP22-PLR-GA-9002</v>
      </c>
      <c r="PG175" s="74">
        <f>INT(VLOOKUP($I175,[1]IFA!$B$10:$AQ$694,20,0))</f>
        <v>46254</v>
      </c>
      <c r="PH175" s="20" t="str">
        <f>VLOOKUP($I175,[1]IFC!$B$10:$AQ$702,1,0)</f>
        <v>MM-ZTK-1F-IP22-PLR-GA-9002</v>
      </c>
      <c r="PI175" s="74">
        <f>INT(VLOOKUP($I175,[1]IFC!$B$10:$AQ$702,20,0))</f>
        <v>46263</v>
      </c>
      <c r="PJ175" s="20" t="str">
        <f>VLOOKUP($I175,[1]IFC!$B$10:$AQ$702,17,0)</f>
        <v>AFC</v>
      </c>
      <c r="PK175" s="20" t="str">
        <f>VLOOKUP($I175,[1]IFC!$B$10:$AQ$702,33,0)</f>
        <v>Approved</v>
      </c>
      <c r="PL175" s="20" t="str">
        <f>VLOOKUP($I175,[1]IFC!$B$10:$AQ$702,32,0)</f>
        <v>APPR</v>
      </c>
      <c r="PM175" s="74">
        <f>INT(VLOOKUP($I175,[1]IFC!$B$10:$AQ$702,37,0))</f>
        <v>46272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115">
        <v>46254</v>
      </c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158">
        <v>46263</v>
      </c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161">
        <v>46272</v>
      </c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4.0983606557377051E-3</v>
      </c>
      <c r="AV176" s="81">
        <f>IF($V176&gt;0,IF($V176&lt;=$AV$7,$AT176*$U$11,0))+IF($AE176&gt;0,IF($AE176&lt;=$AV$7,$AT176*$AD$11,0))+IF($AL176&gt;0,IF($AL176&lt;=$AV$7,$AT176*$AK$11,0))+IF($AQ176&gt;0,IF($AQ176&lt;=$AV$7,$AT176*$AP$11,0))</f>
        <v>6.5573770491803287E-3</v>
      </c>
      <c r="AW176" s="82">
        <f t="shared" si="1956"/>
        <v>2.4590163934426236E-3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4.0983606557377051E-3</v>
      </c>
      <c r="AY176" s="81">
        <f>IF($V176&gt;0,IF($V176&lt;=$AZ$7,$AT176*$U$11,0))+IF($AE176&gt;0,IF($AE176&lt;=$AZ$7,$AT176*$AD$11,0))+IF($AL176&gt;0,IF($AL176&lt;=$AZ$7,$AT176*$AK$11,0))+IF($AQ176&gt;0,IF($AQ176&lt;=$AZ$7,$AT176*$AP$11,0))</f>
        <v>8.1967213114754103E-3</v>
      </c>
      <c r="AZ176" s="82">
        <f t="shared" si="1996"/>
        <v>4.0983606557377051E-3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1.6393442622950822E-3</v>
      </c>
      <c r="GW176" s="68">
        <f t="shared" si="2419"/>
        <v>0</v>
      </c>
      <c r="GX176" s="68">
        <f t="shared" si="2419"/>
        <v>8.1967213114754109E-4</v>
      </c>
      <c r="GY176" s="68">
        <f t="shared" si="2419"/>
        <v>1.6393442622950822E-3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20" t="str">
        <f>VLOOKUP($I176,[1]IFR!$B$10:$AQ$1616,1,0)</f>
        <v>MM-ZTK-1F-IP22-PLR-GA-9003</v>
      </c>
      <c r="PE176" s="74">
        <f>INT(VLOOKUP($I176,[1]IFR!$B$10:$AQ$1616,20,0))</f>
        <v>46227</v>
      </c>
      <c r="PF176" s="20" t="str">
        <f>VLOOKUP($I176,[1]IFA!$B$10:$AQ$694,1,0)</f>
        <v>MM-ZTK-1F-IP22-PLR-GA-9003</v>
      </c>
      <c r="PG176" s="74">
        <f>INT(VLOOKUP($I176,[1]IFA!$B$10:$AQ$694,20,0))</f>
        <v>46254</v>
      </c>
      <c r="PH176" s="20" t="str">
        <f>VLOOKUP($I176,[1]IFC!$B$10:$AQ$702,1,0)</f>
        <v>MM-ZTK-1F-IP22-PLR-GA-9003</v>
      </c>
      <c r="PI176" s="74">
        <f>INT(VLOOKUP($I176,[1]IFC!$B$10:$AQ$702,20,0))</f>
        <v>46263</v>
      </c>
      <c r="PJ176" s="20" t="str">
        <f>VLOOKUP($I176,[1]IFC!$B$10:$AQ$702,17,0)</f>
        <v>AFC</v>
      </c>
      <c r="PK176" s="20" t="str">
        <f>VLOOKUP($I176,[1]IFC!$B$10:$AQ$702,33,0)</f>
        <v>Approved</v>
      </c>
      <c r="PL176" s="20" t="str">
        <f>VLOOKUP($I176,[1]IFC!$B$10:$AQ$702,32,0)</f>
        <v>APPR</v>
      </c>
      <c r="PM176" s="74">
        <f>INT(VLOOKUP($I176,[1]IFC!$B$10:$AQ$702,37,0))</f>
        <v>46272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20" t="e">
        <f>VLOOKUP($I177,[1]IFR!$B$10:$AQ$1616,1,0)</f>
        <v>#N/A</v>
      </c>
      <c r="PE177" s="74" t="e">
        <f>INT(VLOOKUP($I177,[1]IFR!$B$10:$AQ$1616,20,0))</f>
        <v>#N/A</v>
      </c>
      <c r="PF177" s="20" t="e">
        <f>VLOOKUP($I177,[1]IFA!$B$10:$AQ$694,1,0)</f>
        <v>#N/A</v>
      </c>
      <c r="PG177" s="74" t="e">
        <f>INT(VLOOKUP($I177,[1]IFA!$B$10:$AQ$694,20,0))</f>
        <v>#N/A</v>
      </c>
      <c r="PH177" s="20" t="e">
        <f>VLOOKUP($I177,[1]IFC!$B$10:$AQ$702,1,0)</f>
        <v>#N/A</v>
      </c>
      <c r="PI177" s="74" t="e">
        <f>INT(VLOOKUP($I177,[1]IFC!$B$10:$AQ$702,20,0))</f>
        <v>#N/A</v>
      </c>
      <c r="PJ177" s="20" t="e">
        <f>VLOOKUP($I177,[1]IFC!$B$10:$AQ$702,17,0)</f>
        <v>#N/A</v>
      </c>
      <c r="PK177" s="20" t="e">
        <f>VLOOKUP($I177,[1]IFC!$B$10:$AQ$702,33,0)</f>
        <v>#N/A</v>
      </c>
      <c r="PL177" s="20" t="e">
        <f>VLOOKUP($I177,[1]IFC!$B$10:$AQ$702,32,0)</f>
        <v>#N/A</v>
      </c>
      <c r="PM177" s="74" t="e">
        <f>INT(VLOOKUP($I177,[1]IFC!$B$10:$AQ$702,37,0))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20" t="e">
        <f>VLOOKUP($I178,[1]IFR!$B$10:$AQ$1616,1,0)</f>
        <v>#N/A</v>
      </c>
      <c r="PE178" s="74" t="e">
        <f>INT(VLOOKUP($I178,[1]IFR!$B$10:$AQ$1616,20,0))</f>
        <v>#N/A</v>
      </c>
      <c r="PF178" s="20" t="e">
        <f>VLOOKUP($I178,[1]IFA!$B$10:$AQ$694,1,0)</f>
        <v>#N/A</v>
      </c>
      <c r="PG178" s="74" t="e">
        <f>INT(VLOOKUP($I178,[1]IFA!$B$10:$AQ$694,20,0))</f>
        <v>#N/A</v>
      </c>
      <c r="PH178" s="20" t="e">
        <f>VLOOKUP($I178,[1]IFC!$B$10:$AQ$702,1,0)</f>
        <v>#N/A</v>
      </c>
      <c r="PI178" s="74" t="e">
        <f>INT(VLOOKUP($I178,[1]IFC!$B$10:$AQ$702,20,0))</f>
        <v>#N/A</v>
      </c>
      <c r="PJ178" s="20" t="e">
        <f>VLOOKUP($I178,[1]IFC!$B$10:$AQ$702,17,0)</f>
        <v>#N/A</v>
      </c>
      <c r="PK178" s="20" t="e">
        <f>VLOOKUP($I178,[1]IFC!$B$10:$AQ$702,33,0)</f>
        <v>#N/A</v>
      </c>
      <c r="PL178" s="20" t="e">
        <f>VLOOKUP($I178,[1]IFC!$B$10:$AQ$702,32,0)</f>
        <v>#N/A</v>
      </c>
      <c r="PM178" s="74" t="e">
        <f>INT(VLOOKUP($I178,[1]IFC!$B$10:$AQ$702,37,0))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156">
        <v>46258</v>
      </c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161">
        <v>46272</v>
      </c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74"/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5.7377049180327875E-3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5.7377049180327875E-3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6.5573770491803287E-3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6.5573770491803287E-3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1.6393442622950822E-3</v>
      </c>
      <c r="GX179" s="68">
        <f t="shared" si="2457"/>
        <v>0</v>
      </c>
      <c r="GY179" s="68">
        <f t="shared" si="2457"/>
        <v>8.1967213114754109E-4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0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20" t="str">
        <f>VLOOKUP($I179,[1]IFR!$B$10:$AQ$1616,1,0)</f>
        <v>MM-ZTK-1F-IP22-PLR-ISO-9001</v>
      </c>
      <c r="PE179" s="74">
        <f>INT(VLOOKUP($I179,[1]IFR!$B$10:$AQ$1616,20,0))</f>
        <v>46237</v>
      </c>
      <c r="PF179" s="20" t="str">
        <f>VLOOKUP($I179,[1]IFA!$B$10:$AQ$694,1,0)</f>
        <v>MM-ZTK-1F-IP22-PLR-ISO-9001</v>
      </c>
      <c r="PG179" s="74">
        <f>INT(VLOOKUP($I179,[1]IFA!$B$10:$AQ$694,20,0))</f>
        <v>46258</v>
      </c>
      <c r="PH179" s="20" t="str">
        <f>VLOOKUP($I179,[1]IFC!$B$10:$AQ$702,1,0)</f>
        <v>MM-ZTK-1F-IP22-PLR-ISO-9001</v>
      </c>
      <c r="PI179" s="74">
        <f>INT(VLOOKUP($I179,[1]IFC!$B$10:$AQ$702,20,0))</f>
        <v>46272</v>
      </c>
      <c r="PJ179" s="20" t="str">
        <f>VLOOKUP($I179,[1]IFC!$B$10:$AQ$702,17,0)</f>
        <v>AFC</v>
      </c>
      <c r="PK179" s="20">
        <f>VLOOKUP($I179,[1]IFC!$B$10:$AQ$702,33,0)</f>
        <v>0</v>
      </c>
      <c r="PL179" s="20" t="str">
        <f>VLOOKUP($I179,[1]IFC!$B$10:$AQ$702,32,0)</f>
        <v>APPR</v>
      </c>
      <c r="PM179" s="74" t="e">
        <f>INT(VLOOKUP($I179,[1]IFC!$B$10:$AQ$702,37,0))</f>
        <v>#VALUE!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156">
        <v>46262</v>
      </c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161">
        <v>46272</v>
      </c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5.7377049180327875E-3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6.5573770491803287E-3</v>
      </c>
      <c r="AW180" s="82">
        <f t="shared" si="1956"/>
        <v>8.196721311475412E-4</v>
      </c>
      <c r="AX180" s="81">
        <f>IF($U180&gt;0,IF($U180&lt;=$AZ$7,$AT180*$U$11,0))+IF($AD180&gt;0,IF($AD180&lt;=$AZ$7,$AT180*$AD$11,0))+IF($AK180&gt;0,IF($AK180&lt;=$AZ$7,$AT180*$AK$11,0))+IF($AP180&gt;0,IF($AP180&lt;=$AZ$7,$AT180*$AP$11,0))</f>
        <v>5.7377049180327875E-3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8.1967213114754103E-3</v>
      </c>
      <c r="AZ180" s="82">
        <f t="shared" si="1996"/>
        <v>2.4590163934426227E-3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8.1967213114754109E-4</v>
      </c>
      <c r="GX180" s="68">
        <f t="shared" si="2469"/>
        <v>0</v>
      </c>
      <c r="GY180" s="68">
        <f t="shared" si="2469"/>
        <v>1.6393442622950822E-3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20" t="str">
        <f>VLOOKUP($I180,[1]IFR!$B$10:$AQ$1616,1,0)</f>
        <v>MM-ZTK-1F-IP22-PLR-ISO-9002</v>
      </c>
      <c r="PE180" s="74">
        <f>INT(VLOOKUP($I180,[1]IFR!$B$10:$AQ$1616,20,0))</f>
        <v>46206</v>
      </c>
      <c r="PF180" s="20" t="str">
        <f>VLOOKUP($I180,[1]IFA!$B$10:$AQ$694,1,0)</f>
        <v>MM-ZTK-1F-IP22-PLR-ISO-9002</v>
      </c>
      <c r="PG180" s="74">
        <f>INT(VLOOKUP($I180,[1]IFA!$B$10:$AQ$694,20,0))</f>
        <v>46251</v>
      </c>
      <c r="PH180" s="20" t="str">
        <f>VLOOKUP($I180,[1]IFC!$B$10:$AQ$702,1,0)</f>
        <v>MM-ZTK-1F-IP22-PLR-ISO-9002</v>
      </c>
      <c r="PI180" s="74">
        <f>INT(VLOOKUP($I180,[1]IFC!$B$10:$AQ$702,20,0))</f>
        <v>46262</v>
      </c>
      <c r="PJ180" s="20" t="str">
        <f>VLOOKUP($I180,[1]IFC!$B$10:$AQ$702,17,0)</f>
        <v>AFC</v>
      </c>
      <c r="PK180" s="20" t="str">
        <f>VLOOKUP($I180,[1]IFC!$B$10:$AQ$702,33,0)</f>
        <v>Approved</v>
      </c>
      <c r="PL180" s="20" t="str">
        <f>VLOOKUP($I180,[1]IFC!$B$10:$AQ$702,32,0)</f>
        <v>APPR</v>
      </c>
      <c r="PM180" s="74">
        <f>INT(VLOOKUP($I180,[1]IFC!$B$10:$AQ$702,37,0))</f>
        <v>46272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156">
        <v>46262</v>
      </c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161">
        <v>46272</v>
      </c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4.0983606557377051E-3</v>
      </c>
      <c r="AV181" s="81">
        <f>IF($V181&gt;0,IF($V181&lt;=$AV$7,$AT181*$U$11,0))+IF($AE181&gt;0,IF($AE181&lt;=$AV$7,$AT181*$AD$11,0))+IF($AL181&gt;0,IF($AL181&lt;=$AV$7,$AT181*$AK$11,0))+IF($AQ181&gt;0,IF($AQ181&lt;=$AV$7,$AT181*$AP$11,0))</f>
        <v>6.5573770491803287E-3</v>
      </c>
      <c r="AW181" s="82">
        <f t="shared" si="1956"/>
        <v>2.4590163934426236E-3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5.7377049180327875E-3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8.1967213114754103E-3</v>
      </c>
      <c r="AZ181" s="82">
        <f t="shared" si="1996"/>
        <v>2.4590163934426227E-3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8.1967213114754109E-4</v>
      </c>
      <c r="GX181" s="68">
        <f t="shared" si="2481"/>
        <v>0</v>
      </c>
      <c r="GY181" s="68">
        <f t="shared" si="2481"/>
        <v>1.6393442622950822E-3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20" t="str">
        <f>VLOOKUP($I181,[1]IFR!$B$10:$AQ$1616,1,0)</f>
        <v>MM-ZTK-1F-IP22-PLR-ISO-9003</v>
      </c>
      <c r="PE181" s="74">
        <f>INT(VLOOKUP($I181,[1]IFR!$B$10:$AQ$1616,20,0))</f>
        <v>46206</v>
      </c>
      <c r="PF181" s="20" t="str">
        <f>VLOOKUP($I181,[1]IFA!$B$10:$AQ$694,1,0)</f>
        <v>MM-ZTK-1F-IP22-PLR-ISO-9003</v>
      </c>
      <c r="PG181" s="74">
        <f>INT(VLOOKUP($I181,[1]IFA!$B$10:$AQ$694,20,0))</f>
        <v>46251</v>
      </c>
      <c r="PH181" s="20" t="str">
        <f>VLOOKUP($I181,[1]IFC!$B$10:$AQ$702,1,0)</f>
        <v>MM-ZTK-1F-IP22-PLR-ISO-9003</v>
      </c>
      <c r="PI181" s="74">
        <f>INT(VLOOKUP($I181,[1]IFC!$B$10:$AQ$702,20,0))</f>
        <v>46262</v>
      </c>
      <c r="PJ181" s="20" t="str">
        <f>VLOOKUP($I181,[1]IFC!$B$10:$AQ$702,17,0)</f>
        <v>AFC</v>
      </c>
      <c r="PK181" s="20" t="str">
        <f>VLOOKUP($I181,[1]IFC!$B$10:$AQ$702,33,0)</f>
        <v>Approved</v>
      </c>
      <c r="PL181" s="20" t="str">
        <f>VLOOKUP($I181,[1]IFC!$B$10:$AQ$702,32,0)</f>
        <v>APPR</v>
      </c>
      <c r="PM181" s="74">
        <f>INT(VLOOKUP($I181,[1]IFC!$B$10:$AQ$702,37,0))</f>
        <v>46272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20" t="e">
        <f>VLOOKUP($I182,[1]IFR!$B$10:$AQ$1616,1,0)</f>
        <v>#N/A</v>
      </c>
      <c r="PE182" s="74" t="e">
        <f>INT(VLOOKUP($I182,[1]IFR!$B$10:$AQ$1616,20,0))</f>
        <v>#N/A</v>
      </c>
      <c r="PF182" s="20" t="e">
        <f>VLOOKUP($I182,[1]IFA!$B$10:$AQ$694,1,0)</f>
        <v>#N/A</v>
      </c>
      <c r="PG182" s="74" t="e">
        <f>INT(VLOOKUP($I182,[1]IFA!$B$10:$AQ$694,20,0))</f>
        <v>#N/A</v>
      </c>
      <c r="PH182" s="20" t="e">
        <f>VLOOKUP($I182,[1]IFC!$B$10:$AQ$702,1,0)</f>
        <v>#N/A</v>
      </c>
      <c r="PI182" s="74" t="e">
        <f>INT(VLOOKUP($I182,[1]IFC!$B$10:$AQ$702,20,0))</f>
        <v>#N/A</v>
      </c>
      <c r="PJ182" s="20" t="e">
        <f>VLOOKUP($I182,[1]IFC!$B$10:$AQ$702,17,0)</f>
        <v>#N/A</v>
      </c>
      <c r="PK182" s="20" t="e">
        <f>VLOOKUP($I182,[1]IFC!$B$10:$AQ$702,33,0)</f>
        <v>#N/A</v>
      </c>
      <c r="PL182" s="20" t="e">
        <f>VLOOKUP($I182,[1]IFC!$B$10:$AQ$702,32,0)</f>
        <v>#N/A</v>
      </c>
      <c r="PM182" s="74" t="e">
        <f>INT(VLOOKUP($I182,[1]IFC!$B$10:$AQ$702,37,0))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20" t="e">
        <f>VLOOKUP($I183,[1]IFR!$B$10:$AQ$1616,1,0)</f>
        <v>#N/A</v>
      </c>
      <c r="PE183" s="74" t="e">
        <f>INT(VLOOKUP($I183,[1]IFR!$B$10:$AQ$1616,20,0))</f>
        <v>#N/A</v>
      </c>
      <c r="PF183" s="20" t="e">
        <f>VLOOKUP($I183,[1]IFA!$B$10:$AQ$694,1,0)</f>
        <v>#N/A</v>
      </c>
      <c r="PG183" s="74" t="e">
        <f>INT(VLOOKUP($I183,[1]IFA!$B$10:$AQ$694,20,0))</f>
        <v>#N/A</v>
      </c>
      <c r="PH183" s="20" t="e">
        <f>VLOOKUP($I183,[1]IFC!$B$10:$AQ$702,1,0)</f>
        <v>#N/A</v>
      </c>
      <c r="PI183" s="74" t="e">
        <f>INT(VLOOKUP($I183,[1]IFC!$B$10:$AQ$702,20,0))</f>
        <v>#N/A</v>
      </c>
      <c r="PJ183" s="20" t="e">
        <f>VLOOKUP($I183,[1]IFC!$B$10:$AQ$702,17,0)</f>
        <v>#N/A</v>
      </c>
      <c r="PK183" s="20" t="e">
        <f>VLOOKUP($I183,[1]IFC!$B$10:$AQ$702,33,0)</f>
        <v>#N/A</v>
      </c>
      <c r="PL183" s="20" t="e">
        <f>VLOOKUP($I183,[1]IFC!$B$10:$AQ$702,32,0)</f>
        <v>#N/A</v>
      </c>
      <c r="PM183" s="74" t="e">
        <f>INT(VLOOKUP($I183,[1]IFC!$B$10:$AQ$702,37,0))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20" t="e">
        <f>VLOOKUP($I184,[1]IFR!$B$10:$AQ$1616,1,0)</f>
        <v>#N/A</v>
      </c>
      <c r="PE184" s="74" t="e">
        <f>INT(VLOOKUP($I184,[1]IFR!$B$10:$AQ$1616,20,0))</f>
        <v>#N/A</v>
      </c>
      <c r="PF184" s="20" t="e">
        <f>VLOOKUP($I184,[1]IFA!$B$10:$AQ$694,1,0)</f>
        <v>#N/A</v>
      </c>
      <c r="PG184" s="74" t="e">
        <f>INT(VLOOKUP($I184,[1]IFA!$B$10:$AQ$694,20,0))</f>
        <v>#N/A</v>
      </c>
      <c r="PH184" s="20" t="e">
        <f>VLOOKUP($I184,[1]IFC!$B$10:$AQ$702,1,0)</f>
        <v>#N/A</v>
      </c>
      <c r="PI184" s="74" t="e">
        <f>INT(VLOOKUP($I184,[1]IFC!$B$10:$AQ$702,20,0))</f>
        <v>#N/A</v>
      </c>
      <c r="PJ184" s="20" t="e">
        <f>VLOOKUP($I184,[1]IFC!$B$10:$AQ$702,17,0)</f>
        <v>#N/A</v>
      </c>
      <c r="PK184" s="20" t="e">
        <f>VLOOKUP($I184,[1]IFC!$B$10:$AQ$702,33,0)</f>
        <v>#N/A</v>
      </c>
      <c r="PL184" s="20" t="e">
        <f>VLOOKUP($I184,[1]IFC!$B$10:$AQ$702,32,0)</f>
        <v>#N/A</v>
      </c>
      <c r="PM184" s="74" t="e">
        <f>INT(VLOOKUP($I184,[1]IFC!$B$10:$AQ$702,37,0))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115">
        <v>46254</v>
      </c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115">
        <v>46254</v>
      </c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115">
        <v>46254</v>
      </c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8.1967213114754103E-3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8.1967213114754103E-3</v>
      </c>
      <c r="AW185" s="82">
        <f t="shared" si="1956"/>
        <v>0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8.1967213114754103E-3</v>
      </c>
      <c r="AZ185" s="82">
        <f t="shared" si="1996"/>
        <v>0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4.0983606557377051E-3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20" t="str">
        <f>VLOOKUP($I185,[1]IFR!$B$10:$AQ$1616,1,0)</f>
        <v>MM-ZTK-1F-IP23-PLR-RPT-9001</v>
      </c>
      <c r="PE185" s="74">
        <f>INT(VLOOKUP($I185,[1]IFR!$B$10:$AQ$1616,20,0))</f>
        <v>46230</v>
      </c>
      <c r="PF185" s="20" t="e">
        <f>VLOOKUP($I185,[1]IFA!$B$10:$AQ$694,1,0)</f>
        <v>#N/A</v>
      </c>
      <c r="PG185" s="74" t="e">
        <f>INT(VLOOKUP($I185,[1]IFA!$B$10:$AQ$694,20,0))</f>
        <v>#N/A</v>
      </c>
      <c r="PH185" s="20" t="str">
        <f>VLOOKUP($I185,[1]IFC!$B$10:$AQ$702,1,0)</f>
        <v>MM-ZTK-1F-IP23-PLR-RPT-9001</v>
      </c>
      <c r="PI185" s="74">
        <f>INT(VLOOKUP($I185,[1]IFC!$B$10:$AQ$702,20,0))</f>
        <v>46254</v>
      </c>
      <c r="PJ185" s="20" t="str">
        <f>VLOOKUP($I185,[1]IFC!$B$10:$AQ$702,17,0)</f>
        <v>AFC</v>
      </c>
      <c r="PK185" s="20" t="str">
        <f>VLOOKUP($I185,[1]IFC!$B$10:$AQ$702,33,0)</f>
        <v>Approved</v>
      </c>
      <c r="PL185" s="20" t="str">
        <f>VLOOKUP($I185,[1]IFC!$B$10:$AQ$702,32,0)</f>
        <v>APPR</v>
      </c>
      <c r="PM185" s="74">
        <f>INT(VLOOKUP($I185,[1]IFC!$B$10:$AQ$702,37,0))</f>
        <v>46258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115">
        <v>46255</v>
      </c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161">
        <v>46276</v>
      </c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74"/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6.5573770491803287E-3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5.7377049180327875E-3</v>
      </c>
      <c r="AW186" s="82">
        <f t="shared" si="1956"/>
        <v>-8.196721311475412E-4</v>
      </c>
      <c r="AX186" s="81">
        <f>IF($U186&gt;0,IF($U186&lt;=$AZ$7,$AT186*$U$11,0))+IF($AD186&gt;0,IF($AD186&lt;=$AZ$7,$AT186*$AD$11,0))+IF($AK186&gt;0,IF($AK186&lt;=$AZ$7,$AT186*$AK$11,0))+IF($AP186&gt;0,IF($AP186&lt;=$AZ$7,$AT186*$AP$11,0))</f>
        <v>6.5573770491803287E-3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6.5573770491803287E-3</v>
      </c>
      <c r="AZ186" s="82">
        <f t="shared" si="1996"/>
        <v>0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1.6393442622950822E-3</v>
      </c>
      <c r="GW186" s="68">
        <f t="shared" si="2544"/>
        <v>0</v>
      </c>
      <c r="GX186" s="68">
        <f t="shared" si="2544"/>
        <v>0</v>
      </c>
      <c r="GY186" s="68">
        <f t="shared" si="2544"/>
        <v>8.1967213114754109E-4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0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20" t="str">
        <f>VLOOKUP($I186,[1]IFR!$B$10:$AQ$1616,1,0)</f>
        <v>MM-ZTK-1F-IP23-PLR-RPT-9002</v>
      </c>
      <c r="PE186" s="74">
        <f>INT(VLOOKUP($I186,[1]IFR!$B$10:$AQ$1616,20,0))</f>
        <v>46234</v>
      </c>
      <c r="PF186" s="20" t="str">
        <f>VLOOKUP($I186,[1]IFA!$B$10:$AQ$694,1,0)</f>
        <v>MM-ZTK-1F-IP23-PLR-RPT-9002</v>
      </c>
      <c r="PG186" s="74">
        <f>INT(VLOOKUP($I186,[1]IFA!$B$10:$AQ$694,20,0))</f>
        <v>46255</v>
      </c>
      <c r="PH186" s="20" t="str">
        <f>VLOOKUP($I186,[1]IFC!$B$10:$AQ$702,1,0)</f>
        <v>MM-ZTK-1F-IP23-PLR-RPT-9002</v>
      </c>
      <c r="PI186" s="74">
        <f>INT(VLOOKUP($I186,[1]IFC!$B$10:$AQ$702,20,0))</f>
        <v>46276</v>
      </c>
      <c r="PJ186" s="20" t="str">
        <f>VLOOKUP($I186,[1]IFC!$B$10:$AQ$702,17,0)</f>
        <v>AFC</v>
      </c>
      <c r="PK186" s="20">
        <f>VLOOKUP($I186,[1]IFC!$B$10:$AQ$702,33,0)</f>
        <v>0</v>
      </c>
      <c r="PL186" s="20" t="str">
        <f>VLOOKUP($I186,[1]IFC!$B$10:$AQ$702,32,0)</f>
        <v/>
      </c>
      <c r="PM186" s="74" t="e">
        <f>INT(VLOOKUP($I186,[1]IFC!$B$10:$AQ$702,37,0))</f>
        <v>#VALUE!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158">
        <v>46236</v>
      </c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158">
        <v>46236</v>
      </c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161">
        <v>46272</v>
      </c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4.0983606557377051E-3</v>
      </c>
      <c r="AV187" s="81">
        <f>IF($V187&gt;0,IF($V187&lt;=$AV$7,$AT187*$U$11,0))+IF($AE187&gt;0,IF($AE187&lt;=$AV$7,$AT187*$AD$11,0))+IF($AL187&gt;0,IF($AL187&lt;=$AV$7,$AT187*$AK$11,0))+IF($AQ187&gt;0,IF($AQ187&lt;=$AV$7,$AT187*$AP$11,0))</f>
        <v>6.5573770491803287E-3</v>
      </c>
      <c r="AW187" s="82">
        <f t="shared" si="1956"/>
        <v>2.4590163934426236E-3</v>
      </c>
      <c r="AX187" s="81">
        <f>IF($U187&gt;0,IF($U187&lt;=$AZ$7,$AT187*$U$11,0))+IF($AD187&gt;0,IF($AD187&lt;=$AZ$7,$AT187*$AD$11,0))+IF($AK187&gt;0,IF($AK187&lt;=$AZ$7,$AT187*$AK$11,0))+IF($AP187&gt;0,IF($AP187&lt;=$AZ$7,$AT187*$AP$11,0))</f>
        <v>4.0983606557377051E-3</v>
      </c>
      <c r="AY187" s="81">
        <f>IF($V187&gt;0,IF($V187&lt;=$AZ$7,$AT187*$U$11,0))+IF($AE187&gt;0,IF($AE187&lt;=$AZ$7,$AT187*$AD$11,0))+IF($AL187&gt;0,IF($AL187&lt;=$AZ$7,$AT187*$AK$11,0))+IF($AQ187&gt;0,IF($AQ187&lt;=$AZ$7,$AT187*$AP$11,0))</f>
        <v>8.1967213114754103E-3</v>
      </c>
      <c r="AZ187" s="82">
        <f t="shared" si="1996"/>
        <v>4.0983606557377051E-3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2.4590163934426232E-3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1.6393442622950822E-3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20" t="str">
        <f>VLOOKUP($I187,[1]IFR!$B$10:$AQ$1616,1,0)</f>
        <v>MM-ZTK-1F-IP23-PLR-RPT-9003</v>
      </c>
      <c r="PE187" s="74">
        <f>INT(VLOOKUP($I187,[1]IFR!$B$10:$AQ$1616,20,0))</f>
        <v>46251</v>
      </c>
      <c r="PF187" s="20" t="e">
        <f>VLOOKUP($I187,[1]IFA!$B$10:$AQ$694,1,0)</f>
        <v>#N/A</v>
      </c>
      <c r="PG187" s="74" t="e">
        <f>INT(VLOOKUP($I187,[1]IFA!$B$10:$AQ$694,20,0))</f>
        <v>#N/A</v>
      </c>
      <c r="PH187" s="20" t="str">
        <f>VLOOKUP($I187,[1]IFC!$B$10:$AQ$702,1,0)</f>
        <v>MM-ZTK-1F-IP23-PLR-RPT-9003</v>
      </c>
      <c r="PI187" s="74">
        <f>INT(VLOOKUP($I187,[1]IFC!$B$10:$AQ$702,20,0))</f>
        <v>46267</v>
      </c>
      <c r="PJ187" s="20" t="str">
        <f>VLOOKUP($I187,[1]IFC!$B$10:$AQ$702,17,0)</f>
        <v>AFC</v>
      </c>
      <c r="PK187" s="20" t="str">
        <f>VLOOKUP($I187,[1]IFC!$B$10:$AQ$702,33,0)</f>
        <v>Approved</v>
      </c>
      <c r="PL187" s="20" t="str">
        <f>VLOOKUP($I187,[1]IFC!$B$10:$AQ$702,32,0)</f>
        <v>APPR</v>
      </c>
      <c r="PM187" s="74">
        <f>INT(VLOOKUP($I187,[1]IFC!$B$10:$AQ$702,37,0))</f>
        <v>46272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157">
        <v>46269</v>
      </c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74"/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4.0983606557377051E-3</v>
      </c>
      <c r="AW188" s="82">
        <f t="shared" si="1956"/>
        <v>4.0983606557377051E-3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4.0983606557377051E-3</v>
      </c>
      <c r="AZ188" s="82">
        <f t="shared" si="1996"/>
        <v>4.0983606557377051E-3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4.0983606557377051E-3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0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20" t="str">
        <f>VLOOKUP($I188,[1]IFR!$B$10:$AQ$1616,1,0)</f>
        <v>MM-ZTK-1F-IP23-PLR-RPT-9004</v>
      </c>
      <c r="PE188" s="74">
        <f>INT(VLOOKUP($I188,[1]IFR!$B$10:$AQ$1616,20,0))</f>
        <v>46269</v>
      </c>
      <c r="PF188" s="20" t="e">
        <f>VLOOKUP($I188,[1]IFA!$B$10:$AQ$694,1,0)</f>
        <v>#N/A</v>
      </c>
      <c r="PG188" s="74" t="e">
        <f>INT(VLOOKUP($I188,[1]IFA!$B$10:$AQ$694,20,0))</f>
        <v>#N/A</v>
      </c>
      <c r="PH188" s="20" t="e">
        <f>VLOOKUP($I188,[1]IFC!$B$10:$AQ$702,1,0)</f>
        <v>#N/A</v>
      </c>
      <c r="PI188" s="74" t="e">
        <f>INT(VLOOKUP($I188,[1]IFC!$B$10:$AQ$702,20,0))</f>
        <v>#N/A</v>
      </c>
      <c r="PJ188" s="20" t="e">
        <f>VLOOKUP($I188,[1]IFC!$B$10:$AQ$702,17,0)</f>
        <v>#N/A</v>
      </c>
      <c r="PK188" s="20" t="e">
        <f>VLOOKUP($I188,[1]IFC!$B$10:$AQ$702,33,0)</f>
        <v>#N/A</v>
      </c>
      <c r="PL188" s="20" t="e">
        <f>VLOOKUP($I188,[1]IFC!$B$10:$AQ$702,32,0)</f>
        <v>#N/A</v>
      </c>
      <c r="PM188" s="74" t="e">
        <f>INT(VLOOKUP($I188,[1]IFC!$B$10:$AQ$702,37,0))</f>
        <v>#N/A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20" t="e">
        <f>VLOOKUP($I189,[1]IFR!$B$10:$AQ$1616,1,0)</f>
        <v>#N/A</v>
      </c>
      <c r="PE189" s="74" t="e">
        <f>INT(VLOOKUP($I189,[1]IFR!$B$10:$AQ$1616,20,0))</f>
        <v>#N/A</v>
      </c>
      <c r="PF189" s="20" t="e">
        <f>VLOOKUP($I189,[1]IFA!$B$10:$AQ$694,1,0)</f>
        <v>#N/A</v>
      </c>
      <c r="PG189" s="74" t="e">
        <f>INT(VLOOKUP($I189,[1]IFA!$B$10:$AQ$694,20,0))</f>
        <v>#N/A</v>
      </c>
      <c r="PH189" s="20" t="e">
        <f>VLOOKUP($I189,[1]IFC!$B$10:$AQ$702,1,0)</f>
        <v>#N/A</v>
      </c>
      <c r="PI189" s="74" t="e">
        <f>INT(VLOOKUP($I189,[1]IFC!$B$10:$AQ$702,20,0))</f>
        <v>#N/A</v>
      </c>
      <c r="PJ189" s="20" t="e">
        <f>VLOOKUP($I189,[1]IFC!$B$10:$AQ$702,17,0)</f>
        <v>#N/A</v>
      </c>
      <c r="PK189" s="20" t="e">
        <f>VLOOKUP($I189,[1]IFC!$B$10:$AQ$702,33,0)</f>
        <v>#N/A</v>
      </c>
      <c r="PL189" s="20" t="e">
        <f>VLOOKUP($I189,[1]IFC!$B$10:$AQ$702,32,0)</f>
        <v>#N/A</v>
      </c>
      <c r="PM189" s="74" t="e">
        <f>INT(VLOOKUP($I189,[1]IFC!$B$10:$AQ$702,37,0))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20" t="e">
        <f>VLOOKUP($I190,[1]IFR!$B$10:$AQ$1616,1,0)</f>
        <v>#N/A</v>
      </c>
      <c r="PE190" s="74" t="e">
        <f>INT(VLOOKUP($I190,[1]IFR!$B$10:$AQ$1616,20,0))</f>
        <v>#N/A</v>
      </c>
      <c r="PF190" s="20" t="e">
        <f>VLOOKUP($I190,[1]IFA!$B$10:$AQ$694,1,0)</f>
        <v>#N/A</v>
      </c>
      <c r="PG190" s="74" t="e">
        <f>INT(VLOOKUP($I190,[1]IFA!$B$10:$AQ$694,20,0))</f>
        <v>#N/A</v>
      </c>
      <c r="PH190" s="20" t="e">
        <f>VLOOKUP($I190,[1]IFC!$B$10:$AQ$702,1,0)</f>
        <v>#N/A</v>
      </c>
      <c r="PI190" s="74" t="e">
        <f>INT(VLOOKUP($I190,[1]IFC!$B$10:$AQ$702,20,0))</f>
        <v>#N/A</v>
      </c>
      <c r="PJ190" s="20" t="e">
        <f>VLOOKUP($I190,[1]IFC!$B$10:$AQ$702,17,0)</f>
        <v>#N/A</v>
      </c>
      <c r="PK190" s="20" t="e">
        <f>VLOOKUP($I190,[1]IFC!$B$10:$AQ$702,33,0)</f>
        <v>#N/A</v>
      </c>
      <c r="PL190" s="20" t="e">
        <f>VLOOKUP($I190,[1]IFC!$B$10:$AQ$702,32,0)</f>
        <v>#N/A</v>
      </c>
      <c r="PM190" s="74" t="e">
        <f>INT(VLOOKUP($I190,[1]IFC!$B$10:$AQ$702,37,0))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115">
        <v>46255</v>
      </c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74"/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74"/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8.1967213114754103E-3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5.7377049180327875E-3</v>
      </c>
      <c r="AW191" s="82">
        <f t="shared" si="1956"/>
        <v>-2.4590163934426227E-3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8.1967213114754103E-3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5.7377049180327875E-3</v>
      </c>
      <c r="AZ191" s="82">
        <f t="shared" si="1996"/>
        <v>-2.4590163934426227E-3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1.6393442622950822E-3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0</v>
      </c>
      <c r="HA191" s="68">
        <f t="shared" si="2611"/>
        <v>0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20" t="str">
        <f>VLOOKUP($I191,[1]IFR!$B$10:$AQ$1616,1,0)</f>
        <v>MM-ZTK-1F-IP23-PLR-RPT-9005</v>
      </c>
      <c r="PE191" s="74">
        <f>INT(VLOOKUP($I191,[1]IFR!$B$10:$AQ$1616,20,0))</f>
        <v>46215</v>
      </c>
      <c r="PF191" s="20" t="str">
        <f>VLOOKUP($I191,[1]IFA!$B$10:$AQ$694,1,0)</f>
        <v>MM-ZTK-1F-IP23-PLR-RPT-9005</v>
      </c>
      <c r="PG191" s="74">
        <f>INT(VLOOKUP($I191,[1]IFA!$B$10:$AQ$694,20,0))</f>
        <v>46255</v>
      </c>
      <c r="PH191" s="20" t="e">
        <f>VLOOKUP($I191,[1]IFC!$B$10:$AQ$702,1,0)</f>
        <v>#N/A</v>
      </c>
      <c r="PI191" s="74" t="e">
        <f>INT(VLOOKUP($I191,[1]IFC!$B$10:$AQ$702,20,0))</f>
        <v>#N/A</v>
      </c>
      <c r="PJ191" s="20" t="e">
        <f>VLOOKUP($I191,[1]IFC!$B$10:$AQ$702,17,0)</f>
        <v>#N/A</v>
      </c>
      <c r="PK191" s="20" t="e">
        <f>VLOOKUP($I191,[1]IFC!$B$10:$AQ$702,33,0)</f>
        <v>#N/A</v>
      </c>
      <c r="PL191" s="20" t="e">
        <f>VLOOKUP($I191,[1]IFC!$B$10:$AQ$702,32,0)</f>
        <v>#N/A</v>
      </c>
      <c r="PM191" s="74" t="e">
        <f>INT(VLOOKUP($I191,[1]IFC!$B$10:$AQ$702,37,0))</f>
        <v>#N/A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115">
        <v>46255</v>
      </c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74"/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74"/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6.5573770491803287E-3</v>
      </c>
      <c r="AV192" s="81">
        <f t="shared" si="2603"/>
        <v>5.7377049180327875E-3</v>
      </c>
      <c r="AW192" s="82">
        <f t="shared" si="1956"/>
        <v>-8.196721311475412E-4</v>
      </c>
      <c r="AX192" s="81">
        <f t="shared" si="2604"/>
        <v>8.1967213114754103E-3</v>
      </c>
      <c r="AY192" s="81">
        <f t="shared" si="2605"/>
        <v>5.7377049180327875E-3</v>
      </c>
      <c r="AZ192" s="82">
        <f t="shared" si="1996"/>
        <v>-2.4590163934426227E-3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1.6393442622950822E-3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0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20" t="str">
        <f>VLOOKUP($I192,[1]IFR!$B$10:$AQ$1616,1,0)</f>
        <v>MM-ZTK-1F-IP23-PLR-RPT-9006</v>
      </c>
      <c r="PE192" s="74">
        <f>INT(VLOOKUP($I192,[1]IFR!$B$10:$AQ$1616,20,0))</f>
        <v>46237</v>
      </c>
      <c r="PF192" s="20" t="str">
        <f>VLOOKUP($I192,[1]IFA!$B$10:$AQ$694,1,0)</f>
        <v>MM-ZTK-1F-IP23-PLR-RPT-9006</v>
      </c>
      <c r="PG192" s="74">
        <f>INT(VLOOKUP($I192,[1]IFA!$B$10:$AQ$694,20,0))</f>
        <v>46255</v>
      </c>
      <c r="PH192" s="20" t="e">
        <f>VLOOKUP($I192,[1]IFC!$B$10:$AQ$702,1,0)</f>
        <v>#N/A</v>
      </c>
      <c r="PI192" s="74" t="e">
        <f>INT(VLOOKUP($I192,[1]IFC!$B$10:$AQ$702,20,0))</f>
        <v>#N/A</v>
      </c>
      <c r="PJ192" s="20" t="e">
        <f>VLOOKUP($I192,[1]IFC!$B$10:$AQ$702,17,0)</f>
        <v>#N/A</v>
      </c>
      <c r="PK192" s="20" t="e">
        <f>VLOOKUP($I192,[1]IFC!$B$10:$AQ$702,33,0)</f>
        <v>#N/A</v>
      </c>
      <c r="PL192" s="20" t="e">
        <f>VLOOKUP($I192,[1]IFC!$B$10:$AQ$702,32,0)</f>
        <v>#N/A</v>
      </c>
      <c r="PM192" s="74" t="e">
        <f>INT(VLOOKUP($I192,[1]IFC!$B$10:$AQ$702,37,0))</f>
        <v>#N/A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20" t="e">
        <f>VLOOKUP($I193,[1]IFR!$B$10:$AQ$1616,1,0)</f>
        <v>#N/A</v>
      </c>
      <c r="PE193" s="74" t="e">
        <f>INT(VLOOKUP($I193,[1]IFR!$B$10:$AQ$1616,20,0))</f>
        <v>#N/A</v>
      </c>
      <c r="PF193" s="20" t="e">
        <f>VLOOKUP($I193,[1]IFA!$B$10:$AQ$694,1,0)</f>
        <v>#N/A</v>
      </c>
      <c r="PG193" s="74" t="e">
        <f>INT(VLOOKUP($I193,[1]IFA!$B$10:$AQ$694,20,0))</f>
        <v>#N/A</v>
      </c>
      <c r="PH193" s="20" t="e">
        <f>VLOOKUP($I193,[1]IFC!$B$10:$AQ$702,1,0)</f>
        <v>#N/A</v>
      </c>
      <c r="PI193" s="74" t="e">
        <f>INT(VLOOKUP($I193,[1]IFC!$B$10:$AQ$702,20,0))</f>
        <v>#N/A</v>
      </c>
      <c r="PJ193" s="20" t="e">
        <f>VLOOKUP($I193,[1]IFC!$B$10:$AQ$702,17,0)</f>
        <v>#N/A</v>
      </c>
      <c r="PK193" s="20" t="e">
        <f>VLOOKUP($I193,[1]IFC!$B$10:$AQ$702,33,0)</f>
        <v>#N/A</v>
      </c>
      <c r="PL193" s="20" t="e">
        <f>VLOOKUP($I193,[1]IFC!$B$10:$AQ$702,32,0)</f>
        <v>#N/A</v>
      </c>
      <c r="PM193" s="74" t="e">
        <f>INT(VLOOKUP($I193,[1]IFC!$B$10:$AQ$702,37,0))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20" t="e">
        <f>VLOOKUP($I194,[1]IFR!$B$10:$AQ$1616,1,0)</f>
        <v>#N/A</v>
      </c>
      <c r="PE194" s="74" t="e">
        <f>INT(VLOOKUP($I194,[1]IFR!$B$10:$AQ$1616,20,0))</f>
        <v>#N/A</v>
      </c>
      <c r="PF194" s="20" t="e">
        <f>VLOOKUP($I194,[1]IFA!$B$10:$AQ$694,1,0)</f>
        <v>#N/A</v>
      </c>
      <c r="PG194" s="74" t="e">
        <f>INT(VLOOKUP($I194,[1]IFA!$B$10:$AQ$694,20,0))</f>
        <v>#N/A</v>
      </c>
      <c r="PH194" s="20" t="e">
        <f>VLOOKUP($I194,[1]IFC!$B$10:$AQ$702,1,0)</f>
        <v>#N/A</v>
      </c>
      <c r="PI194" s="74" t="e">
        <f>INT(VLOOKUP($I194,[1]IFC!$B$10:$AQ$702,20,0))</f>
        <v>#N/A</v>
      </c>
      <c r="PJ194" s="20" t="e">
        <f>VLOOKUP($I194,[1]IFC!$B$10:$AQ$702,17,0)</f>
        <v>#N/A</v>
      </c>
      <c r="PK194" s="20" t="e">
        <f>VLOOKUP($I194,[1]IFC!$B$10:$AQ$702,33,0)</f>
        <v>#N/A</v>
      </c>
      <c r="PL194" s="20" t="e">
        <f>VLOOKUP($I194,[1]IFC!$B$10:$AQ$702,32,0)</f>
        <v>#N/A</v>
      </c>
      <c r="PM194" s="74" t="e">
        <f>INT(VLOOKUP($I194,[1]IFC!$B$10:$AQ$702,37,0))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144">
        <v>46252</v>
      </c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158">
        <v>46268</v>
      </c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158">
        <v>46268</v>
      </c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161">
        <v>46272</v>
      </c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0</v>
      </c>
      <c r="AV195" s="81">
        <f t="shared" si="2603"/>
        <v>6.5573770491803287E-3</v>
      </c>
      <c r="AW195" s="82">
        <f t="shared" si="1956"/>
        <v>6.5573770491803287E-3</v>
      </c>
      <c r="AX195" s="81">
        <f t="shared" si="2604"/>
        <v>4.0983606557377051E-3</v>
      </c>
      <c r="AY195" s="81">
        <f t="shared" si="2605"/>
        <v>8.1967213114754103E-3</v>
      </c>
      <c r="AZ195" s="82">
        <f t="shared" si="1996"/>
        <v>4.0983606557377051E-3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4.0983606557377051E-3</v>
      </c>
      <c r="GW195" s="68">
        <f t="shared" si="2659"/>
        <v>0</v>
      </c>
      <c r="GX195" s="68">
        <f t="shared" si="2659"/>
        <v>2.4590163934426232E-3</v>
      </c>
      <c r="GY195" s="68">
        <f t="shared" si="2659"/>
        <v>1.6393442622950822E-3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20" t="str">
        <f>VLOOKUP($I195,[1]IFR!$B$10:$AQ$1616,1,0)</f>
        <v>MM-ZTK-1F-IP23-PLR-RPT-9009</v>
      </c>
      <c r="PE195" s="74">
        <f>INT(VLOOKUP($I195,[1]IFR!$B$10:$AQ$1616,20,0))</f>
        <v>46252</v>
      </c>
      <c r="PF195" s="20" t="e">
        <f>VLOOKUP($I195,[1]IFA!$B$10:$AQ$694,1,0)</f>
        <v>#N/A</v>
      </c>
      <c r="PG195" s="74" t="e">
        <f>INT(VLOOKUP($I195,[1]IFA!$B$10:$AQ$694,20,0))</f>
        <v>#N/A</v>
      </c>
      <c r="PH195" s="20" t="str">
        <f>VLOOKUP($I195,[1]IFC!$B$10:$AQ$702,1,0)</f>
        <v>MM-ZTK-1F-IP23-PLR-RPT-9009</v>
      </c>
      <c r="PI195" s="74">
        <f>INT(VLOOKUP($I195,[1]IFC!$B$10:$AQ$702,20,0))</f>
        <v>46268</v>
      </c>
      <c r="PJ195" s="20" t="str">
        <f>VLOOKUP($I195,[1]IFC!$B$10:$AQ$702,17,0)</f>
        <v>AFC</v>
      </c>
      <c r="PK195" s="20" t="str">
        <f>VLOOKUP($I195,[1]IFC!$B$10:$AQ$702,33,0)</f>
        <v>Approved</v>
      </c>
      <c r="PL195" s="20" t="str">
        <f>VLOOKUP($I195,[1]IFC!$B$10:$AQ$702,32,0)</f>
        <v>APPR</v>
      </c>
      <c r="PM195" s="74">
        <f>INT(VLOOKUP($I195,[1]IFC!$B$10:$AQ$702,37,0))</f>
        <v>46272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20" t="e">
        <f>VLOOKUP($I196,[1]IFR!$B$10:$AQ$1616,1,0)</f>
        <v>#N/A</v>
      </c>
      <c r="PE196" s="74" t="e">
        <f>INT(VLOOKUP($I196,[1]IFR!$B$10:$AQ$1616,20,0))</f>
        <v>#N/A</v>
      </c>
      <c r="PF196" s="20" t="e">
        <f>VLOOKUP($I196,[1]IFA!$B$10:$AQ$694,1,0)</f>
        <v>#N/A</v>
      </c>
      <c r="PG196" s="74" t="e">
        <f>INT(VLOOKUP($I196,[1]IFA!$B$10:$AQ$694,20,0))</f>
        <v>#N/A</v>
      </c>
      <c r="PH196" s="20" t="e">
        <f>VLOOKUP($I196,[1]IFC!$B$10:$AQ$702,1,0)</f>
        <v>#N/A</v>
      </c>
      <c r="PI196" s="74" t="e">
        <f>INT(VLOOKUP($I196,[1]IFC!$B$10:$AQ$702,20,0))</f>
        <v>#N/A</v>
      </c>
      <c r="PJ196" s="20" t="e">
        <f>VLOOKUP($I196,[1]IFC!$B$10:$AQ$702,17,0)</f>
        <v>#N/A</v>
      </c>
      <c r="PK196" s="20" t="e">
        <f>VLOOKUP($I196,[1]IFC!$B$10:$AQ$702,33,0)</f>
        <v>#N/A</v>
      </c>
      <c r="PL196" s="20" t="e">
        <f>VLOOKUP($I196,[1]IFC!$B$10:$AQ$702,32,0)</f>
        <v>#N/A</v>
      </c>
      <c r="PM196" s="74" t="e">
        <f>INT(VLOOKUP($I196,[1]IFC!$B$10:$AQ$702,37,0))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20" t="e">
        <f>VLOOKUP($I197,[1]IFR!$B$10:$AQ$1616,1,0)</f>
        <v>#N/A</v>
      </c>
      <c r="PE197" s="74" t="e">
        <f>INT(VLOOKUP($I197,[1]IFR!$B$10:$AQ$1616,20,0))</f>
        <v>#N/A</v>
      </c>
      <c r="PF197" s="20" t="e">
        <f>VLOOKUP($I197,[1]IFA!$B$10:$AQ$694,1,0)</f>
        <v>#N/A</v>
      </c>
      <c r="PG197" s="74" t="e">
        <f>INT(VLOOKUP($I197,[1]IFA!$B$10:$AQ$694,20,0))</f>
        <v>#N/A</v>
      </c>
      <c r="PH197" s="20" t="e">
        <f>VLOOKUP($I197,[1]IFC!$B$10:$AQ$702,1,0)</f>
        <v>#N/A</v>
      </c>
      <c r="PI197" s="74" t="e">
        <f>INT(VLOOKUP($I197,[1]IFC!$B$10:$AQ$702,20,0))</f>
        <v>#N/A</v>
      </c>
      <c r="PJ197" s="20" t="e">
        <f>VLOOKUP($I197,[1]IFC!$B$10:$AQ$702,17,0)</f>
        <v>#N/A</v>
      </c>
      <c r="PK197" s="20" t="e">
        <f>VLOOKUP($I197,[1]IFC!$B$10:$AQ$702,33,0)</f>
        <v>#N/A</v>
      </c>
      <c r="PL197" s="20" t="e">
        <f>VLOOKUP($I197,[1]IFC!$B$10:$AQ$702,32,0)</f>
        <v>#N/A</v>
      </c>
      <c r="PM197" s="74" t="e">
        <f>INT(VLOOKUP($I197,[1]IFC!$B$10:$AQ$702,37,0))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20" t="str">
        <f>VLOOKUP($I198,[1]IFR!$B$10:$AQ$1616,1,0)</f>
        <v>MM-ZTK-1F-IP23-PLR-DWG-9001</v>
      </c>
      <c r="PE198" s="74">
        <f>INT(VLOOKUP($I198,[1]IFR!$B$10:$AQ$1616,20,0))</f>
        <v>46157</v>
      </c>
      <c r="PF198" s="20" t="str">
        <f>VLOOKUP($I198,[1]IFA!$B$10:$AQ$694,1,0)</f>
        <v>MM-ZTK-1F-IP23-PLR-DWG-9001</v>
      </c>
      <c r="PG198" s="74">
        <f>INT(VLOOKUP($I198,[1]IFA!$B$10:$AQ$694,20,0))</f>
        <v>46206</v>
      </c>
      <c r="PH198" s="20" t="str">
        <f>VLOOKUP($I198,[1]IFC!$B$10:$AQ$702,1,0)</f>
        <v>MM-ZTK-1F-IP23-PLR-DWG-9001</v>
      </c>
      <c r="PI198" s="74">
        <f>INT(VLOOKUP($I198,[1]IFC!$B$10:$AQ$702,20,0))</f>
        <v>46227</v>
      </c>
      <c r="PJ198" s="20" t="str">
        <f>VLOOKUP($I198,[1]IFC!$B$10:$AQ$702,17,0)</f>
        <v>AFC</v>
      </c>
      <c r="PK198" s="20" t="str">
        <f>VLOOKUP($I198,[1]IFC!$B$10:$AQ$702,33,0)</f>
        <v>Approved</v>
      </c>
      <c r="PL198" s="20" t="str">
        <f>VLOOKUP($I198,[1]IFC!$B$10:$AQ$702,32,0)</f>
        <v>APPR</v>
      </c>
      <c r="PM198" s="74">
        <f>INT(VLOOKUP($I198,[1]IFC!$B$10:$AQ$702,37,0))</f>
        <v>46233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160">
        <v>46273</v>
      </c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74"/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0</v>
      </c>
      <c r="AV199" s="81">
        <f t="shared" si="2694"/>
        <v>0</v>
      </c>
      <c r="AW199" s="82">
        <f t="shared" si="1956"/>
        <v>0</v>
      </c>
      <c r="AX199" s="81">
        <f t="shared" si="2695"/>
        <v>4.0983606557377051E-3</v>
      </c>
      <c r="AY199" s="81">
        <f t="shared" si="2696"/>
        <v>4.0983606557377051E-3</v>
      </c>
      <c r="AZ199" s="82">
        <f t="shared" si="1996"/>
        <v>0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4.0983606557377051E-3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0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20" t="str">
        <f>VLOOKUP($I199,[1]IFR!$B$10:$AQ$1616,1,0)</f>
        <v>MM-ZTK-1F-IP23-PLR-DWG-9002</v>
      </c>
      <c r="PE199" s="74">
        <f>INT(VLOOKUP($I199,[1]IFR!$B$10:$AQ$1616,20,0))</f>
        <v>46273</v>
      </c>
      <c r="PF199" s="20" t="e">
        <f>VLOOKUP($I199,[1]IFA!$B$10:$AQ$694,1,0)</f>
        <v>#N/A</v>
      </c>
      <c r="PG199" s="74" t="e">
        <f>INT(VLOOKUP($I199,[1]IFA!$B$10:$AQ$694,20,0))</f>
        <v>#N/A</v>
      </c>
      <c r="PH199" s="20" t="e">
        <f>VLOOKUP($I199,[1]IFC!$B$10:$AQ$702,1,0)</f>
        <v>#N/A</v>
      </c>
      <c r="PI199" s="74" t="e">
        <f>INT(VLOOKUP($I199,[1]IFC!$B$10:$AQ$702,20,0))</f>
        <v>#N/A</v>
      </c>
      <c r="PJ199" s="20" t="e">
        <f>VLOOKUP($I199,[1]IFC!$B$10:$AQ$702,17,0)</f>
        <v>#N/A</v>
      </c>
      <c r="PK199" s="20" t="e">
        <f>VLOOKUP($I199,[1]IFC!$B$10:$AQ$702,33,0)</f>
        <v>#N/A</v>
      </c>
      <c r="PL199" s="20" t="e">
        <f>VLOOKUP($I199,[1]IFC!$B$10:$AQ$702,32,0)</f>
        <v>#N/A</v>
      </c>
      <c r="PM199" s="74" t="e">
        <f>INT(VLOOKUP($I199,[1]IFC!$B$10:$AQ$702,37,0))</f>
        <v>#N/A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155">
        <v>46258</v>
      </c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161">
        <v>46276</v>
      </c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74"/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0</v>
      </c>
      <c r="AV200" s="81">
        <f t="shared" si="2694"/>
        <v>4.0983606557377051E-3</v>
      </c>
      <c r="AW200" s="82">
        <f t="shared" si="1956"/>
        <v>4.0983606557377051E-3</v>
      </c>
      <c r="AX200" s="81">
        <f t="shared" si="2695"/>
        <v>0</v>
      </c>
      <c r="AY200" s="81">
        <f t="shared" si="2696"/>
        <v>5.7377049180327875E-3</v>
      </c>
      <c r="AZ200" s="82">
        <f t="shared" si="1996"/>
        <v>5.7377049180327875E-3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4.0983606557377051E-3</v>
      </c>
      <c r="GX200" s="68">
        <f t="shared" si="2725"/>
        <v>0</v>
      </c>
      <c r="GY200" s="68">
        <f t="shared" si="2725"/>
        <v>1.6393442622950822E-3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0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20" t="str">
        <f>VLOOKUP($I200,[1]IFR!$B$10:$AQ$1616,1,0)</f>
        <v>MM-ZTK-1F-IP23-PLR-DWG-9003</v>
      </c>
      <c r="PE200" s="74">
        <f>INT(VLOOKUP($I200,[1]IFR!$B$10:$AQ$1616,20,0))</f>
        <v>46258</v>
      </c>
      <c r="PF200" s="20" t="str">
        <f>VLOOKUP($I200,[1]IFA!$B$10:$AQ$694,1,0)</f>
        <v>MM-ZTK-1F-IP23-PLR-DWG-9003</v>
      </c>
      <c r="PG200" s="74">
        <f>INT(VLOOKUP($I200,[1]IFA!$B$10:$AQ$694,20,0))</f>
        <v>46276</v>
      </c>
      <c r="PH200" s="20" t="e">
        <f>VLOOKUP($I200,[1]IFC!$B$10:$AQ$702,1,0)</f>
        <v>#N/A</v>
      </c>
      <c r="PI200" s="74" t="e">
        <f>INT(VLOOKUP($I200,[1]IFC!$B$10:$AQ$702,20,0))</f>
        <v>#N/A</v>
      </c>
      <c r="PJ200" s="20" t="e">
        <f>VLOOKUP($I200,[1]IFC!$B$10:$AQ$702,17,0)</f>
        <v>#N/A</v>
      </c>
      <c r="PK200" s="20" t="e">
        <f>VLOOKUP($I200,[1]IFC!$B$10:$AQ$702,33,0)</f>
        <v>#N/A</v>
      </c>
      <c r="PL200" s="20" t="e">
        <f>VLOOKUP($I200,[1]IFC!$B$10:$AQ$702,32,0)</f>
        <v>#N/A</v>
      </c>
      <c r="PM200" s="74" t="e">
        <f>INT(VLOOKUP($I200,[1]IFC!$B$10:$AQ$702,37,0))</f>
        <v>#N/A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8.1967213114754103E-3</v>
      </c>
      <c r="AV201" s="81">
        <f t="shared" si="2694"/>
        <v>8.1967213114754103E-3</v>
      </c>
      <c r="AW201" s="82">
        <f t="shared" si="1956"/>
        <v>0</v>
      </c>
      <c r="AX201" s="81">
        <f t="shared" si="2695"/>
        <v>8.1967213114754103E-3</v>
      </c>
      <c r="AY201" s="81">
        <f t="shared" si="2696"/>
        <v>8.1967213114754103E-3</v>
      </c>
      <c r="AZ201" s="82">
        <f t="shared" si="1996"/>
        <v>0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20" t="str">
        <f>VLOOKUP($I201,[1]IFR!$B$10:$AQ$1616,1,0)</f>
        <v>MM-ZTK-1F-IP23-PLR-DWG-9004</v>
      </c>
      <c r="PE201" s="74">
        <f>INT(VLOOKUP($I201,[1]IFR!$B$10:$AQ$1616,20,0))</f>
        <v>46168</v>
      </c>
      <c r="PF201" s="20" t="str">
        <f>VLOOKUP($I201,[1]IFA!$B$10:$AQ$694,1,0)</f>
        <v>MM-ZTK-1F-IP23-PLR-DWG-9004</v>
      </c>
      <c r="PG201" s="74">
        <f>INT(VLOOKUP($I201,[1]IFA!$B$10:$AQ$694,20,0))</f>
        <v>46206</v>
      </c>
      <c r="PH201" s="20" t="str">
        <f>VLOOKUP($I201,[1]IFC!$B$10:$AQ$702,1,0)</f>
        <v>MM-ZTK-1F-IP23-PLR-DWG-9004</v>
      </c>
      <c r="PI201" s="74">
        <f>INT(VLOOKUP($I201,[1]IFC!$B$10:$AQ$702,20,0))</f>
        <v>46227</v>
      </c>
      <c r="PJ201" s="20" t="str">
        <f>VLOOKUP($I201,[1]IFC!$B$10:$AQ$702,17,0)</f>
        <v>AFC</v>
      </c>
      <c r="PK201" s="20" t="str">
        <f>VLOOKUP($I201,[1]IFC!$B$10:$AQ$702,33,0)</f>
        <v>Approved</v>
      </c>
      <c r="PL201" s="20" t="str">
        <f>VLOOKUP($I201,[1]IFC!$B$10:$AQ$702,32,0)</f>
        <v>APPR</v>
      </c>
      <c r="PM201" s="74">
        <f>INT(VLOOKUP($I201,[1]IFC!$B$10:$AQ$702,37,0))</f>
        <v>46233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115">
        <v>46255</v>
      </c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8.1967213114754103E-3</v>
      </c>
      <c r="AV202" s="81">
        <f t="shared" si="2694"/>
        <v>8.1967213114754103E-3</v>
      </c>
      <c r="AW202" s="82">
        <f t="shared" si="1956"/>
        <v>0</v>
      </c>
      <c r="AX202" s="81">
        <f t="shared" si="2695"/>
        <v>8.1967213114754103E-3</v>
      </c>
      <c r="AY202" s="81">
        <f t="shared" si="2696"/>
        <v>8.1967213114754103E-3</v>
      </c>
      <c r="AZ202" s="82">
        <f t="shared" si="1996"/>
        <v>0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1.6393442622950822E-3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20" t="str">
        <f>VLOOKUP($I202,[1]IFR!$B$10:$AQ$1616,1,0)</f>
        <v>MM-ZTK-1F-IP23-PLR-DWG-9005</v>
      </c>
      <c r="PE202" s="74">
        <f>INT(VLOOKUP($I202,[1]IFR!$B$10:$AQ$1616,20,0))</f>
        <v>46168</v>
      </c>
      <c r="PF202" s="20" t="str">
        <f>VLOOKUP($I202,[1]IFA!$B$10:$AQ$694,1,0)</f>
        <v>MM-ZTK-1F-IP23-PLR-DWG-9005</v>
      </c>
      <c r="PG202" s="74">
        <f>INT(VLOOKUP($I202,[1]IFA!$B$10:$AQ$694,20,0))</f>
        <v>46206</v>
      </c>
      <c r="PH202" s="20" t="str">
        <f>VLOOKUP($I202,[1]IFC!$B$10:$AQ$702,1,0)</f>
        <v>MM-ZTK-1F-IP23-PLR-DWG-9005</v>
      </c>
      <c r="PI202" s="74">
        <f>INT(VLOOKUP($I202,[1]IFC!$B$10:$AQ$702,20,0))</f>
        <v>46227</v>
      </c>
      <c r="PJ202" s="20" t="str">
        <f>VLOOKUP($I202,[1]IFC!$B$10:$AQ$702,17,0)</f>
        <v>AFC</v>
      </c>
      <c r="PK202" s="20" t="str">
        <f>VLOOKUP($I202,[1]IFC!$B$10:$AQ$702,33,0)</f>
        <v>Approved</v>
      </c>
      <c r="PL202" s="20" t="str">
        <f>VLOOKUP($I202,[1]IFC!$B$10:$AQ$702,32,0)</f>
        <v>APPR</v>
      </c>
      <c r="PM202" s="74">
        <f>INT(VLOOKUP($I202,[1]IFC!$B$10:$AQ$702,37,0))</f>
        <v>46233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20" t="e">
        <f>VLOOKUP($I203,[1]IFR!$B$10:$AQ$1616,1,0)</f>
        <v>#N/A</v>
      </c>
      <c r="PE203" s="74" t="e">
        <f>INT(VLOOKUP($I203,[1]IFR!$B$10:$AQ$1616,20,0))</f>
        <v>#N/A</v>
      </c>
      <c r="PF203" s="20" t="e">
        <f>VLOOKUP($I203,[1]IFA!$B$10:$AQ$694,1,0)</f>
        <v>#N/A</v>
      </c>
      <c r="PG203" s="74" t="e">
        <f>INT(VLOOKUP($I203,[1]IFA!$B$10:$AQ$694,20,0))</f>
        <v>#N/A</v>
      </c>
      <c r="PH203" s="20" t="e">
        <f>VLOOKUP($I203,[1]IFC!$B$10:$AQ$702,1,0)</f>
        <v>#N/A</v>
      </c>
      <c r="PI203" s="74" t="e">
        <f>INT(VLOOKUP($I203,[1]IFC!$B$10:$AQ$702,20,0))</f>
        <v>#N/A</v>
      </c>
      <c r="PJ203" s="20" t="e">
        <f>VLOOKUP($I203,[1]IFC!$B$10:$AQ$702,17,0)</f>
        <v>#N/A</v>
      </c>
      <c r="PK203" s="20" t="e">
        <f>VLOOKUP($I203,[1]IFC!$B$10:$AQ$702,33,0)</f>
        <v>#N/A</v>
      </c>
      <c r="PL203" s="20" t="e">
        <f>VLOOKUP($I203,[1]IFC!$B$10:$AQ$702,32,0)</f>
        <v>#N/A</v>
      </c>
      <c r="PM203" s="74" t="e">
        <f>INT(VLOOKUP($I203,[1]IFC!$B$10:$AQ$702,37,0))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20" t="e">
        <f>VLOOKUP($I204,[1]IFR!$B$10:$AQ$1616,1,0)</f>
        <v>#N/A</v>
      </c>
      <c r="PE204" s="74" t="e">
        <f>INT(VLOOKUP($I204,[1]IFR!$B$10:$AQ$1616,20,0))</f>
        <v>#N/A</v>
      </c>
      <c r="PF204" s="20" t="e">
        <f>VLOOKUP($I204,[1]IFA!$B$10:$AQ$694,1,0)</f>
        <v>#N/A</v>
      </c>
      <c r="PG204" s="74" t="e">
        <f>INT(VLOOKUP($I204,[1]IFA!$B$10:$AQ$694,20,0))</f>
        <v>#N/A</v>
      </c>
      <c r="PH204" s="20" t="e">
        <f>VLOOKUP($I204,[1]IFC!$B$10:$AQ$702,1,0)</f>
        <v>#N/A</v>
      </c>
      <c r="PI204" s="74" t="e">
        <f>INT(VLOOKUP($I204,[1]IFC!$B$10:$AQ$702,20,0))</f>
        <v>#N/A</v>
      </c>
      <c r="PJ204" s="20" t="e">
        <f>VLOOKUP($I204,[1]IFC!$B$10:$AQ$702,17,0)</f>
        <v>#N/A</v>
      </c>
      <c r="PK204" s="20" t="e">
        <f>VLOOKUP($I204,[1]IFC!$B$10:$AQ$702,33,0)</f>
        <v>#N/A</v>
      </c>
      <c r="PL204" s="20" t="e">
        <f>VLOOKUP($I204,[1]IFC!$B$10:$AQ$702,32,0)</f>
        <v>#N/A</v>
      </c>
      <c r="PM204" s="74" t="e">
        <f>INT(VLOOKUP($I204,[1]IFC!$B$10:$AQ$702,37,0))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8.1967213114754103E-3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8.1967213114754103E-3</v>
      </c>
      <c r="AW205" s="82">
        <f t="shared" ref="AW205:AW212" si="2785">AV205-AU205</f>
        <v>0</v>
      </c>
      <c r="AX205" s="81">
        <f>IF($U205&gt;0,IF($U205&lt;=$AZ$7,$AT205*$U$11,0))+IF($AD205&gt;0,IF($AD205&lt;=$AZ$7,$AT205*$AD$11,0))+IF($AK205&gt;0,IF($AK205&lt;=$AZ$7,$AT205*$AK$11,0))+IF($AP205&gt;0,IF($AP205&lt;=$AZ$7,$AT205*$AP$11,0))</f>
        <v>8.1967213114754103E-3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20" t="str">
        <f>VLOOKUP($I205,[1]IFR!$B$10:$AQ$1616,1,0)</f>
        <v>MM-ZTK-1F-IP23-PLR-GA-9001</v>
      </c>
      <c r="PE205" s="74">
        <f>INT(VLOOKUP($I205,[1]IFR!$B$10:$AQ$1616,20,0))</f>
        <v>46199</v>
      </c>
      <c r="PF205" s="20" t="str">
        <f>VLOOKUP($I205,[1]IFA!$B$10:$AQ$694,1,0)</f>
        <v>MM-ZTK-1F-IP23-PLR-GA-9001</v>
      </c>
      <c r="PG205" s="74">
        <f>INT(VLOOKUP($I205,[1]IFA!$B$10:$AQ$694,20,0))</f>
        <v>46224</v>
      </c>
      <c r="PH205" s="20" t="str">
        <f>VLOOKUP($I205,[1]IFC!$B$10:$AQ$702,1,0)</f>
        <v>MM-ZTK-1F-IP23-PLR-GA-9001</v>
      </c>
      <c r="PI205" s="74">
        <f>INT(VLOOKUP($I205,[1]IFC!$B$10:$AQ$702,20,0))</f>
        <v>46244</v>
      </c>
      <c r="PJ205" s="20" t="str">
        <f>VLOOKUP($I205,[1]IFC!$B$10:$AQ$702,17,0)</f>
        <v>AFC</v>
      </c>
      <c r="PK205" s="20" t="str">
        <f>VLOOKUP($I205,[1]IFC!$B$10:$AQ$702,33,0)</f>
        <v>Approved</v>
      </c>
      <c r="PL205" s="20" t="str">
        <f>VLOOKUP($I205,[1]IFC!$B$10:$AQ$702,32,0)</f>
        <v>APPR</v>
      </c>
      <c r="PM205" s="74">
        <f>INT(VLOOKUP($I205,[1]IFC!$B$10:$AQ$702,37,0))</f>
        <v>46258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115">
        <v>46254</v>
      </c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158">
        <v>46263</v>
      </c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161">
        <v>46272</v>
      </c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4.0983606557377051E-3</v>
      </c>
      <c r="AV206" s="81">
        <f>IF($V206&gt;0,IF($V206&lt;=$AV$7,$AT206*$U$11,0))+IF($AE206&gt;0,IF($AE206&lt;=$AV$7,$AT206*$AD$11,0))+IF($AL206&gt;0,IF($AL206&lt;=$AV$7,$AT206*$AK$11,0))+IF($AQ206&gt;0,IF($AQ206&lt;=$AV$7,$AT206*$AP$11,0))</f>
        <v>6.5573770491803287E-3</v>
      </c>
      <c r="AW206" s="82">
        <f t="shared" si="2785"/>
        <v>2.4590163934426236E-3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4.0983606557377051E-3</v>
      </c>
      <c r="AY206" s="81">
        <f>IF($V206&gt;0,IF($V206&lt;=$AZ$7,$AT206*$U$11,0))+IF($AE206&gt;0,IF($AE206&lt;=$AZ$7,$AT206*$AD$11,0))+IF($AL206&gt;0,IF($AL206&lt;=$AZ$7,$AT206*$AK$11,0))+IF($AQ206&gt;0,IF($AQ206&lt;=$AZ$7,$AT206*$AP$11,0))</f>
        <v>8.1967213114754103E-3</v>
      </c>
      <c r="AZ206" s="82">
        <f t="shared" si="1996"/>
        <v>4.0983606557377051E-3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1.6393442622950822E-3</v>
      </c>
      <c r="GW206" s="68">
        <f t="shared" si="2802"/>
        <v>0</v>
      </c>
      <c r="GX206" s="68">
        <f t="shared" si="2802"/>
        <v>8.1967213114754109E-4</v>
      </c>
      <c r="GY206" s="68">
        <f t="shared" si="2802"/>
        <v>1.6393442622950822E-3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20" t="str">
        <f>VLOOKUP($I206,[1]IFR!$B$10:$AQ$1616,1,0)</f>
        <v>MM-ZTK-1F-IP23-PLR-GA-9002</v>
      </c>
      <c r="PE206" s="74">
        <f>INT(VLOOKUP($I206,[1]IFR!$B$10:$AQ$1616,20,0))</f>
        <v>46227</v>
      </c>
      <c r="PF206" s="20" t="str">
        <f>VLOOKUP($I206,[1]IFA!$B$10:$AQ$694,1,0)</f>
        <v>MM-ZTK-1F-IP23-PLR-GA-9002</v>
      </c>
      <c r="PG206" s="74">
        <f>INT(VLOOKUP($I206,[1]IFA!$B$10:$AQ$694,20,0))</f>
        <v>46254</v>
      </c>
      <c r="PH206" s="20" t="str">
        <f>VLOOKUP($I206,[1]IFC!$B$10:$AQ$702,1,0)</f>
        <v>MM-ZTK-1F-IP23-PLR-GA-9002</v>
      </c>
      <c r="PI206" s="74">
        <f>INT(VLOOKUP($I206,[1]IFC!$B$10:$AQ$702,20,0))</f>
        <v>46263</v>
      </c>
      <c r="PJ206" s="20" t="str">
        <f>VLOOKUP($I206,[1]IFC!$B$10:$AQ$702,17,0)</f>
        <v>AFC</v>
      </c>
      <c r="PK206" s="20" t="str">
        <f>VLOOKUP($I206,[1]IFC!$B$10:$AQ$702,33,0)</f>
        <v>Approved</v>
      </c>
      <c r="PL206" s="20" t="str">
        <f>VLOOKUP($I206,[1]IFC!$B$10:$AQ$702,32,0)</f>
        <v>APPR</v>
      </c>
      <c r="PM206" s="74">
        <f>INT(VLOOKUP($I206,[1]IFC!$B$10:$AQ$702,37,0))</f>
        <v>46272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115">
        <v>46254</v>
      </c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158">
        <v>46263</v>
      </c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161">
        <v>46272</v>
      </c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4.0983606557377051E-3</v>
      </c>
      <c r="AV207" s="81">
        <f>IF($V207&gt;0,IF($V207&lt;=$AV$7,$AT207*$U$11,0))+IF($AE207&gt;0,IF($AE207&lt;=$AV$7,$AT207*$AD$11,0))+IF($AL207&gt;0,IF($AL207&lt;=$AV$7,$AT207*$AK$11,0))+IF($AQ207&gt;0,IF($AQ207&lt;=$AV$7,$AT207*$AP$11,0))</f>
        <v>6.5573770491803287E-3</v>
      </c>
      <c r="AW207" s="82">
        <f t="shared" si="2785"/>
        <v>2.4590163934426236E-3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4.0983606557377051E-3</v>
      </c>
      <c r="AY207" s="81">
        <f>IF($V207&gt;0,IF($V207&lt;=$AZ$7,$AT207*$U$11,0))+IF($AE207&gt;0,IF($AE207&lt;=$AZ$7,$AT207*$AD$11,0))+IF($AL207&gt;0,IF($AL207&lt;=$AZ$7,$AT207*$AK$11,0))+IF($AQ207&gt;0,IF($AQ207&lt;=$AZ$7,$AT207*$AP$11,0))</f>
        <v>8.1967213114754103E-3</v>
      </c>
      <c r="AZ207" s="82">
        <f t="shared" ref="AZ207:AZ212" si="2811">AY207-AX207</f>
        <v>4.0983606557377051E-3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1.6393442622950822E-3</v>
      </c>
      <c r="GW207" s="68">
        <f t="shared" si="2816"/>
        <v>0</v>
      </c>
      <c r="GX207" s="68">
        <f t="shared" si="2816"/>
        <v>8.1967213114754109E-4</v>
      </c>
      <c r="GY207" s="68">
        <f t="shared" si="2816"/>
        <v>1.6393442622950822E-3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20" t="str">
        <f>VLOOKUP($I207,[1]IFR!$B$10:$AQ$1616,1,0)</f>
        <v>MM-ZTK-1F-IP23-PLR-GA-9003</v>
      </c>
      <c r="PE207" s="74">
        <f>INT(VLOOKUP($I207,[1]IFR!$B$10:$AQ$1616,20,0))</f>
        <v>46227</v>
      </c>
      <c r="PF207" s="20" t="str">
        <f>VLOOKUP($I207,[1]IFA!$B$10:$AQ$694,1,0)</f>
        <v>MM-ZTK-1F-IP23-PLR-GA-9003</v>
      </c>
      <c r="PG207" s="74">
        <f>INT(VLOOKUP($I207,[1]IFA!$B$10:$AQ$694,20,0))</f>
        <v>46254</v>
      </c>
      <c r="PH207" s="20" t="str">
        <f>VLOOKUP($I207,[1]IFC!$B$10:$AQ$702,1,0)</f>
        <v>MM-ZTK-1F-IP23-PLR-GA-9003</v>
      </c>
      <c r="PI207" s="74">
        <f>INT(VLOOKUP($I207,[1]IFC!$B$10:$AQ$702,20,0))</f>
        <v>46263</v>
      </c>
      <c r="PJ207" s="20" t="str">
        <f>VLOOKUP($I207,[1]IFC!$B$10:$AQ$702,17,0)</f>
        <v>AFC</v>
      </c>
      <c r="PK207" s="20" t="str">
        <f>VLOOKUP($I207,[1]IFC!$B$10:$AQ$702,33,0)</f>
        <v>Approved</v>
      </c>
      <c r="PL207" s="20" t="str">
        <f>VLOOKUP($I207,[1]IFC!$B$10:$AQ$702,32,0)</f>
        <v>APPR</v>
      </c>
      <c r="PM207" s="74">
        <f>INT(VLOOKUP($I207,[1]IFC!$B$10:$AQ$702,37,0))</f>
        <v>46272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20" t="e">
        <f>VLOOKUP($I208,[1]IFR!$B$10:$AQ$1616,1,0)</f>
        <v>#N/A</v>
      </c>
      <c r="PE208" s="74" t="e">
        <f>INT(VLOOKUP($I208,[1]IFR!$B$10:$AQ$1616,20,0))</f>
        <v>#N/A</v>
      </c>
      <c r="PF208" s="20" t="e">
        <f>VLOOKUP($I208,[1]IFA!$B$10:$AQ$694,1,0)</f>
        <v>#N/A</v>
      </c>
      <c r="PG208" s="74" t="e">
        <f>INT(VLOOKUP($I208,[1]IFA!$B$10:$AQ$694,20,0))</f>
        <v>#N/A</v>
      </c>
      <c r="PH208" s="20" t="e">
        <f>VLOOKUP($I208,[1]IFC!$B$10:$AQ$702,1,0)</f>
        <v>#N/A</v>
      </c>
      <c r="PI208" s="74" t="e">
        <f>INT(VLOOKUP($I208,[1]IFC!$B$10:$AQ$702,20,0))</f>
        <v>#N/A</v>
      </c>
      <c r="PJ208" s="20" t="e">
        <f>VLOOKUP($I208,[1]IFC!$B$10:$AQ$702,17,0)</f>
        <v>#N/A</v>
      </c>
      <c r="PK208" s="20" t="e">
        <f>VLOOKUP($I208,[1]IFC!$B$10:$AQ$702,33,0)</f>
        <v>#N/A</v>
      </c>
      <c r="PL208" s="20" t="e">
        <f>VLOOKUP($I208,[1]IFC!$B$10:$AQ$702,32,0)</f>
        <v>#N/A</v>
      </c>
      <c r="PM208" s="74" t="e">
        <f>INT(VLOOKUP($I208,[1]IFC!$B$10:$AQ$702,37,0))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20" t="e">
        <f>VLOOKUP($I209,[1]IFR!$B$10:$AQ$1616,1,0)</f>
        <v>#N/A</v>
      </c>
      <c r="PE209" s="74" t="e">
        <f>INT(VLOOKUP($I209,[1]IFR!$B$10:$AQ$1616,20,0))</f>
        <v>#N/A</v>
      </c>
      <c r="PF209" s="20" t="e">
        <f>VLOOKUP($I209,[1]IFA!$B$10:$AQ$694,1,0)</f>
        <v>#N/A</v>
      </c>
      <c r="PG209" s="74" t="e">
        <f>INT(VLOOKUP($I209,[1]IFA!$B$10:$AQ$694,20,0))</f>
        <v>#N/A</v>
      </c>
      <c r="PH209" s="20" t="e">
        <f>VLOOKUP($I209,[1]IFC!$B$10:$AQ$702,1,0)</f>
        <v>#N/A</v>
      </c>
      <c r="PI209" s="74" t="e">
        <f>INT(VLOOKUP($I209,[1]IFC!$B$10:$AQ$702,20,0))</f>
        <v>#N/A</v>
      </c>
      <c r="PJ209" s="20" t="e">
        <f>VLOOKUP($I209,[1]IFC!$B$10:$AQ$702,17,0)</f>
        <v>#N/A</v>
      </c>
      <c r="PK209" s="20" t="e">
        <f>VLOOKUP($I209,[1]IFC!$B$10:$AQ$702,33,0)</f>
        <v>#N/A</v>
      </c>
      <c r="PL209" s="20" t="e">
        <f>VLOOKUP($I209,[1]IFC!$B$10:$AQ$702,32,0)</f>
        <v>#N/A</v>
      </c>
      <c r="PM209" s="74" t="e">
        <f>INT(VLOOKUP($I209,[1]IFC!$B$10:$AQ$702,37,0))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144">
        <v>46255</v>
      </c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8.1967213114754103E-3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6.5573770491803287E-3</v>
      </c>
      <c r="AW210" s="82">
        <f t="shared" si="2785"/>
        <v>-1.6393442622950815E-3</v>
      </c>
      <c r="AX210" s="81">
        <f>IF($U210&gt;0,IF($U210&lt;=$AZ$7,$AT210*$U$11,0))+IF($AD210&gt;0,IF($AD210&lt;=$AZ$7,$AT210*$AD$11,0))+IF($AK210&gt;0,IF($AK210&lt;=$AZ$7,$AT210*$AK$11,0))+IF($AP210&gt;0,IF($AP210&lt;=$AZ$7,$AT210*$AP$11,0))</f>
        <v>8.1967213114754103E-3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6.5573770491803287E-3</v>
      </c>
      <c r="AZ210" s="82">
        <f t="shared" si="2811"/>
        <v>-1.6393442622950815E-3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8.1967213114754109E-4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20" t="str">
        <f>VLOOKUP($I210,[1]IFR!$B$10:$AQ$1616,1,0)</f>
        <v>MM-ZTK-1F-IP23-PLR-ISO-9001</v>
      </c>
      <c r="PE210" s="74">
        <f>INT(VLOOKUP($I210,[1]IFR!$B$10:$AQ$1616,20,0))</f>
        <v>46168</v>
      </c>
      <c r="PF210" s="20" t="str">
        <f>VLOOKUP($I210,[1]IFA!$B$10:$AQ$694,1,0)</f>
        <v>MM-ZTK-1F-IP23-PLR-ISO-9001</v>
      </c>
      <c r="PG210" s="74">
        <f>INT(VLOOKUP($I210,[1]IFA!$B$10:$AQ$694,20,0))</f>
        <v>46231</v>
      </c>
      <c r="PH210" s="20" t="str">
        <f>VLOOKUP($I210,[1]IFC!$B$10:$AQ$702,1,0)</f>
        <v>MM-ZTK-1F-IP23-PLR-ISO-9001</v>
      </c>
      <c r="PI210" s="74">
        <f>INT(VLOOKUP($I210,[1]IFC!$B$10:$AQ$702,20,0))</f>
        <v>46258</v>
      </c>
      <c r="PJ210" s="20" t="str">
        <f>VLOOKUP($I210,[1]IFC!$B$10:$AQ$702,17,0)</f>
        <v>AFC</v>
      </c>
      <c r="PK210" s="20" t="str">
        <f>VLOOKUP($I210,[1]IFC!$B$10:$AQ$702,33,0)</f>
        <v>Approved with Comment</v>
      </c>
      <c r="PL210" s="20" t="str">
        <f>VLOOKUP($I210,[1]IFC!$B$10:$AQ$702,32,0)</f>
        <v>AWC</v>
      </c>
      <c r="PM210" s="74">
        <f>INT(VLOOKUP($I210,[1]IFC!$B$10:$AQ$702,37,0))</f>
        <v>46265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156">
        <v>46262</v>
      </c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161">
        <v>46272</v>
      </c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4.0983606557377051E-3</v>
      </c>
      <c r="AV211" s="81">
        <f>IF($V211&gt;0,IF($V211&lt;=$AV$7,$AT211*$U$11,0))+IF($AE211&gt;0,IF($AE211&lt;=$AV$7,$AT211*$AD$11,0))+IF($AL211&gt;0,IF($AL211&lt;=$AV$7,$AT211*$AK$11,0))+IF($AQ211&gt;0,IF($AQ211&lt;=$AV$7,$AT211*$AP$11,0))</f>
        <v>6.5573770491803287E-3</v>
      </c>
      <c r="AW211" s="82">
        <f t="shared" si="2785"/>
        <v>2.4590163934426236E-3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5.7377049180327875E-3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8.1967213114754103E-3</v>
      </c>
      <c r="AZ211" s="82">
        <f t="shared" si="2811"/>
        <v>2.4590163934426227E-3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8.1967213114754109E-4</v>
      </c>
      <c r="GX211" s="68">
        <f t="shared" si="2866"/>
        <v>0</v>
      </c>
      <c r="GY211" s="68">
        <f t="shared" si="2866"/>
        <v>1.6393442622950822E-3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20" t="str">
        <f>VLOOKUP($I211,[1]IFR!$B$10:$AQ$1616,1,0)</f>
        <v>MM-ZTK-1F-IP23-PLR-ISO-9002</v>
      </c>
      <c r="PE211" s="74">
        <f>INT(VLOOKUP($I211,[1]IFR!$B$10:$AQ$1616,20,0))</f>
        <v>46206</v>
      </c>
      <c r="PF211" s="20" t="str">
        <f>VLOOKUP($I211,[1]IFA!$B$10:$AQ$694,1,0)</f>
        <v>MM-ZTK-1F-IP23-PLR-ISO-9002</v>
      </c>
      <c r="PG211" s="74">
        <f>INT(VLOOKUP($I211,[1]IFA!$B$10:$AQ$694,20,0))</f>
        <v>46251</v>
      </c>
      <c r="PH211" s="20" t="str">
        <f>VLOOKUP($I211,[1]IFC!$B$10:$AQ$702,1,0)</f>
        <v>MM-ZTK-1F-IP23-PLR-ISO-9002</v>
      </c>
      <c r="PI211" s="74">
        <f>INT(VLOOKUP($I211,[1]IFC!$B$10:$AQ$702,20,0))</f>
        <v>46262</v>
      </c>
      <c r="PJ211" s="20" t="str">
        <f>VLOOKUP($I211,[1]IFC!$B$10:$AQ$702,17,0)</f>
        <v>AFC</v>
      </c>
      <c r="PK211" s="20" t="str">
        <f>VLOOKUP($I211,[1]IFC!$B$10:$AQ$702,33,0)</f>
        <v>Approved</v>
      </c>
      <c r="PL211" s="20" t="str">
        <f>VLOOKUP($I211,[1]IFC!$B$10:$AQ$702,32,0)</f>
        <v>APPR</v>
      </c>
      <c r="PM211" s="74">
        <f>INT(VLOOKUP($I211,[1]IFC!$B$10:$AQ$702,37,0))</f>
        <v>46272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156">
        <v>46262</v>
      </c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161">
        <v>46272</v>
      </c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4.0983606557377051E-3</v>
      </c>
      <c r="AV212" s="81">
        <f>IF($V212&gt;0,IF($V212&lt;=$AV$7,$AT212*$U$11,0))+IF($AE212&gt;0,IF($AE212&lt;=$AV$7,$AT212*$AD$11,0))+IF($AL212&gt;0,IF($AL212&lt;=$AV$7,$AT212*$AK$11,0))+IF($AQ212&gt;0,IF($AQ212&lt;=$AV$7,$AT212*$AP$11,0))</f>
        <v>6.5573770491803287E-3</v>
      </c>
      <c r="AW212" s="82">
        <f t="shared" si="2785"/>
        <v>2.4590163934426236E-3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4.0983606557377051E-3</v>
      </c>
      <c r="AY212" s="81">
        <f>IF($V212&gt;0,IF($V212&lt;=$AZ$7,$AT212*$U$11,0))+IF($AE212&gt;0,IF($AE212&lt;=$AZ$7,$AT212*$AD$11,0))+IF($AL212&gt;0,IF($AL212&lt;=$AZ$7,$AT212*$AK$11,0))+IF($AQ212&gt;0,IF($AQ212&lt;=$AZ$7,$AT212*$AP$11,0))</f>
        <v>8.1967213114754103E-3</v>
      </c>
      <c r="AZ212" s="82">
        <f t="shared" si="2811"/>
        <v>4.0983606557377051E-3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8.1967213114754109E-4</v>
      </c>
      <c r="GX212" s="68">
        <f t="shared" si="2878"/>
        <v>0</v>
      </c>
      <c r="GY212" s="68">
        <f t="shared" si="2878"/>
        <v>1.6393442622950822E-3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20" t="str">
        <f>VLOOKUP($I212,[1]IFR!$B$10:$AQ$1616,1,0)</f>
        <v>MM-ZTK-1F-IP23-PLR-ISO-9003</v>
      </c>
      <c r="PE212" s="74">
        <f>INT(VLOOKUP($I212,[1]IFR!$B$10:$AQ$1616,20,0))</f>
        <v>46206</v>
      </c>
      <c r="PF212" s="20" t="str">
        <f>VLOOKUP($I212,[1]IFA!$B$10:$AQ$694,1,0)</f>
        <v>MM-ZTK-1F-IP23-PLR-ISO-9003</v>
      </c>
      <c r="PG212" s="74">
        <f>INT(VLOOKUP($I212,[1]IFA!$B$10:$AQ$694,20,0))</f>
        <v>46251</v>
      </c>
      <c r="PH212" s="20" t="str">
        <f>VLOOKUP($I212,[1]IFC!$B$10:$AQ$702,1,0)</f>
        <v>MM-ZTK-1F-IP23-PLR-ISO-9003</v>
      </c>
      <c r="PI212" s="74">
        <f>INT(VLOOKUP($I212,[1]IFC!$B$10:$AQ$702,20,0))</f>
        <v>46262</v>
      </c>
      <c r="PJ212" s="20" t="str">
        <f>VLOOKUP($I212,[1]IFC!$B$10:$AQ$702,17,0)</f>
        <v>AFC</v>
      </c>
      <c r="PK212" s="20" t="str">
        <f>VLOOKUP($I212,[1]IFC!$B$10:$AQ$702,33,0)</f>
        <v>Approved</v>
      </c>
      <c r="PL212" s="20" t="str">
        <f>VLOOKUP($I212,[1]IFC!$B$10:$AQ$702,32,0)</f>
        <v>APPR</v>
      </c>
      <c r="PM212" s="74">
        <f>INT(VLOOKUP($I212,[1]IFC!$B$10:$AQ$702,37,0))</f>
        <v>46272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0.75819672131147542</v>
      </c>
      <c r="AV213" s="128">
        <f t="shared" ref="AV213:AZ213" si="2886">SUM(AV14:AV212)</f>
        <v>0.78442622950819729</v>
      </c>
      <c r="AW213" s="128">
        <f t="shared" si="2886"/>
        <v>2.6229508196721325E-2</v>
      </c>
      <c r="AX213" s="128">
        <f t="shared" si="2886"/>
        <v>0.79262295081967227</v>
      </c>
      <c r="AY213" s="128">
        <f t="shared" si="2886"/>
        <v>0.85491803278688594</v>
      </c>
      <c r="AZ213" s="128">
        <f t="shared" si="2886"/>
        <v>6.2295081967213103E-2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4.0983606557377046E-2</v>
      </c>
      <c r="GU213" s="128">
        <f t="shared" ref="GU213" si="3034">SUM(GU14:GU212)</f>
        <v>5.737704918032787E-2</v>
      </c>
      <c r="GV213" s="128">
        <f t="shared" ref="GV213" si="3035">SUM(GV14:GV212)</f>
        <v>6.3934426229508193E-2</v>
      </c>
      <c r="GW213" s="128">
        <f t="shared" ref="GW213" si="3036">SUM(GW14:GW212)</f>
        <v>5.3278688524590147E-2</v>
      </c>
      <c r="GX213" s="128">
        <f t="shared" ref="GX213" si="3037">SUM(GX14:GX212)</f>
        <v>3.1147540983606562E-2</v>
      </c>
      <c r="GY213" s="128">
        <f t="shared" ref="GY213" si="3038">SUM(GY14:GY212)</f>
        <v>7.0491803278688495E-2</v>
      </c>
      <c r="GZ213" s="128">
        <f t="shared" ref="GZ213" si="3039">SUM(GZ14:GZ212)</f>
        <v>0</v>
      </c>
      <c r="HA213" s="128">
        <f t="shared" ref="HA213" si="3040">SUM(HA14:HA212)</f>
        <v>0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0.57868852459016384</v>
      </c>
      <c r="GU214" s="128">
        <f t="shared" ref="GU214" si="3158">GT214+GU213</f>
        <v>0.63606557377049167</v>
      </c>
      <c r="GV214" s="128">
        <f t="shared" ref="GV214" si="3159">GU214+GV213</f>
        <v>0.69999999999999984</v>
      </c>
      <c r="GW214" s="128">
        <f t="shared" ref="GW214" si="3160">GV214+GW213</f>
        <v>0.75327868852459001</v>
      </c>
      <c r="GX214" s="128">
        <f t="shared" ref="GX214" si="3161">GW214+GX213</f>
        <v>0.78442622950819663</v>
      </c>
      <c r="GY214" s="128">
        <f t="shared" ref="GY214" si="3162">GX214+GY213</f>
        <v>0.85491803278688516</v>
      </c>
      <c r="GZ214" s="128">
        <f t="shared" ref="GZ214" si="3163">GY214+GZ213</f>
        <v>0.85491803278688516</v>
      </c>
      <c r="HA214" s="128">
        <f t="shared" ref="HA214" si="3164">GZ214+HA213</f>
        <v>0.85491803278688516</v>
      </c>
      <c r="HB214" s="128">
        <f t="shared" ref="HB214" si="3165">HA214+HB213</f>
        <v>0.85491803278688516</v>
      </c>
      <c r="HC214" s="128">
        <f t="shared" ref="HC214" si="3166">HB214+HC213</f>
        <v>0.85491803278688516</v>
      </c>
      <c r="HD214" s="128">
        <f t="shared" ref="HD214" si="3167">HC214+HD213</f>
        <v>0.85491803278688516</v>
      </c>
      <c r="HE214" s="128">
        <f t="shared" ref="HE214" si="3168">HD214+HE213</f>
        <v>0.85491803278688516</v>
      </c>
      <c r="HF214" s="128">
        <f t="shared" ref="HF214" si="3169">HE214+HF213</f>
        <v>0.85491803278688516</v>
      </c>
      <c r="HG214" s="128">
        <f t="shared" ref="HG214" si="3170">HF214+HG213</f>
        <v>0.85491803278688516</v>
      </c>
      <c r="HH214" s="128">
        <f t="shared" ref="HH214" si="3171">HG214+HH213</f>
        <v>0.85491803278688516</v>
      </c>
      <c r="HI214" s="128">
        <f t="shared" ref="HI214" si="3172">HH214+HI213</f>
        <v>0.85491803278688516</v>
      </c>
      <c r="HJ214" s="128">
        <f t="shared" ref="HJ214" si="3173">HI214+HJ213</f>
        <v>0.85491803278688516</v>
      </c>
      <c r="HK214" s="128">
        <f t="shared" ref="HK214" si="3174">HJ214+HK213</f>
        <v>0.85491803278688516</v>
      </c>
      <c r="HL214" s="128">
        <f t="shared" ref="HL214" si="3175">HK214+HL213</f>
        <v>0.85491803278688516</v>
      </c>
      <c r="HM214" s="128">
        <f t="shared" ref="HM214" si="3176">HL214+HM213</f>
        <v>0.85491803278688516</v>
      </c>
      <c r="HN214" s="128">
        <f t="shared" ref="HN214" si="3177">HM214+HN213</f>
        <v>0.85491803278688516</v>
      </c>
      <c r="HO214" s="128">
        <f t="shared" ref="HO214" si="3178">HN214+HO213</f>
        <v>0.85491803278688516</v>
      </c>
      <c r="HP214" s="128">
        <f t="shared" ref="HP214" si="3179">HO214+HP213</f>
        <v>0.85491803278688516</v>
      </c>
      <c r="HQ214" s="128">
        <f t="shared" ref="HQ214" si="3180">HP214+HQ213</f>
        <v>0.85491803278688516</v>
      </c>
      <c r="HR214" s="128">
        <f t="shared" ref="HR214" si="3181">HQ214+HR213</f>
        <v>0.85491803278688516</v>
      </c>
      <c r="HS214" s="128">
        <f t="shared" ref="HS214" si="3182">HR214+HS213</f>
        <v>0.85491803278688516</v>
      </c>
      <c r="HT214" s="128">
        <f t="shared" ref="HT214" si="3183">HS214+HT213</f>
        <v>0.85491803278688516</v>
      </c>
      <c r="HU214" s="128">
        <f t="shared" ref="HU214" si="3184">HT214+HU213</f>
        <v>0.85491803278688516</v>
      </c>
      <c r="HV214" s="128">
        <f t="shared" ref="HV214" si="3185">HU214+HV213</f>
        <v>0.85491803278688516</v>
      </c>
      <c r="HW214" s="128">
        <f t="shared" ref="HW214" si="3186">HV214+HW213</f>
        <v>0.85491803278688516</v>
      </c>
      <c r="HX214" s="128">
        <f t="shared" ref="HX214" si="3187">HW214+HX213</f>
        <v>0.85491803278688516</v>
      </c>
      <c r="HY214" s="128">
        <f t="shared" ref="HY214" si="3188">HX214+HY213</f>
        <v>0.85491803278688516</v>
      </c>
      <c r="HZ214" s="128">
        <f t="shared" ref="HZ214" si="3189">HY214+HZ213</f>
        <v>0.85491803278688516</v>
      </c>
      <c r="IA214" s="128">
        <f t="shared" ref="IA214" si="3190">HZ214+IA213</f>
        <v>0.85491803278688516</v>
      </c>
      <c r="IB214" s="128">
        <f t="shared" ref="IB214" si="3191">IA214+IB213</f>
        <v>0.85491803278688516</v>
      </c>
      <c r="IC214" s="128">
        <f t="shared" ref="IC214" si="3192">IB214+IC213</f>
        <v>0.85491803278688516</v>
      </c>
      <c r="ID214" s="128">
        <f t="shared" ref="ID214" si="3193">IC214+ID213</f>
        <v>0.85491803278688516</v>
      </c>
      <c r="IE214" s="128">
        <f t="shared" ref="IE214" si="3194">ID214+IE213</f>
        <v>0.85491803278688516</v>
      </c>
      <c r="IF214" s="128">
        <f t="shared" ref="IF214" si="3195">IE214+IF213</f>
        <v>0.85491803278688516</v>
      </c>
      <c r="IG214" s="128">
        <f t="shared" ref="IG214" si="3196">IF214+IG213</f>
        <v>0.85491803278688516</v>
      </c>
      <c r="IH214" s="128">
        <f t="shared" ref="IH214" si="3197">IG214+IH213</f>
        <v>0.85491803278688516</v>
      </c>
      <c r="II214" s="128">
        <f t="shared" ref="II214" si="3198">IH214+II213</f>
        <v>0.85491803278688516</v>
      </c>
      <c r="IJ214" s="128">
        <f t="shared" ref="IJ214" si="3199">II214+IJ213</f>
        <v>0.85491803278688516</v>
      </c>
      <c r="IK214" s="128">
        <f t="shared" ref="IK214" si="3200">IJ214+IK213</f>
        <v>0.85491803278688516</v>
      </c>
      <c r="IL214" s="128">
        <f t="shared" ref="IL214" si="3201">IK214+IL213</f>
        <v>0.85491803278688516</v>
      </c>
      <c r="IM214" s="128">
        <f t="shared" ref="IM214" si="3202">IL214+IM213</f>
        <v>0.85491803278688516</v>
      </c>
      <c r="IN214" s="128">
        <f t="shared" ref="IN214" si="3203">IM214+IN213</f>
        <v>0.85491803278688516</v>
      </c>
      <c r="IO214" s="128">
        <f t="shared" ref="IO214" si="3204">IN214+IO213</f>
        <v>0.85491803278688516</v>
      </c>
      <c r="IP214" s="128">
        <f t="shared" ref="IP214" si="3205">IO214+IP213</f>
        <v>0.85491803278688516</v>
      </c>
      <c r="IQ214" s="128">
        <f t="shared" ref="IQ214" si="3206">IP214+IQ213</f>
        <v>0.85491803278688516</v>
      </c>
      <c r="IR214" s="128">
        <f t="shared" ref="IR214" si="3207">IQ214+IR213</f>
        <v>0.85491803278688516</v>
      </c>
      <c r="IS214" s="128">
        <f t="shared" ref="IS214" si="3208">IR214+IS213</f>
        <v>0.85491803278688516</v>
      </c>
      <c r="IT214" s="128">
        <f t="shared" ref="IT214" si="3209">IS214+IT213</f>
        <v>0.85491803278688516</v>
      </c>
      <c r="IU214" s="128">
        <f t="shared" ref="IU214" si="3210">IT214+IU213</f>
        <v>0.85491803278688516</v>
      </c>
      <c r="IV214" s="128">
        <f t="shared" ref="IV214" si="3211">IU214+IV213</f>
        <v>0.85491803278688516</v>
      </c>
      <c r="IW214" s="128">
        <f t="shared" ref="IW214" si="3212">IV214+IW213</f>
        <v>0.85491803278688516</v>
      </c>
      <c r="IX214" s="128">
        <f t="shared" ref="IX214" si="3213">IW214+IX213</f>
        <v>0.85491803278688516</v>
      </c>
      <c r="IY214" s="128">
        <f t="shared" ref="IY214" si="3214">IX214+IY213</f>
        <v>0.85491803278688516</v>
      </c>
      <c r="IZ214" s="128">
        <f t="shared" ref="IZ214" si="3215">IY214+IZ213</f>
        <v>0.85491803278688516</v>
      </c>
      <c r="JA214" s="128">
        <f t="shared" ref="JA214" si="3216">IZ214+JA213</f>
        <v>0.85491803278688516</v>
      </c>
      <c r="JB214" s="128">
        <f t="shared" ref="JB214" si="3217">JA214+JB213</f>
        <v>0.85491803278688516</v>
      </c>
      <c r="JC214" s="128">
        <f t="shared" ref="JC214" si="3218">JB214+JC213</f>
        <v>0.85491803278688516</v>
      </c>
      <c r="JD214" s="128">
        <f t="shared" ref="JD214" si="3219">JC214+JD213</f>
        <v>0.85491803278688516</v>
      </c>
      <c r="JE214" s="128">
        <f t="shared" ref="JE214" si="3220">JD214+JE213</f>
        <v>0.85491803278688516</v>
      </c>
      <c r="JF214" s="128">
        <f t="shared" ref="JF214" si="3221">JE214+JF213</f>
        <v>0.85491803278688516</v>
      </c>
      <c r="JG214" s="128">
        <f t="shared" ref="JG214" si="3222">JF214+JG213</f>
        <v>0.85491803278688516</v>
      </c>
      <c r="JH214" s="128">
        <f t="shared" ref="JH214" si="3223">JG214+JH213</f>
        <v>0.85491803278688516</v>
      </c>
      <c r="JI214" s="128">
        <f t="shared" ref="JI214" si="3224">JH214+JI213</f>
        <v>0.85491803278688516</v>
      </c>
      <c r="JJ214" s="128">
        <f t="shared" ref="JJ214" si="3225">JI214+JJ213</f>
        <v>0.85491803278688516</v>
      </c>
      <c r="JK214" s="128">
        <f t="shared" ref="JK214" si="3226">JJ214+JK213</f>
        <v>0.85491803278688516</v>
      </c>
      <c r="JL214" s="128">
        <f t="shared" ref="JL214" si="3227">JK214+JL213</f>
        <v>0.85491803278688516</v>
      </c>
      <c r="JM214" s="128">
        <f t="shared" ref="JM214" si="3228">JL214+JM213</f>
        <v>0.85491803278688516</v>
      </c>
      <c r="JN214" s="128">
        <f t="shared" ref="JN214" si="3229">JM214+JN213</f>
        <v>0.85491803278688516</v>
      </c>
      <c r="JO214" s="128">
        <f t="shared" ref="JO214" si="3230">JN214+JO213</f>
        <v>0.85491803278688516</v>
      </c>
      <c r="JP214" s="128">
        <f t="shared" ref="JP214" si="3231">JO214+JP213</f>
        <v>0.85491803278688516</v>
      </c>
      <c r="JQ214" s="128">
        <f t="shared" ref="JQ214" si="3232">JP214+JQ213</f>
        <v>0.85491803278688516</v>
      </c>
      <c r="JR214" s="128">
        <f t="shared" ref="JR214" si="3233">JQ214+JR213</f>
        <v>0.85491803278688516</v>
      </c>
      <c r="JS214" s="128">
        <f t="shared" ref="JS214" si="3234">JR214+JS213</f>
        <v>0.85491803278688516</v>
      </c>
      <c r="JT214" s="128">
        <f t="shared" ref="JT214" si="3235">JS214+JT213</f>
        <v>0.85491803278688516</v>
      </c>
      <c r="JU214" s="128">
        <f t="shared" ref="JU214" si="3236">JT214+JU213</f>
        <v>0.85491803278688516</v>
      </c>
      <c r="JV214" s="128">
        <f t="shared" ref="JV214" si="3237">JU214+JV213</f>
        <v>0.85491803278688516</v>
      </c>
      <c r="JW214" s="128">
        <f t="shared" ref="JW214" si="3238">JV214+JW213</f>
        <v>0.85491803278688516</v>
      </c>
      <c r="JX214" s="128">
        <f t="shared" ref="JX214" si="3239">JW214+JX213</f>
        <v>0.85491803278688516</v>
      </c>
      <c r="JY214" s="128">
        <f t="shared" ref="JY214" si="3240">JX214+JY213</f>
        <v>0.85491803278688516</v>
      </c>
      <c r="JZ214" s="128">
        <f t="shared" ref="JZ214" si="3241">JY214+JZ213</f>
        <v>0.85491803278688516</v>
      </c>
      <c r="KA214" s="128">
        <f t="shared" ref="KA214" si="3242">JZ214+KA213</f>
        <v>0.85491803278688516</v>
      </c>
      <c r="KB214" s="128">
        <f t="shared" ref="KB214" si="3243">KA214+KB213</f>
        <v>0.85491803278688516</v>
      </c>
      <c r="KC214" s="128">
        <f t="shared" ref="KC214" si="3244">KB214+KC213</f>
        <v>0.85491803278688516</v>
      </c>
      <c r="KD214" s="128">
        <f t="shared" ref="KD214" si="3245">KC214+KD213</f>
        <v>0.85491803278688516</v>
      </c>
      <c r="KE214" s="128">
        <f t="shared" ref="KE214" si="3246">KD214+KE213</f>
        <v>0.85491803278688516</v>
      </c>
      <c r="KF214" s="128">
        <f t="shared" ref="KF214" si="3247">KE214+KF213</f>
        <v>0.85491803278688516</v>
      </c>
      <c r="KG214" s="128">
        <f t="shared" ref="KG214" si="3248">KF214+KG213</f>
        <v>0.85491803278688516</v>
      </c>
      <c r="KH214" s="128">
        <f t="shared" ref="KH214" si="3249">KG214+KH213</f>
        <v>0.85491803278688516</v>
      </c>
      <c r="KI214" s="128">
        <f t="shared" ref="KI214" si="3250">KH214+KI213</f>
        <v>0.85491803278688516</v>
      </c>
      <c r="KJ214" s="128">
        <f t="shared" ref="KJ214:KL214" si="3251">KI214+KJ213</f>
        <v>0.85491803278688516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4.0983606557377046E-2</v>
      </c>
      <c r="CC215" s="130">
        <f t="shared" si="3372"/>
        <v>5.737704918032787E-2</v>
      </c>
      <c r="CD215" s="130">
        <f t="shared" si="3372"/>
        <v>6.3934426229508193E-2</v>
      </c>
      <c r="CE215" s="130">
        <f t="shared" si="3372"/>
        <v>5.3278688524590147E-2</v>
      </c>
      <c r="CF215" s="130">
        <f t="shared" si="3372"/>
        <v>3.1147540983606562E-2</v>
      </c>
      <c r="CG215" s="130">
        <f t="shared" si="3372"/>
        <v>7.0491803278688495E-2</v>
      </c>
      <c r="CH215" s="130"/>
      <c r="CI215" s="130"/>
      <c r="CJ215" s="130"/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46276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0.57868852459016384</v>
      </c>
      <c r="CC216" s="130">
        <f t="shared" si="3372"/>
        <v>0.63606557377049167</v>
      </c>
      <c r="CD216" s="130">
        <f t="shared" si="3372"/>
        <v>0.69999999999999984</v>
      </c>
      <c r="CE216" s="130">
        <f t="shared" si="3372"/>
        <v>0.75327868852459001</v>
      </c>
      <c r="CF216" s="130">
        <f t="shared" si="3372"/>
        <v>0.78442622950819663</v>
      </c>
      <c r="CG216" s="130">
        <f t="shared" si="3372"/>
        <v>0.85491803278688516</v>
      </c>
      <c r="CH216" s="130"/>
      <c r="CI216" s="130"/>
      <c r="CJ216" s="130"/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0.85491803278688516</v>
      </c>
      <c r="DK216" s="130">
        <f t="shared" si="3372"/>
        <v>0.85491803278688516</v>
      </c>
      <c r="DL216" s="130">
        <f t="shared" si="3372"/>
        <v>0.85491803278688516</v>
      </c>
      <c r="DM216" s="130">
        <f t="shared" si="3372"/>
        <v>0.85491803278688516</v>
      </c>
      <c r="DN216" s="130">
        <f t="shared" si="3372"/>
        <v>0.85491803278688516</v>
      </c>
      <c r="DO216" s="130">
        <f t="shared" si="3373"/>
        <v>0.85491803278688516</v>
      </c>
      <c r="DP216" s="130">
        <f t="shared" si="3373"/>
        <v>0.85491803278688516</v>
      </c>
      <c r="DQ216" s="130">
        <f t="shared" si="3373"/>
        <v>0.85491803278688516</v>
      </c>
      <c r="DR216" s="130">
        <f t="shared" si="3373"/>
        <v>0.85491803278688516</v>
      </c>
      <c r="DS216" s="130">
        <f t="shared" si="3373"/>
        <v>0.85491803278688516</v>
      </c>
      <c r="DT216" s="130">
        <f t="shared" si="3373"/>
        <v>0.85491803278688516</v>
      </c>
      <c r="DU216" s="130">
        <f t="shared" si="3373"/>
        <v>0.85491803278688516</v>
      </c>
      <c r="DV216" s="130">
        <f t="shared" si="3373"/>
        <v>0.85491803278688516</v>
      </c>
      <c r="DW216" s="130">
        <f t="shared" si="3373"/>
        <v>0.85491803278688516</v>
      </c>
      <c r="DX216" s="130">
        <f t="shared" si="3373"/>
        <v>0.85491803278688516</v>
      </c>
      <c r="DY216" s="130">
        <f t="shared" si="3373"/>
        <v>0.85491803278688516</v>
      </c>
      <c r="DZ216" s="130">
        <f t="shared" si="3373"/>
        <v>0.85491803278688516</v>
      </c>
      <c r="EA216" s="130">
        <f t="shared" si="3373"/>
        <v>0.85491803278688516</v>
      </c>
      <c r="EB216" s="130">
        <f t="shared" si="3373"/>
        <v>0.85491803278688516</v>
      </c>
      <c r="EC216" s="130">
        <f t="shared" si="3373"/>
        <v>0.85491803278688516</v>
      </c>
      <c r="ED216" s="130">
        <f t="shared" si="3373"/>
        <v>0.85491803278688516</v>
      </c>
      <c r="EE216" s="130">
        <f t="shared" si="3373"/>
        <v>0.85491803278688516</v>
      </c>
      <c r="EF216" s="130">
        <f t="shared" si="3373"/>
        <v>0.85491803278688516</v>
      </c>
      <c r="EG216" s="130">
        <f t="shared" si="3373"/>
        <v>0.85491803278688516</v>
      </c>
      <c r="EH216" s="130">
        <f t="shared" si="3373"/>
        <v>0.85491803278688516</v>
      </c>
      <c r="EI216" s="130">
        <f t="shared" si="3373"/>
        <v>0.85491803278688516</v>
      </c>
      <c r="EJ216" s="130">
        <f t="shared" si="3373"/>
        <v>0.85491803278688516</v>
      </c>
      <c r="EK216" s="130">
        <f t="shared" si="3373"/>
        <v>0.85491803278688516</v>
      </c>
      <c r="EL216" s="130">
        <f t="shared" si="3373"/>
        <v>0.85491803278688516</v>
      </c>
      <c r="EM216" s="130">
        <f t="shared" si="3373"/>
        <v>0.85491803278688516</v>
      </c>
      <c r="EN216" s="130">
        <f t="shared" si="3373"/>
        <v>0.85491803278688516</v>
      </c>
      <c r="EO216" s="130">
        <f t="shared" si="3373"/>
        <v>0.85491803278688516</v>
      </c>
      <c r="EP216" s="130">
        <f t="shared" si="3373"/>
        <v>0.85491803278688516</v>
      </c>
      <c r="EQ216" s="130">
        <f t="shared" si="3373"/>
        <v>0.85491803278688516</v>
      </c>
      <c r="ER216" s="130">
        <f t="shared" si="3373"/>
        <v>0.85491803278688516</v>
      </c>
      <c r="ES216" s="130">
        <f t="shared" si="3373"/>
        <v>0.85491803278688516</v>
      </c>
      <c r="ET216" s="130">
        <f t="shared" si="3373"/>
        <v>0.85491803278688516</v>
      </c>
      <c r="EU216" s="130">
        <f t="shared" si="3373"/>
        <v>0.85491803278688516</v>
      </c>
      <c r="EV216" s="130">
        <f t="shared" si="3373"/>
        <v>0.85491803278688516</v>
      </c>
      <c r="EW216" s="130">
        <f t="shared" si="3373"/>
        <v>0.85491803278688516</v>
      </c>
      <c r="EX216" s="130">
        <f t="shared" si="3373"/>
        <v>0.85491803278688516</v>
      </c>
      <c r="EY216" s="130">
        <f t="shared" si="3373"/>
        <v>0.85491803278688516</v>
      </c>
      <c r="EZ216" s="130">
        <f t="shared" si="3373"/>
        <v>0.85491803278688516</v>
      </c>
      <c r="FA216" s="130">
        <f t="shared" si="3373"/>
        <v>0.85491803278688516</v>
      </c>
      <c r="FB216" s="130">
        <f t="shared" si="3373"/>
        <v>0.85491803278688516</v>
      </c>
      <c r="FC216" s="130">
        <f t="shared" si="3373"/>
        <v>0.85491803278688516</v>
      </c>
      <c r="FD216" s="130">
        <f t="shared" si="3373"/>
        <v>0.85491803278688516</v>
      </c>
      <c r="FE216" s="130">
        <f t="shared" si="3373"/>
        <v>0.85491803278688516</v>
      </c>
      <c r="FF216" s="130">
        <f t="shared" si="3373"/>
        <v>0.85491803278688516</v>
      </c>
      <c r="FG216" s="130">
        <f t="shared" si="3373"/>
        <v>0.85491803278688516</v>
      </c>
      <c r="FH216" s="130">
        <f t="shared" si="3373"/>
        <v>0.85491803278688516</v>
      </c>
      <c r="FI216" s="130">
        <f t="shared" si="3373"/>
        <v>0.85491803278688516</v>
      </c>
      <c r="FJ216" s="130">
        <f t="shared" si="3373"/>
        <v>0.85491803278688516</v>
      </c>
      <c r="FK216" s="130">
        <f t="shared" si="3373"/>
        <v>0.85491803278688516</v>
      </c>
      <c r="FL216" s="130">
        <f t="shared" si="3373"/>
        <v>0.85491803278688516</v>
      </c>
      <c r="FM216" s="130">
        <f t="shared" si="3373"/>
        <v>0.85491803278688516</v>
      </c>
      <c r="FN216" s="130">
        <f t="shared" si="3373"/>
        <v>0.85491803278688516</v>
      </c>
      <c r="FO216" s="130">
        <f t="shared" si="3373"/>
        <v>0.85491803278688516</v>
      </c>
      <c r="FP216" s="130">
        <f t="shared" si="3373"/>
        <v>0.85491803278688516</v>
      </c>
      <c r="FQ216" s="130">
        <f t="shared" si="3373"/>
        <v>0.85491803278688516</v>
      </c>
      <c r="FR216" s="130">
        <f t="shared" si="3373"/>
        <v>0.85491803278688516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132</v>
      </c>
      <c r="V217" s="137">
        <f>COUNTIF(V14:V212,"&lt;="&amp;$I$216)</f>
        <v>134</v>
      </c>
      <c r="W217" s="142">
        <f>U217-V217</f>
        <v>-2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94</v>
      </c>
      <c r="V218" s="137">
        <f>COUNTIF(AE14:AE212,"&lt;="&amp;$I$216)</f>
        <v>123</v>
      </c>
      <c r="W218" s="142">
        <f t="shared" ref="W218:W220" si="3376">U218-V218</f>
        <v>-29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96</v>
      </c>
      <c r="V219" s="137">
        <f>COUNTIF(AL14:AL212,"&lt;="&amp;$I$216)</f>
        <v>109</v>
      </c>
      <c r="W219" s="142">
        <f t="shared" si="3376"/>
        <v>-13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86</v>
      </c>
      <c r="V220" s="137">
        <f>COUNTIF(AQ14:AQ212,"&lt;="&amp;$I$216)</f>
        <v>83</v>
      </c>
      <c r="W220" s="142">
        <f t="shared" si="3376"/>
        <v>3</v>
      </c>
      <c r="CF220" s="138"/>
    </row>
    <row r="222" spans="1:429">
      <c r="I222" s="131">
        <f>I216+7</f>
        <v>46283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134</v>
      </c>
      <c r="V223" s="137">
        <f>COUNTIF(V14:V212,"&lt;="&amp;$I$222)</f>
        <v>134</v>
      </c>
      <c r="W223" s="142">
        <f>U223-V223</f>
        <v>0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100</v>
      </c>
      <c r="V224" s="137">
        <f>COUNTIF(AE14:AE212,"&lt;="&amp;$I$222)</f>
        <v>123</v>
      </c>
      <c r="W224" s="142">
        <f t="shared" ref="W224:W226" si="3497">U224-V224</f>
        <v>-23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99</v>
      </c>
      <c r="V225" s="137">
        <f>COUNTIF(AL14:AL212,"&lt;="&amp;$I$222)</f>
        <v>109</v>
      </c>
      <c r="W225" s="142">
        <f t="shared" si="3497"/>
        <v>-10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91</v>
      </c>
      <c r="V226" s="137">
        <f>COUNTIF(AQ14:AQ212,"&lt;="&amp;$I$222)</f>
        <v>83</v>
      </c>
      <c r="W226" s="142">
        <f t="shared" si="3497"/>
        <v>8</v>
      </c>
    </row>
    <row r="229" spans="9:31">
      <c r="U229" s="151">
        <f>I216-7</f>
        <v>46269</v>
      </c>
      <c r="V229" s="151"/>
      <c r="W229" s="150">
        <f>I216</f>
        <v>46276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131</v>
      </c>
      <c r="V231" s="142">
        <f>W231-U231</f>
        <v>3</v>
      </c>
      <c r="W231" s="137">
        <f>COUNTIF(V14:V212,"&lt;="&amp;$W$229)</f>
        <v>134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115</v>
      </c>
      <c r="V232" s="142">
        <f t="shared" ref="V232:V234" si="3498">W232-U232</f>
        <v>8</v>
      </c>
      <c r="W232" s="137">
        <f>COUNTIF(AE14:AE212,"&lt;="&amp;$W$229)</f>
        <v>123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100</v>
      </c>
      <c r="V233" s="142">
        <f t="shared" si="3498"/>
        <v>9</v>
      </c>
      <c r="W233" s="137">
        <f>COUNTIF(AL14:AL212,"&lt;="&amp;$I$216)</f>
        <v>109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56</v>
      </c>
      <c r="V234" s="142">
        <f t="shared" si="3498"/>
        <v>27</v>
      </c>
      <c r="W234" s="137">
        <f>COUNTIF(AQ14:AQ212,"&lt;="&amp;$W$229)</f>
        <v>83</v>
      </c>
      <c r="AE234" s="154"/>
    </row>
    <row r="237" spans="9:31">
      <c r="I237" s="19"/>
      <c r="J237" s="132" t="s">
        <v>186</v>
      </c>
      <c r="K237" s="133"/>
      <c r="L237" s="134"/>
      <c r="M237" s="135"/>
      <c r="N237" s="133"/>
      <c r="O237" s="133"/>
      <c r="P237" s="133"/>
      <c r="Q237" s="135"/>
      <c r="R237" s="133"/>
      <c r="S237" s="133"/>
      <c r="T237" s="133"/>
      <c r="U237" s="133" t="s">
        <v>605</v>
      </c>
      <c r="V237" s="133" t="s">
        <v>15</v>
      </c>
      <c r="W237" s="133" t="s">
        <v>606</v>
      </c>
      <c r="AD237" s="133" t="s">
        <v>22</v>
      </c>
    </row>
    <row r="238" spans="9:31">
      <c r="I238" s="70" t="s">
        <v>17</v>
      </c>
      <c r="J238" s="70" t="s">
        <v>188</v>
      </c>
      <c r="K238" s="69"/>
      <c r="L238" s="136"/>
      <c r="M238" s="87"/>
      <c r="N238" s="69"/>
      <c r="O238" s="69"/>
      <c r="P238" s="69"/>
      <c r="Q238" s="87"/>
      <c r="R238" s="69"/>
      <c r="S238" s="69"/>
      <c r="T238" s="69"/>
      <c r="U238" s="137">
        <f>COUNTA(U14:U213)</f>
        <v>143</v>
      </c>
      <c r="V238" s="137">
        <f>COUNTA(V14:V213)</f>
        <v>134</v>
      </c>
      <c r="W238" s="137">
        <f>U238-V238</f>
        <v>9</v>
      </c>
      <c r="AD238" s="159">
        <f>V238/U238</f>
        <v>0.93706293706293708</v>
      </c>
    </row>
    <row r="239" spans="9:31">
      <c r="I239" s="70" t="s">
        <v>18</v>
      </c>
      <c r="J239" s="70" t="s">
        <v>190</v>
      </c>
      <c r="K239" s="69"/>
      <c r="L239" s="136"/>
      <c r="M239" s="87"/>
      <c r="N239" s="69"/>
      <c r="O239" s="69"/>
      <c r="P239" s="69"/>
      <c r="Q239" s="87"/>
      <c r="R239" s="69"/>
      <c r="S239" s="69"/>
      <c r="T239" s="69"/>
      <c r="U239" s="137">
        <f>U238</f>
        <v>143</v>
      </c>
      <c r="V239" s="137">
        <f>COUNTA(AE14:AE212)</f>
        <v>123</v>
      </c>
      <c r="W239" s="137">
        <f t="shared" ref="W239:W241" si="3499">U239-V239</f>
        <v>20</v>
      </c>
      <c r="AD239" s="159">
        <f>V239/U239</f>
        <v>0.8601398601398601</v>
      </c>
    </row>
    <row r="240" spans="9:31">
      <c r="I240" s="70" t="s">
        <v>47</v>
      </c>
      <c r="J240" s="70" t="s">
        <v>192</v>
      </c>
      <c r="K240" s="69"/>
      <c r="L240" s="136"/>
      <c r="M240" s="87"/>
      <c r="N240" s="69"/>
      <c r="O240" s="69"/>
      <c r="P240" s="69"/>
      <c r="Q240" s="87"/>
      <c r="R240" s="69"/>
      <c r="S240" s="69"/>
      <c r="T240" s="69"/>
      <c r="U240" s="137">
        <f>U239</f>
        <v>143</v>
      </c>
      <c r="V240" s="137">
        <f>COUNTA(AL14:AL212)</f>
        <v>109</v>
      </c>
      <c r="W240" s="137">
        <f t="shared" si="3499"/>
        <v>34</v>
      </c>
      <c r="AD240" s="159">
        <f>V240/U240</f>
        <v>0.76223776223776218</v>
      </c>
    </row>
    <row r="241" spans="9:30">
      <c r="I241" s="70" t="s">
        <v>19</v>
      </c>
      <c r="J241" s="70" t="s">
        <v>193</v>
      </c>
      <c r="K241" s="69"/>
      <c r="L241" s="136"/>
      <c r="M241" s="87"/>
      <c r="N241" s="69"/>
      <c r="O241" s="69"/>
      <c r="P241" s="69"/>
      <c r="Q241" s="87"/>
      <c r="R241" s="69"/>
      <c r="S241" s="69"/>
      <c r="T241" s="69"/>
      <c r="U241" s="137">
        <f>U240</f>
        <v>143</v>
      </c>
      <c r="V241" s="137">
        <f>COUNTA(AQ14:AQ212)</f>
        <v>83</v>
      </c>
      <c r="W241" s="137">
        <f t="shared" si="3499"/>
        <v>60</v>
      </c>
      <c r="AD241" s="159">
        <f>V241/U241</f>
        <v>0.58041958041958042</v>
      </c>
    </row>
  </sheetData>
  <autoFilter ref="A10:PM213" xr:uid="{00000000-0001-0000-0100-000000000000}"/>
  <mergeCells count="107"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</mergeCells>
  <conditionalFormatting sqref="C10">
    <cfRule type="duplicateValues" dxfId="309" priority="259"/>
  </conditionalFormatting>
  <conditionalFormatting sqref="J12:J13">
    <cfRule type="duplicateValues" dxfId="308" priority="256"/>
    <cfRule type="duplicateValues" dxfId="307" priority="255"/>
    <cfRule type="duplicateValues" dxfId="306" priority="258"/>
    <cfRule type="duplicateValues" dxfId="305" priority="257"/>
  </conditionalFormatting>
  <conditionalFormatting sqref="J18">
    <cfRule type="duplicateValues" dxfId="304" priority="247"/>
    <cfRule type="duplicateValues" dxfId="303" priority="248"/>
    <cfRule type="duplicateValues" dxfId="302" priority="249"/>
    <cfRule type="duplicateValues" dxfId="301" priority="250"/>
  </conditionalFormatting>
  <conditionalFormatting sqref="J19">
    <cfRule type="duplicateValues" dxfId="300" priority="246"/>
    <cfRule type="duplicateValues" dxfId="299" priority="243"/>
    <cfRule type="duplicateValues" dxfId="298" priority="244"/>
    <cfRule type="duplicateValues" dxfId="297" priority="245"/>
  </conditionalFormatting>
  <conditionalFormatting sqref="J28:J30 J25">
    <cfRule type="duplicateValues" dxfId="296" priority="240"/>
    <cfRule type="duplicateValues" dxfId="295" priority="239"/>
    <cfRule type="duplicateValues" dxfId="294" priority="241"/>
    <cfRule type="duplicateValues" dxfId="293" priority="242"/>
  </conditionalFormatting>
  <conditionalFormatting sqref="J31">
    <cfRule type="duplicateValues" dxfId="292" priority="223"/>
    <cfRule type="duplicateValues" dxfId="291" priority="226"/>
    <cfRule type="duplicateValues" dxfId="290" priority="224"/>
    <cfRule type="duplicateValues" dxfId="289" priority="225"/>
  </conditionalFormatting>
  <conditionalFormatting sqref="J35:J37">
    <cfRule type="duplicateValues" dxfId="288" priority="263"/>
    <cfRule type="duplicateValues" dxfId="287" priority="262"/>
    <cfRule type="duplicateValues" dxfId="286" priority="261"/>
    <cfRule type="duplicateValues" dxfId="285" priority="260"/>
  </conditionalFormatting>
  <conditionalFormatting sqref="J42">
    <cfRule type="duplicateValues" dxfId="284" priority="222"/>
    <cfRule type="duplicateValues" dxfId="283" priority="220"/>
    <cfRule type="duplicateValues" dxfId="282" priority="221"/>
    <cfRule type="duplicateValues" dxfId="281" priority="219"/>
  </conditionalFormatting>
  <conditionalFormatting sqref="J43:J51">
    <cfRule type="duplicateValues" dxfId="280" priority="274"/>
    <cfRule type="duplicateValues" dxfId="279" priority="272"/>
    <cfRule type="duplicateValues" dxfId="278" priority="273"/>
    <cfRule type="duplicateValues" dxfId="277" priority="275"/>
  </conditionalFormatting>
  <conditionalFormatting sqref="J52">
    <cfRule type="duplicateValues" dxfId="276" priority="210"/>
    <cfRule type="duplicateValues" dxfId="275" priority="208"/>
    <cfRule type="duplicateValues" dxfId="274" priority="209"/>
    <cfRule type="duplicateValues" dxfId="273" priority="207"/>
  </conditionalFormatting>
  <conditionalFormatting sqref="J53:J63">
    <cfRule type="duplicateValues" dxfId="272" priority="278"/>
    <cfRule type="duplicateValues" dxfId="271" priority="277"/>
    <cfRule type="duplicateValues" dxfId="270" priority="276"/>
    <cfRule type="duplicateValues" dxfId="269" priority="279"/>
  </conditionalFormatting>
  <conditionalFormatting sqref="J64 J78:J88">
    <cfRule type="duplicateValues" dxfId="268" priority="142"/>
    <cfRule type="duplicateValues" dxfId="267" priority="139"/>
    <cfRule type="duplicateValues" dxfId="266" priority="140"/>
    <cfRule type="duplicateValues" dxfId="265" priority="141"/>
  </conditionalFormatting>
  <conditionalFormatting sqref="J65">
    <cfRule type="duplicateValues" dxfId="264" priority="211"/>
    <cfRule type="duplicateValues" dxfId="263" priority="213"/>
    <cfRule type="duplicateValues" dxfId="262" priority="214"/>
    <cfRule type="duplicateValues" dxfId="261" priority="212"/>
  </conditionalFormatting>
  <conditionalFormatting sqref="J66:J76">
    <cfRule type="duplicateValues" dxfId="260" priority="284"/>
    <cfRule type="duplicateValues" dxfId="259" priority="287"/>
    <cfRule type="duplicateValues" dxfId="258" priority="286"/>
    <cfRule type="duplicateValues" dxfId="257" priority="285"/>
  </conditionalFormatting>
  <conditionalFormatting sqref="J77">
    <cfRule type="duplicateValues" dxfId="256" priority="216"/>
    <cfRule type="duplicateValues" dxfId="255" priority="217"/>
    <cfRule type="duplicateValues" dxfId="254" priority="215"/>
    <cfRule type="duplicateValues" dxfId="253" priority="218"/>
  </conditionalFormatting>
  <conditionalFormatting sqref="J89">
    <cfRule type="duplicateValues" dxfId="252" priority="282"/>
    <cfRule type="duplicateValues" dxfId="251" priority="281"/>
    <cfRule type="duplicateValues" dxfId="250" priority="283"/>
    <cfRule type="duplicateValues" dxfId="249" priority="280"/>
  </conditionalFormatting>
  <conditionalFormatting sqref="J91">
    <cfRule type="duplicateValues" dxfId="248" priority="204"/>
    <cfRule type="duplicateValues" dxfId="247" priority="206"/>
    <cfRule type="duplicateValues" dxfId="246" priority="203"/>
    <cfRule type="duplicateValues" dxfId="245" priority="205"/>
  </conditionalFormatting>
  <conditionalFormatting sqref="J96 J92:J93 J26:J27 J98:J102">
    <cfRule type="duplicateValues" dxfId="244" priority="776"/>
    <cfRule type="duplicateValues" dxfId="243" priority="773"/>
    <cfRule type="duplicateValues" dxfId="242" priority="774"/>
    <cfRule type="duplicateValues" dxfId="241" priority="775"/>
  </conditionalFormatting>
  <conditionalFormatting sqref="J97">
    <cfRule type="duplicateValues" dxfId="240" priority="202"/>
    <cfRule type="duplicateValues" dxfId="239" priority="200"/>
    <cfRule type="duplicateValues" dxfId="238" priority="199"/>
    <cfRule type="duplicateValues" dxfId="237" priority="201"/>
  </conditionalFormatting>
  <conditionalFormatting sqref="J103">
    <cfRule type="duplicateValues" dxfId="236" priority="253"/>
    <cfRule type="duplicateValues" dxfId="235" priority="252"/>
    <cfRule type="duplicateValues" dxfId="234" priority="251"/>
    <cfRule type="duplicateValues" dxfId="233" priority="254"/>
  </conditionalFormatting>
  <conditionalFormatting sqref="J104">
    <cfRule type="duplicateValues" dxfId="232" priority="195"/>
    <cfRule type="duplicateValues" dxfId="231" priority="196"/>
    <cfRule type="duplicateValues" dxfId="230" priority="197"/>
    <cfRule type="duplicateValues" dxfId="229" priority="198"/>
  </conditionalFormatting>
  <conditionalFormatting sqref="J105:J109">
    <cfRule type="duplicateValues" dxfId="228" priority="267"/>
    <cfRule type="duplicateValues" dxfId="227" priority="266"/>
    <cfRule type="duplicateValues" dxfId="226" priority="264"/>
    <cfRule type="duplicateValues" dxfId="225" priority="265"/>
  </conditionalFormatting>
  <conditionalFormatting sqref="J111">
    <cfRule type="duplicateValues" dxfId="224" priority="191"/>
    <cfRule type="duplicateValues" dxfId="223" priority="192"/>
    <cfRule type="duplicateValues" dxfId="222" priority="193"/>
    <cfRule type="duplicateValues" dxfId="221" priority="194"/>
  </conditionalFormatting>
  <conditionalFormatting sqref="J112:J114">
    <cfRule type="duplicateValues" dxfId="220" priority="295"/>
    <cfRule type="duplicateValues" dxfId="219" priority="293"/>
    <cfRule type="duplicateValues" dxfId="218" priority="294"/>
    <cfRule type="duplicateValues" dxfId="217" priority="292"/>
  </conditionalFormatting>
  <conditionalFormatting sqref="J115">
    <cfRule type="duplicateValues" dxfId="216" priority="65"/>
    <cfRule type="duplicateValues" dxfId="215" priority="66"/>
    <cfRule type="duplicateValues" dxfId="214" priority="64"/>
    <cfRule type="duplicateValues" dxfId="213" priority="63"/>
  </conditionalFormatting>
  <conditionalFormatting sqref="J116">
    <cfRule type="duplicateValues" dxfId="212" priority="56"/>
    <cfRule type="duplicateValues" dxfId="211" priority="55"/>
    <cfRule type="duplicateValues" dxfId="210" priority="57"/>
    <cfRule type="duplicateValues" dxfId="209" priority="58"/>
  </conditionalFormatting>
  <conditionalFormatting sqref="J117:J119">
    <cfRule type="duplicateValues" dxfId="208" priority="290"/>
    <cfRule type="duplicateValues" dxfId="207" priority="291"/>
    <cfRule type="duplicateValues" dxfId="206" priority="288"/>
    <cfRule type="duplicateValues" dxfId="205" priority="289"/>
  </conditionalFormatting>
  <conditionalFormatting sqref="J122">
    <cfRule type="duplicateValues" dxfId="204" priority="189"/>
    <cfRule type="duplicateValues" dxfId="203" priority="190"/>
    <cfRule type="duplicateValues" dxfId="202" priority="187"/>
    <cfRule type="duplicateValues" dxfId="201" priority="188"/>
  </conditionalFormatting>
  <conditionalFormatting sqref="J123:J124">
    <cfRule type="duplicateValues" dxfId="200" priority="303"/>
    <cfRule type="duplicateValues" dxfId="199" priority="300"/>
    <cfRule type="duplicateValues" dxfId="198" priority="301"/>
    <cfRule type="duplicateValues" dxfId="197" priority="302"/>
  </conditionalFormatting>
  <conditionalFormatting sqref="J125:J126">
    <cfRule type="duplicateValues" dxfId="196" priority="297"/>
    <cfRule type="duplicateValues" dxfId="195" priority="298"/>
    <cfRule type="duplicateValues" dxfId="194" priority="299"/>
    <cfRule type="duplicateValues" dxfId="193" priority="296"/>
  </conditionalFormatting>
  <conditionalFormatting sqref="J127">
    <cfRule type="duplicateValues" dxfId="192" priority="326"/>
    <cfRule type="duplicateValues" dxfId="191" priority="324"/>
    <cfRule type="duplicateValues" dxfId="190" priority="325"/>
    <cfRule type="duplicateValues" dxfId="189" priority="327"/>
  </conditionalFormatting>
  <conditionalFormatting sqref="J128">
    <cfRule type="duplicateValues" dxfId="188" priority="186"/>
    <cfRule type="duplicateValues" dxfId="187" priority="183"/>
    <cfRule type="duplicateValues" dxfId="186" priority="184"/>
    <cfRule type="duplicateValues" dxfId="185" priority="185"/>
  </conditionalFormatting>
  <conditionalFormatting sqref="J129:J132">
    <cfRule type="duplicateValues" dxfId="184" priority="853"/>
    <cfRule type="duplicateValues" dxfId="183" priority="854"/>
    <cfRule type="duplicateValues" dxfId="182" priority="855"/>
    <cfRule type="duplicateValues" dxfId="181" priority="856"/>
  </conditionalFormatting>
  <conditionalFormatting sqref="J133">
    <cfRule type="duplicateValues" dxfId="180" priority="29"/>
    <cfRule type="duplicateValues" dxfId="179" priority="28"/>
    <cfRule type="duplicateValues" dxfId="178" priority="27"/>
    <cfRule type="duplicateValues" dxfId="177" priority="30"/>
  </conditionalFormatting>
  <conditionalFormatting sqref="J134">
    <cfRule type="duplicateValues" dxfId="176" priority="238"/>
    <cfRule type="duplicateValues" dxfId="175" priority="236"/>
    <cfRule type="duplicateValues" dxfId="174" priority="235"/>
    <cfRule type="duplicateValues" dxfId="173" priority="237"/>
  </conditionalFormatting>
  <conditionalFormatting sqref="J135">
    <cfRule type="duplicateValues" dxfId="172" priority="179"/>
    <cfRule type="duplicateValues" dxfId="171" priority="180"/>
    <cfRule type="duplicateValues" dxfId="170" priority="181"/>
    <cfRule type="duplicateValues" dxfId="169" priority="182"/>
  </conditionalFormatting>
  <conditionalFormatting sqref="J136:J140">
    <cfRule type="duplicateValues" dxfId="168" priority="131"/>
    <cfRule type="duplicateValues" dxfId="167" priority="132"/>
    <cfRule type="duplicateValues" dxfId="166" priority="133"/>
    <cfRule type="duplicateValues" dxfId="165" priority="134"/>
  </conditionalFormatting>
  <conditionalFormatting sqref="J142">
    <cfRule type="duplicateValues" dxfId="164" priority="175"/>
    <cfRule type="duplicateValues" dxfId="163" priority="176"/>
    <cfRule type="duplicateValues" dxfId="162" priority="177"/>
    <cfRule type="duplicateValues" dxfId="161" priority="178"/>
  </conditionalFormatting>
  <conditionalFormatting sqref="J143:J145">
    <cfRule type="duplicateValues" dxfId="160" priority="122"/>
    <cfRule type="duplicateValues" dxfId="159" priority="121"/>
    <cfRule type="duplicateValues" dxfId="158" priority="120"/>
    <cfRule type="duplicateValues" dxfId="157" priority="119"/>
  </conditionalFormatting>
  <conditionalFormatting sqref="J146 J38:J39">
    <cfRule type="duplicateValues" dxfId="156" priority="123"/>
    <cfRule type="duplicateValues" dxfId="155" priority="124"/>
    <cfRule type="duplicateValues" dxfId="154" priority="125"/>
    <cfRule type="duplicateValues" dxfId="153" priority="126"/>
  </conditionalFormatting>
  <conditionalFormatting sqref="J147">
    <cfRule type="duplicateValues" dxfId="152" priority="48"/>
    <cfRule type="duplicateValues" dxfId="151" priority="50"/>
    <cfRule type="duplicateValues" dxfId="150" priority="49"/>
    <cfRule type="duplicateValues" dxfId="149" priority="47"/>
  </conditionalFormatting>
  <conditionalFormatting sqref="J148:J150">
    <cfRule type="duplicateValues" dxfId="148" priority="116"/>
    <cfRule type="duplicateValues" dxfId="147" priority="117"/>
    <cfRule type="duplicateValues" dxfId="146" priority="118"/>
    <cfRule type="duplicateValues" dxfId="145" priority="115"/>
  </conditionalFormatting>
  <conditionalFormatting sqref="J153">
    <cfRule type="duplicateValues" dxfId="144" priority="174"/>
    <cfRule type="duplicateValues" dxfId="143" priority="171"/>
    <cfRule type="duplicateValues" dxfId="142" priority="172"/>
    <cfRule type="duplicateValues" dxfId="141" priority="173"/>
  </conditionalFormatting>
  <conditionalFormatting sqref="J154:J155">
    <cfRule type="duplicateValues" dxfId="140" priority="311"/>
    <cfRule type="duplicateValues" dxfId="139" priority="310"/>
    <cfRule type="duplicateValues" dxfId="138" priority="309"/>
    <cfRule type="duplicateValues" dxfId="137" priority="308"/>
  </conditionalFormatting>
  <conditionalFormatting sqref="J156:J157">
    <cfRule type="duplicateValues" dxfId="136" priority="307"/>
    <cfRule type="duplicateValues" dxfId="135" priority="306"/>
    <cfRule type="duplicateValues" dxfId="134" priority="304"/>
    <cfRule type="duplicateValues" dxfId="133" priority="305"/>
  </conditionalFormatting>
  <conditionalFormatting sqref="J158">
    <cfRule type="duplicateValues" dxfId="132" priority="333"/>
    <cfRule type="duplicateValues" dxfId="131" priority="332"/>
    <cfRule type="duplicateValues" dxfId="130" priority="335"/>
    <cfRule type="duplicateValues" dxfId="129" priority="334"/>
  </conditionalFormatting>
  <conditionalFormatting sqref="J159">
    <cfRule type="duplicateValues" dxfId="128" priority="168"/>
    <cfRule type="duplicateValues" dxfId="127" priority="169"/>
    <cfRule type="duplicateValues" dxfId="126" priority="170"/>
    <cfRule type="duplicateValues" dxfId="125" priority="167"/>
  </conditionalFormatting>
  <conditionalFormatting sqref="J160:J163">
    <cfRule type="duplicateValues" dxfId="124" priority="928"/>
    <cfRule type="duplicateValues" dxfId="123" priority="927"/>
    <cfRule type="duplicateValues" dxfId="122" priority="926"/>
    <cfRule type="duplicateValues" dxfId="121" priority="925"/>
  </conditionalFormatting>
  <conditionalFormatting sqref="J164">
    <cfRule type="duplicateValues" dxfId="120" priority="26"/>
    <cfRule type="duplicateValues" dxfId="119" priority="25"/>
    <cfRule type="duplicateValues" dxfId="118" priority="24"/>
    <cfRule type="duplicateValues" dxfId="117" priority="23"/>
  </conditionalFormatting>
  <conditionalFormatting sqref="J165">
    <cfRule type="duplicateValues" dxfId="116" priority="233"/>
    <cfRule type="duplicateValues" dxfId="115" priority="231"/>
    <cfRule type="duplicateValues" dxfId="114" priority="232"/>
    <cfRule type="duplicateValues" dxfId="113" priority="234"/>
  </conditionalFormatting>
  <conditionalFormatting sqref="J166">
    <cfRule type="duplicateValues" dxfId="112" priority="163"/>
    <cfRule type="duplicateValues" dxfId="111" priority="164"/>
    <cfRule type="duplicateValues" dxfId="110" priority="166"/>
    <cfRule type="duplicateValues" dxfId="109" priority="165"/>
  </conditionalFormatting>
  <conditionalFormatting sqref="J167:J171">
    <cfRule type="duplicateValues" dxfId="108" priority="109"/>
    <cfRule type="duplicateValues" dxfId="107" priority="110"/>
    <cfRule type="duplicateValues" dxfId="106" priority="108"/>
    <cfRule type="duplicateValues" dxfId="105" priority="107"/>
  </conditionalFormatting>
  <conditionalFormatting sqref="J173">
    <cfRule type="duplicateValues" dxfId="104" priority="161"/>
    <cfRule type="duplicateValues" dxfId="103" priority="160"/>
    <cfRule type="duplicateValues" dxfId="102" priority="159"/>
    <cfRule type="duplicateValues" dxfId="101" priority="162"/>
  </conditionalFormatting>
  <conditionalFormatting sqref="J174:J176">
    <cfRule type="duplicateValues" dxfId="100" priority="95"/>
    <cfRule type="duplicateValues" dxfId="99" priority="96"/>
    <cfRule type="duplicateValues" dxfId="98" priority="98"/>
    <cfRule type="duplicateValues" dxfId="97" priority="97"/>
  </conditionalFormatting>
  <conditionalFormatting sqref="J177">
    <cfRule type="duplicateValues" dxfId="96" priority="999"/>
    <cfRule type="duplicateValues" dxfId="95" priority="998"/>
    <cfRule type="duplicateValues" dxfId="94" priority="997"/>
    <cfRule type="duplicateValues" dxfId="93" priority="1000"/>
  </conditionalFormatting>
  <conditionalFormatting sqref="J178">
    <cfRule type="duplicateValues" dxfId="92" priority="40"/>
    <cfRule type="duplicateValues" dxfId="91" priority="41"/>
    <cfRule type="duplicateValues" dxfId="90" priority="42"/>
    <cfRule type="duplicateValues" dxfId="89" priority="39"/>
  </conditionalFormatting>
  <conditionalFormatting sqref="J179:J181">
    <cfRule type="duplicateValues" dxfId="88" priority="91"/>
    <cfRule type="duplicateValues" dxfId="87" priority="92"/>
    <cfRule type="duplicateValues" dxfId="86" priority="93"/>
    <cfRule type="duplicateValues" dxfId="85" priority="94"/>
  </conditionalFormatting>
  <conditionalFormatting sqref="J184">
    <cfRule type="duplicateValues" dxfId="84" priority="158"/>
    <cfRule type="duplicateValues" dxfId="83" priority="157"/>
    <cfRule type="duplicateValues" dxfId="82" priority="156"/>
    <cfRule type="duplicateValues" dxfId="81" priority="155"/>
  </conditionalFormatting>
  <conditionalFormatting sqref="J185:J186">
    <cfRule type="duplicateValues" dxfId="80" priority="343"/>
    <cfRule type="duplicateValues" dxfId="79" priority="342"/>
    <cfRule type="duplicateValues" dxfId="78" priority="341"/>
    <cfRule type="duplicateValues" dxfId="77" priority="340"/>
  </conditionalFormatting>
  <conditionalFormatting sqref="J187:J188">
    <cfRule type="duplicateValues" dxfId="76" priority="339"/>
    <cfRule type="duplicateValues" dxfId="75" priority="338"/>
    <cfRule type="duplicateValues" dxfId="74" priority="337"/>
    <cfRule type="duplicateValues" dxfId="73" priority="336"/>
  </conditionalFormatting>
  <conditionalFormatting sqref="J189">
    <cfRule type="duplicateValues" dxfId="72" priority="346"/>
    <cfRule type="duplicateValues" dxfId="71" priority="347"/>
    <cfRule type="duplicateValues" dxfId="70" priority="345"/>
    <cfRule type="duplicateValues" dxfId="69" priority="344"/>
  </conditionalFormatting>
  <conditionalFormatting sqref="J190">
    <cfRule type="duplicateValues" dxfId="68" priority="154"/>
    <cfRule type="duplicateValues" dxfId="67" priority="153"/>
    <cfRule type="duplicateValues" dxfId="66" priority="151"/>
    <cfRule type="duplicateValues" dxfId="65" priority="152"/>
  </conditionalFormatting>
  <conditionalFormatting sqref="J191:J194">
    <cfRule type="duplicateValues" dxfId="64" priority="994"/>
    <cfRule type="duplicateValues" dxfId="63" priority="995"/>
    <cfRule type="duplicateValues" dxfId="62" priority="996"/>
    <cfRule type="duplicateValues" dxfId="61" priority="993"/>
  </conditionalFormatting>
  <conditionalFormatting sqref="J195">
    <cfRule type="duplicateValues" dxfId="60" priority="22"/>
    <cfRule type="duplicateValues" dxfId="59" priority="21"/>
    <cfRule type="duplicateValues" dxfId="58" priority="20"/>
    <cfRule type="duplicateValues" dxfId="57" priority="19"/>
  </conditionalFormatting>
  <conditionalFormatting sqref="J196">
    <cfRule type="duplicateValues" dxfId="56" priority="227"/>
    <cfRule type="duplicateValues" dxfId="55" priority="230"/>
    <cfRule type="duplicateValues" dxfId="54" priority="229"/>
    <cfRule type="duplicateValues" dxfId="53" priority="228"/>
  </conditionalFormatting>
  <conditionalFormatting sqref="J197">
    <cfRule type="duplicateValues" dxfId="52" priority="147"/>
    <cfRule type="duplicateValues" dxfId="51" priority="148"/>
    <cfRule type="duplicateValues" dxfId="50" priority="149"/>
    <cfRule type="duplicateValues" dxfId="49" priority="150"/>
  </conditionalFormatting>
  <conditionalFormatting sqref="J198:J202">
    <cfRule type="duplicateValues" dxfId="48" priority="86"/>
    <cfRule type="duplicateValues" dxfId="47" priority="85"/>
    <cfRule type="duplicateValues" dxfId="46" priority="83"/>
    <cfRule type="duplicateValues" dxfId="45" priority="84"/>
  </conditionalFormatting>
  <conditionalFormatting sqref="J204">
    <cfRule type="duplicateValues" dxfId="44" priority="143"/>
    <cfRule type="duplicateValues" dxfId="43" priority="146"/>
    <cfRule type="duplicateValues" dxfId="42" priority="144"/>
    <cfRule type="duplicateValues" dxfId="41" priority="145"/>
  </conditionalFormatting>
  <conditionalFormatting sqref="J205:J207">
    <cfRule type="duplicateValues" dxfId="40" priority="74"/>
    <cfRule type="duplicateValues" dxfId="39" priority="73"/>
    <cfRule type="duplicateValues" dxfId="38" priority="72"/>
    <cfRule type="duplicateValues" dxfId="37" priority="71"/>
  </conditionalFormatting>
  <conditionalFormatting sqref="J208">
    <cfRule type="duplicateValues" dxfId="36" priority="1003"/>
    <cfRule type="duplicateValues" dxfId="35" priority="1002"/>
    <cfRule type="duplicateValues" dxfId="34" priority="1001"/>
    <cfRule type="duplicateValues" dxfId="33" priority="1004"/>
  </conditionalFormatting>
  <conditionalFormatting sqref="J209">
    <cfRule type="duplicateValues" dxfId="32" priority="34"/>
    <cfRule type="duplicateValues" dxfId="31" priority="31"/>
    <cfRule type="duplicateValues" dxfId="30" priority="33"/>
    <cfRule type="duplicateValues" dxfId="29" priority="32"/>
  </conditionalFormatting>
  <conditionalFormatting sqref="J210:J212">
    <cfRule type="duplicateValues" dxfId="28" priority="67"/>
    <cfRule type="duplicateValues" dxfId="27" priority="70"/>
    <cfRule type="duplicateValues" dxfId="26" priority="68"/>
    <cfRule type="duplicateValues" dxfId="25" priority="69"/>
  </conditionalFormatting>
  <conditionalFormatting sqref="J213 J182 J151 J120 J110 J141 J172 J203">
    <cfRule type="duplicateValues" dxfId="24" priority="318"/>
    <cfRule type="duplicateValues" dxfId="23" priority="317"/>
    <cfRule type="duplicateValues" dxfId="22" priority="319"/>
    <cfRule type="duplicateValues" dxfId="21" priority="316"/>
  </conditionalFormatting>
  <conditionalFormatting sqref="J235:J236 J214:J215 U216 J4:J10 J14:J17 J94:J95 J20 J22:J24 J32:J34 J40:J41 J221 J227:J229 J242:J1048576">
    <cfRule type="duplicateValues" dxfId="20" priority="268"/>
    <cfRule type="duplicateValues" dxfId="19" priority="270"/>
    <cfRule type="duplicateValues" dxfId="18" priority="269"/>
  </conditionalFormatting>
  <conditionalFormatting sqref="J235:J236 J214:J215 U216 J9:J10 J14:J17 J94:J95 J20 J22:J24 J32:J34 J40:J41 J221 J227:J229 J242:J1048576">
    <cfRule type="duplicateValues" dxfId="17" priority="271"/>
  </conditionalFormatting>
  <conditionalFormatting sqref="U222">
    <cfRule type="duplicateValues" dxfId="16" priority="12"/>
    <cfRule type="duplicateValues" dxfId="15" priority="11"/>
    <cfRule type="duplicateValues" dxfId="14" priority="10"/>
    <cfRule type="duplicateValues" dxfId="13" priority="9"/>
  </conditionalFormatting>
  <conditionalFormatting sqref="U230:V230">
    <cfRule type="duplicateValues" dxfId="12" priority="8"/>
    <cfRule type="duplicateValues" dxfId="11" priority="5"/>
    <cfRule type="duplicateValues" dxfId="10" priority="6"/>
    <cfRule type="duplicateValues" dxfId="9" priority="7"/>
  </conditionalFormatting>
  <conditionalFormatting sqref="U237:W237">
    <cfRule type="duplicateValues" dxfId="8" priority="4"/>
    <cfRule type="duplicateValues" dxfId="7" priority="3"/>
    <cfRule type="duplicateValues" dxfId="6" priority="2"/>
    <cfRule type="duplicateValues" dxfId="5" priority="1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17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18" operator="lessThan">
      <formula>0</formula>
    </cfRule>
  </conditionalFormatting>
  <conditionalFormatting sqref="BC11:FR12 BB13:FR212">
    <cfRule type="cellIs" dxfId="2" priority="16" operator="greaterThan">
      <formula>0</formula>
    </cfRule>
  </conditionalFormatting>
  <conditionalFormatting sqref="FU11:KJ12 FT13:KJ14 FT14:KB212 KC15:KJ212">
    <cfRule type="cellIs" dxfId="1" priority="15" operator="greaterThan">
      <formula>0</formula>
    </cfRule>
  </conditionalFormatting>
  <conditionalFormatting sqref="KM11:PB12 KL13:PB212">
    <cfRule type="cellIs" dxfId="0" priority="14" operator="greaterThan">
      <formula>0</formula>
    </cfRule>
  </conditionalFormatting>
  <dataValidations disablePrompts="1"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 r:id="rId1"/>
  <headerFooter>
    <oddFooter>&amp;CPage &amp;P of &amp;N</oddFooter>
  </headerFooter>
  <rowBreaks count="1" manualBreakCount="1">
    <brk id="158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Props1.xml><?xml version="1.0" encoding="utf-8"?>
<ds:datastoreItem xmlns:ds="http://schemas.openxmlformats.org/officeDocument/2006/customXml" ds:itemID="{FC2B7D6B-5340-49D4-B08A-A4EBE652B1C9}">
  <ds:schemaRefs/>
</ds:datastoreItem>
</file>

<file path=customXml/itemProps2.xml><?xml version="1.0" encoding="utf-8"?>
<ds:datastoreItem xmlns:ds="http://schemas.openxmlformats.org/officeDocument/2006/customXml" ds:itemID="{B682795B-FC51-4154-94CB-3D02FF1EC9B6}">
  <ds:schemaRefs/>
</ds:datastoreItem>
</file>

<file path=customXml/itemProps3.xml><?xml version="1.0" encoding="utf-8"?>
<ds:datastoreItem xmlns:ds="http://schemas.openxmlformats.org/officeDocument/2006/customXml" ds:itemID="{A5FC3F4E-CAA3-4BA7-B31D-B9067A7215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2026-09-13T10:52:35Z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