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lynett\Documents\GitHub\plynett.github.io\river\examples\LA_River_Model\"/>
    </mc:Choice>
  </mc:AlternateContent>
  <xr:revisionPtr revIDLastSave="0" documentId="8_{11DA3FB3-3D27-4DA2-8424-4CDF2622317E}" xr6:coauthVersionLast="47" xr6:coauthVersionMax="47" xr10:uidLastSave="{00000000-0000-0000-0000-000000000000}"/>
  <bookViews>
    <workbookView xWindow="38280" yWindow="-120" windowWidth="38640" windowHeight="23520" xr2:uid="{AA575430-34BF-4B32-97B9-FB01DC17EE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5" i="1"/>
  <c r="D12" i="1" s="1"/>
  <c r="C4" i="1"/>
  <c r="D11" i="1" s="1"/>
  <c r="C3" i="1"/>
  <c r="C2" i="1"/>
  <c r="D9" i="1" s="1"/>
  <c r="D10" i="1"/>
  <c r="D13" i="1"/>
  <c r="D3" i="1"/>
  <c r="E3" i="1" s="1"/>
  <c r="F3" i="1" s="1"/>
  <c r="D5" i="1"/>
  <c r="E5" i="1" s="1"/>
  <c r="F5" i="1" s="1"/>
  <c r="D6" i="1"/>
  <c r="E6" i="1" s="1"/>
  <c r="F6" i="1" s="1"/>
  <c r="D2" i="1"/>
  <c r="E2" i="1" s="1"/>
  <c r="F2" i="1" s="1"/>
  <c r="D4" i="1" l="1"/>
  <c r="E4" i="1" s="1"/>
  <c r="F4" i="1" s="1"/>
</calcChain>
</file>

<file path=xl/sharedStrings.xml><?xml version="1.0" encoding="utf-8"?>
<sst xmlns="http://schemas.openxmlformats.org/spreadsheetml/2006/main" count="11" uniqueCount="10">
  <si>
    <t>m</t>
  </si>
  <si>
    <t xml:space="preserve">channel width </t>
  </si>
  <si>
    <t>Return Period (yr)</t>
  </si>
  <si>
    <t>River Discharge (m^3/s)</t>
  </si>
  <si>
    <t>flood stage (m; w/ n = 0.029)</t>
  </si>
  <si>
    <t>Upstream Flow Elevation (m)</t>
  </si>
  <si>
    <t>Average Upstream Flow Speed (m/s)</t>
  </si>
  <si>
    <t>Fr</t>
  </si>
  <si>
    <t>average bottom elevation upstream</t>
  </si>
  <si>
    <t>avaerage bottom elevation downstream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</si>
</sst>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0479-12E9-427D-8E90-C87F8EE7E563}">
  <dimension ref="A1:F13"/>
  <sheetViews>
    <sheetView tabSelected="1" workbookViewId="0">
      <selection activeCell="D3" sqref="D3"/>
    </sheetView>
  </sheetViews>
  <sheetFormatPr defaultRowHeight="15" x14ac:dyDescent="0.25"/>
  <cols>
    <col min="1" max="1" width="32.5703125" bestFit="1" customWidth="1"/>
    <col min="2" max="2" width="22.42578125" bestFit="1" customWidth="1"/>
    <col min="3" max="3" width="26" bestFit="1" customWidth="1"/>
    <col min="4" max="4" width="26.7109375" bestFit="1" customWidth="1"/>
    <col min="5" max="5" width="33.140625" bestFit="1" customWidth="1"/>
  </cols>
  <sheetData>
    <row r="1" spans="1:6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  <row r="2" spans="1:6" x14ac:dyDescent="0.25">
      <c r="A2">
        <v>10</v>
      </c>
      <c r="B2">
        <v>1399</v>
      </c>
      <c r="C2">
        <f>17/3.28</f>
        <v>5.1829268292682933</v>
      </c>
      <c r="D2">
        <f>C2+$B$9</f>
        <v>8.1829268292682933</v>
      </c>
      <c r="E2">
        <f>B2/D2/$B$10</f>
        <v>1.4866584591459857</v>
      </c>
      <c r="F2">
        <f>E2/SQRT(9.81*C2)</f>
        <v>0.2084918888237644</v>
      </c>
    </row>
    <row r="3" spans="1:6" x14ac:dyDescent="0.25">
      <c r="A3">
        <v>50</v>
      </c>
      <c r="B3">
        <v>2322</v>
      </c>
      <c r="C3">
        <f>23/3.28</f>
        <v>7.01219512195122</v>
      </c>
      <c r="D3">
        <f t="shared" ref="D3:D6" si="0">C3+$B$9</f>
        <v>10.012195121951219</v>
      </c>
      <c r="E3">
        <f t="shared" ref="E3:E6" si="1">B3/D3/$B$10</f>
        <v>2.0166710798072343</v>
      </c>
      <c r="F3">
        <f t="shared" ref="F3:F6" si="2">E3/SQRT(9.81*C3)</f>
        <v>0.24314960616626888</v>
      </c>
    </row>
    <row r="4" spans="1:6" x14ac:dyDescent="0.25">
      <c r="A4">
        <v>100</v>
      </c>
      <c r="B4">
        <v>2656</v>
      </c>
      <c r="C4">
        <f>25/3.28</f>
        <v>7.6219512195121952</v>
      </c>
      <c r="D4">
        <f t="shared" si="0"/>
        <v>10.621951219512194</v>
      </c>
      <c r="E4">
        <f t="shared" si="1"/>
        <v>2.1743323516198276</v>
      </c>
      <c r="F4">
        <f t="shared" si="2"/>
        <v>0.25145388015093395</v>
      </c>
    </row>
    <row r="5" spans="1:6" x14ac:dyDescent="0.25">
      <c r="A5">
        <v>200</v>
      </c>
      <c r="B5">
        <v>3002</v>
      </c>
      <c r="C5">
        <f>27/3.28</f>
        <v>8.2317073170731714</v>
      </c>
      <c r="D5">
        <f t="shared" si="0"/>
        <v>11.231707317073171</v>
      </c>
      <c r="E5">
        <f t="shared" si="1"/>
        <v>2.3241656044941696</v>
      </c>
      <c r="F5">
        <f t="shared" si="2"/>
        <v>0.25863518463649848</v>
      </c>
    </row>
    <row r="6" spans="1:6" x14ac:dyDescent="0.25">
      <c r="A6">
        <v>500</v>
      </c>
      <c r="B6">
        <v>3342</v>
      </c>
      <c r="C6">
        <f>29/3.28</f>
        <v>8.8414634146341466</v>
      </c>
      <c r="D6">
        <f t="shared" si="0"/>
        <v>11.841463414634147</v>
      </c>
      <c r="E6">
        <f t="shared" si="1"/>
        <v>2.4541620024179465</v>
      </c>
      <c r="F6">
        <f t="shared" si="2"/>
        <v>0.2635157920761344</v>
      </c>
    </row>
    <row r="9" spans="1:6" x14ac:dyDescent="0.25">
      <c r="A9" t="s">
        <v>8</v>
      </c>
      <c r="B9">
        <v>3</v>
      </c>
      <c r="C9" t="s">
        <v>0</v>
      </c>
      <c r="D9">
        <f>C2+$B$11</f>
        <v>1.6829268292682933</v>
      </c>
    </row>
    <row r="10" spans="1:6" x14ac:dyDescent="0.25">
      <c r="A10" t="s">
        <v>1</v>
      </c>
      <c r="B10">
        <v>115</v>
      </c>
      <c r="C10" t="s">
        <v>0</v>
      </c>
      <c r="D10">
        <f t="shared" ref="D10:D13" si="3">C3+$B$11</f>
        <v>3.51219512195122</v>
      </c>
    </row>
    <row r="11" spans="1:6" x14ac:dyDescent="0.25">
      <c r="A11" t="s">
        <v>9</v>
      </c>
      <c r="B11">
        <v>-3.5</v>
      </c>
      <c r="D11">
        <f t="shared" si="3"/>
        <v>4.1219512195121952</v>
      </c>
    </row>
    <row r="12" spans="1:6" x14ac:dyDescent="0.25">
      <c r="D12">
        <f t="shared" si="3"/>
        <v>4.7317073170731714</v>
      </c>
    </row>
    <row r="13" spans="1:6" x14ac:dyDescent="0.25">
      <c r="D13">
        <f t="shared" si="3"/>
        <v>5.3414634146341466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Joseph Lynett</dc:creator>
  <cp:lastModifiedBy>Patrick Joseph Lynett</cp:lastModifiedBy>
  <dcterms:created xsi:type="dcterms:W3CDTF">2025-03-04T08:23:58Z</dcterms:created>
  <dcterms:modified xsi:type="dcterms:W3CDTF">2025-03-04T11:37:13Z</dcterms:modified>
</cp:coreProperties>
</file>