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9270"/>
  </bookViews>
  <sheets>
    <sheet name="95" sheetId="1" r:id="rId1"/>
    <sheet name="99" sheetId="5" r:id="rId2"/>
  </sheets>
  <calcPr calcId="125725" iterate="1"/>
</workbook>
</file>

<file path=xl/calcChain.xml><?xml version="1.0" encoding="utf-8"?>
<calcChain xmlns="http://schemas.openxmlformats.org/spreadsheetml/2006/main">
  <c r="G4" i="5"/>
  <c r="G11" s="1"/>
  <c r="G5"/>
  <c r="G14" s="1"/>
  <c r="G6"/>
  <c r="G7"/>
  <c r="G8"/>
  <c r="H8" s="1"/>
  <c r="G9"/>
  <c r="G3"/>
  <c r="K15"/>
  <c r="F11"/>
  <c r="H9"/>
  <c r="F9"/>
  <c r="F8"/>
  <c r="H7"/>
  <c r="F7"/>
  <c r="H6"/>
  <c r="F6"/>
  <c r="H5"/>
  <c r="H14" s="1"/>
  <c r="F5"/>
  <c r="F14" s="1"/>
  <c r="H4"/>
  <c r="F4"/>
  <c r="H3"/>
  <c r="F3"/>
  <c r="F12" s="1"/>
  <c r="K15" i="1"/>
  <c r="J11"/>
  <c r="I11"/>
  <c r="I12"/>
  <c r="J12"/>
  <c r="G11"/>
  <c r="H11"/>
  <c r="G12"/>
  <c r="H12"/>
  <c r="G13"/>
  <c r="H13"/>
  <c r="G14"/>
  <c r="H14"/>
  <c r="F14"/>
  <c r="F13"/>
  <c r="F12"/>
  <c r="F11"/>
  <c r="H4"/>
  <c r="H5"/>
  <c r="H6"/>
  <c r="H7"/>
  <c r="H8"/>
  <c r="H9"/>
  <c r="H3"/>
  <c r="F4"/>
  <c r="G4"/>
  <c r="F5"/>
  <c r="G5"/>
  <c r="F6"/>
  <c r="G6"/>
  <c r="F7"/>
  <c r="G7"/>
  <c r="F8"/>
  <c r="G8"/>
  <c r="F9"/>
  <c r="G9"/>
  <c r="G3"/>
  <c r="F3"/>
  <c r="H11" i="5" l="1"/>
  <c r="I11" s="1"/>
  <c r="J11" s="1"/>
  <c r="J12"/>
  <c r="H12"/>
  <c r="I12" s="1"/>
  <c r="H13"/>
  <c r="G13"/>
  <c r="G12"/>
  <c r="F13"/>
</calcChain>
</file>

<file path=xl/sharedStrings.xml><?xml version="1.0" encoding="utf-8"?>
<sst xmlns="http://schemas.openxmlformats.org/spreadsheetml/2006/main" count="50" uniqueCount="24">
  <si>
    <t>Activity</t>
  </si>
  <si>
    <t>Predecessor</t>
  </si>
  <si>
    <t>a</t>
  </si>
  <si>
    <t>m</t>
  </si>
  <si>
    <t>b</t>
  </si>
  <si>
    <t>A</t>
  </si>
  <si>
    <t>B</t>
  </si>
  <si>
    <t>C</t>
  </si>
  <si>
    <t>D</t>
  </si>
  <si>
    <t>E</t>
  </si>
  <si>
    <t>A, B</t>
  </si>
  <si>
    <t>F</t>
  </si>
  <si>
    <t>D, E</t>
  </si>
  <si>
    <t>G</t>
  </si>
  <si>
    <t>exp</t>
  </si>
  <si>
    <t>v</t>
  </si>
  <si>
    <t>s</t>
  </si>
  <si>
    <t>AEF</t>
  </si>
  <si>
    <t>BEF</t>
  </si>
  <si>
    <t>ADF</t>
  </si>
  <si>
    <t>CG</t>
  </si>
  <si>
    <t>95 level</t>
  </si>
  <si>
    <t>99 level</t>
  </si>
  <si>
    <t>P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</si>
</sst>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000_);_(* \(#,##0.0000\);_(* &quot;-&quot;??_);_(@_)"/>
    <numFmt numFmtId="165" formatCode="0.0000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i/>
      <sz val="11"/>
      <color theme="1"/>
      <name val="Arial Narrow"/>
      <family val="2"/>
    </font>
    <font>
      <b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1" xfId="0" applyFont="1" applyBorder="1" applyAlignment="1">
      <alignment horizontal="justify" vertical="top" wrapText="1"/>
    </xf>
    <xf numFmtId="0" fontId="4" fillId="0" borderId="2" xfId="0" applyFont="1" applyBorder="1" applyAlignment="1">
      <alignment horizontal="justify" vertical="top" wrapText="1"/>
    </xf>
    <xf numFmtId="0" fontId="3" fillId="0" borderId="3" xfId="0" applyFont="1" applyBorder="1" applyAlignment="1">
      <alignment horizontal="justify" vertical="top" wrapText="1"/>
    </xf>
    <xf numFmtId="0" fontId="3" fillId="0" borderId="0" xfId="0" applyFont="1" applyAlignment="1">
      <alignment horizontal="justify" vertical="top" wrapText="1"/>
    </xf>
    <xf numFmtId="0" fontId="3" fillId="0" borderId="4" xfId="0" applyFont="1" applyBorder="1" applyAlignment="1">
      <alignment horizontal="justify" vertical="top" wrapText="1"/>
    </xf>
    <xf numFmtId="0" fontId="3" fillId="0" borderId="5" xfId="0" applyFont="1" applyBorder="1" applyAlignment="1">
      <alignment horizontal="justify" vertical="top" wrapText="1"/>
    </xf>
    <xf numFmtId="0" fontId="4" fillId="0" borderId="0" xfId="0" applyFont="1" applyFill="1" applyBorder="1" applyAlignment="1">
      <alignment horizontal="justify" vertical="top" wrapText="1"/>
    </xf>
    <xf numFmtId="43" fontId="0" fillId="0" borderId="0" xfId="1" applyFont="1"/>
    <xf numFmtId="0" fontId="3" fillId="0" borderId="0" xfId="0" applyFont="1" applyFill="1" applyBorder="1" applyAlignment="1">
      <alignment horizontal="justify" vertical="top" wrapText="1"/>
    </xf>
    <xf numFmtId="43" fontId="0" fillId="0" borderId="0" xfId="0" applyNumberFormat="1"/>
    <xf numFmtId="0" fontId="2" fillId="0" borderId="0" xfId="0" applyFont="1"/>
    <xf numFmtId="0" fontId="5" fillId="0" borderId="0" xfId="0" applyFont="1" applyFill="1" applyBorder="1" applyAlignment="1">
      <alignment horizontal="justify" vertical="top" wrapText="1"/>
    </xf>
    <xf numFmtId="43" fontId="2" fillId="0" borderId="0" xfId="0" applyNumberFormat="1" applyFont="1"/>
    <xf numFmtId="164" fontId="2" fillId="0" borderId="0" xfId="0" applyNumberFormat="1" applyFont="1"/>
    <xf numFmtId="9" fontId="0" fillId="0" borderId="0" xfId="0" applyNumberFormat="1"/>
    <xf numFmtId="10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tabSelected="1" zoomScaleNormal="100" workbookViewId="0">
      <selection activeCell="A2" sqref="A2"/>
    </sheetView>
  </sheetViews>
  <sheetFormatPr defaultRowHeight="15"/>
  <cols>
    <col min="1" max="1" width="7.28515625" bestFit="1" customWidth="1"/>
    <col min="2" max="2" width="16.28515625" customWidth="1"/>
    <col min="3" max="5" width="9.28515625" bestFit="1" customWidth="1"/>
    <col min="6" max="6" width="9.42578125" bestFit="1" customWidth="1"/>
    <col min="7" max="9" width="9.28515625" bestFit="1" customWidth="1"/>
    <col min="10" max="10" width="11.85546875" bestFit="1" customWidth="1"/>
    <col min="11" max="11" width="10.140625" bestFit="1" customWidth="1"/>
  </cols>
  <sheetData>
    <row r="1" spans="1:11" ht="15.75" thickBot="1">
      <c r="A1" t="s">
        <v>21</v>
      </c>
    </row>
    <row r="2" spans="1:11" ht="18" thickTop="1" thickBo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7" t="s">
        <v>14</v>
      </c>
      <c r="G2" s="7" t="s">
        <v>16</v>
      </c>
      <c r="H2" s="7" t="s">
        <v>15</v>
      </c>
    </row>
    <row r="3" spans="1:11" ht="16.5">
      <c r="A3" s="3" t="s">
        <v>5</v>
      </c>
      <c r="B3" s="4"/>
      <c r="C3" s="4">
        <v>2</v>
      </c>
      <c r="D3" s="4">
        <v>4</v>
      </c>
      <c r="E3" s="4">
        <v>6</v>
      </c>
      <c r="F3" s="8">
        <f>(C3+4*D3+E3)/6</f>
        <v>4</v>
      </c>
      <c r="G3" s="8">
        <f>(E3-C3)/3.3</f>
        <v>1.2121212121212122</v>
      </c>
      <c r="H3">
        <f>G3*G3</f>
        <v>1.4692378328741966</v>
      </c>
    </row>
    <row r="4" spans="1:11" ht="16.5">
      <c r="A4" s="3" t="s">
        <v>6</v>
      </c>
      <c r="B4" s="4"/>
      <c r="C4" s="4">
        <v>2</v>
      </c>
      <c r="D4" s="4">
        <v>2</v>
      </c>
      <c r="E4" s="4">
        <v>3</v>
      </c>
      <c r="F4" s="8">
        <f t="shared" ref="F4:F9" si="0">(C4+4*D4+E4)/6</f>
        <v>2.1666666666666665</v>
      </c>
      <c r="G4" s="8">
        <f t="shared" ref="G4:G9" si="1">(E4-C4)/3.3</f>
        <v>0.30303030303030304</v>
      </c>
      <c r="H4">
        <f t="shared" ref="H4:H9" si="2">G4*G4</f>
        <v>9.1827364554637289E-2</v>
      </c>
    </row>
    <row r="5" spans="1:11" ht="16.5">
      <c r="A5" s="3" t="s">
        <v>7</v>
      </c>
      <c r="B5" s="4"/>
      <c r="C5" s="4">
        <v>4</v>
      </c>
      <c r="D5" s="4">
        <v>8</v>
      </c>
      <c r="E5" s="4">
        <v>10</v>
      </c>
      <c r="F5" s="8">
        <f t="shared" si="0"/>
        <v>7.666666666666667</v>
      </c>
      <c r="G5" s="8">
        <f t="shared" si="1"/>
        <v>1.8181818181818183</v>
      </c>
      <c r="H5">
        <f t="shared" si="2"/>
        <v>3.3057851239669427</v>
      </c>
    </row>
    <row r="6" spans="1:11" ht="16.5">
      <c r="A6" s="3" t="s">
        <v>8</v>
      </c>
      <c r="B6" s="4" t="s">
        <v>5</v>
      </c>
      <c r="C6" s="4">
        <v>4</v>
      </c>
      <c r="D6" s="4">
        <v>6</v>
      </c>
      <c r="E6" s="4">
        <v>7</v>
      </c>
      <c r="F6" s="8">
        <f t="shared" si="0"/>
        <v>5.833333333333333</v>
      </c>
      <c r="G6" s="8">
        <f t="shared" si="1"/>
        <v>0.90909090909090917</v>
      </c>
      <c r="H6">
        <f t="shared" si="2"/>
        <v>0.82644628099173567</v>
      </c>
    </row>
    <row r="7" spans="1:11" ht="16.5">
      <c r="A7" s="3" t="s">
        <v>9</v>
      </c>
      <c r="B7" s="4" t="s">
        <v>10</v>
      </c>
      <c r="C7" s="4">
        <v>7</v>
      </c>
      <c r="D7" s="4">
        <v>9</v>
      </c>
      <c r="E7" s="4">
        <v>12</v>
      </c>
      <c r="F7" s="8">
        <f t="shared" si="0"/>
        <v>9.1666666666666661</v>
      </c>
      <c r="G7" s="8">
        <f t="shared" si="1"/>
        <v>1.5151515151515151</v>
      </c>
      <c r="H7">
        <f t="shared" si="2"/>
        <v>2.2956841138659319</v>
      </c>
    </row>
    <row r="8" spans="1:11" ht="16.5">
      <c r="A8" s="3" t="s">
        <v>11</v>
      </c>
      <c r="B8" s="4" t="s">
        <v>12</v>
      </c>
      <c r="C8" s="4">
        <v>1</v>
      </c>
      <c r="D8" s="4">
        <v>2</v>
      </c>
      <c r="E8" s="4">
        <v>3</v>
      </c>
      <c r="F8" s="8">
        <f t="shared" si="0"/>
        <v>2</v>
      </c>
      <c r="G8" s="8">
        <f t="shared" si="1"/>
        <v>0.60606060606060608</v>
      </c>
      <c r="H8">
        <f t="shared" si="2"/>
        <v>0.36730945821854916</v>
      </c>
    </row>
    <row r="9" spans="1:11" ht="17.25" thickBot="1">
      <c r="A9" s="5" t="s">
        <v>13</v>
      </c>
      <c r="B9" s="6" t="s">
        <v>7</v>
      </c>
      <c r="C9" s="6">
        <v>2</v>
      </c>
      <c r="D9" s="6">
        <v>3</v>
      </c>
      <c r="E9" s="6">
        <v>4</v>
      </c>
      <c r="F9" s="8">
        <f t="shared" si="0"/>
        <v>3</v>
      </c>
      <c r="G9" s="8">
        <f t="shared" si="1"/>
        <v>0.60606060606060608</v>
      </c>
      <c r="H9">
        <f t="shared" si="2"/>
        <v>0.36730945821854916</v>
      </c>
    </row>
    <row r="10" spans="1:11" ht="15.75" thickTop="1"/>
    <row r="11" spans="1:11" ht="16.5">
      <c r="B11" s="9" t="s">
        <v>18</v>
      </c>
      <c r="F11" s="10">
        <f>F4+F7+F8</f>
        <v>13.333333333333332</v>
      </c>
      <c r="G11" s="10">
        <f t="shared" ref="G11:H11" si="3">G4+G7+G8</f>
        <v>2.4242424242424243</v>
      </c>
      <c r="H11" s="10">
        <f t="shared" si="3"/>
        <v>2.7548209366391183</v>
      </c>
      <c r="I11" s="13">
        <f>H11^(1/2)</f>
        <v>1.6597653257732305</v>
      </c>
      <c r="J11" s="14">
        <f>(17-F11)/I11</f>
        <v>2.209147648604171</v>
      </c>
      <c r="K11" s="15">
        <v>0.98</v>
      </c>
    </row>
    <row r="12" spans="1:11" s="11" customFormat="1" ht="16.5">
      <c r="B12" s="12" t="s">
        <v>17</v>
      </c>
      <c r="F12" s="13">
        <f>F3+F7+F8</f>
        <v>15.166666666666666</v>
      </c>
      <c r="G12" s="13">
        <f t="shared" ref="G12:H12" si="4">G3+G7+G8</f>
        <v>3.3333333333333335</v>
      </c>
      <c r="H12" s="13">
        <f t="shared" si="4"/>
        <v>4.1322314049586772</v>
      </c>
      <c r="I12" s="13">
        <f>H12^(1/2)</f>
        <v>2.0327890704543541</v>
      </c>
      <c r="J12" s="14">
        <f>(17-F12)/I12</f>
        <v>0.9018807509249156</v>
      </c>
      <c r="K12" s="16">
        <v>0.81599999999999995</v>
      </c>
    </row>
    <row r="13" spans="1:11" ht="16.5">
      <c r="B13" s="9" t="s">
        <v>19</v>
      </c>
      <c r="F13" s="10">
        <f>F3+F6+F8</f>
        <v>11.833333333333332</v>
      </c>
      <c r="G13" s="10">
        <f t="shared" ref="G13:H13" si="5">G3+G6+G8</f>
        <v>2.7272727272727271</v>
      </c>
      <c r="H13" s="10">
        <f t="shared" si="5"/>
        <v>2.6629935720844813</v>
      </c>
    </row>
    <row r="14" spans="1:11" ht="16.5">
      <c r="B14" s="9" t="s">
        <v>20</v>
      </c>
      <c r="F14" s="10">
        <f>F5+F9</f>
        <v>10.666666666666668</v>
      </c>
      <c r="G14" s="10">
        <f t="shared" ref="G14:H14" si="6">G5+G9</f>
        <v>2.4242424242424243</v>
      </c>
      <c r="H14" s="10">
        <f t="shared" si="6"/>
        <v>3.6730945821854917</v>
      </c>
    </row>
    <row r="15" spans="1:11">
      <c r="J15" t="s">
        <v>23</v>
      </c>
      <c r="K15" s="17">
        <f>K11*K12</f>
        <v>0.79967999999999995</v>
      </c>
    </row>
  </sheetData>
  <pageMargins left="0.7" right="0.7" top="0.75" bottom="0.75" header="0.3" footer="0.3"/>
  <pageSetup paperSize="9"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zoomScaleNormal="100" workbookViewId="0">
      <selection activeCell="L19" sqref="L19"/>
    </sheetView>
  </sheetViews>
  <sheetFormatPr defaultRowHeight="15"/>
  <cols>
    <col min="1" max="1" width="7.28515625" bestFit="1" customWidth="1"/>
    <col min="2" max="2" width="16.28515625" customWidth="1"/>
    <col min="3" max="5" width="9.28515625" bestFit="1" customWidth="1"/>
    <col min="6" max="6" width="9.42578125" bestFit="1" customWidth="1"/>
    <col min="7" max="9" width="9.28515625" bestFit="1" customWidth="1"/>
    <col min="10" max="10" width="11.85546875" bestFit="1" customWidth="1"/>
    <col min="11" max="11" width="10.140625" bestFit="1" customWidth="1"/>
  </cols>
  <sheetData>
    <row r="1" spans="1:11" ht="15.75" thickBot="1">
      <c r="A1" t="s">
        <v>22</v>
      </c>
    </row>
    <row r="2" spans="1:11" ht="18" thickTop="1" thickBo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7" t="s">
        <v>14</v>
      </c>
      <c r="G2" s="7" t="s">
        <v>16</v>
      </c>
      <c r="H2" s="7" t="s">
        <v>15</v>
      </c>
    </row>
    <row r="3" spans="1:11" ht="16.5">
      <c r="A3" s="3" t="s">
        <v>5</v>
      </c>
      <c r="B3" s="4"/>
      <c r="C3" s="4">
        <v>2</v>
      </c>
      <c r="D3" s="4">
        <v>4</v>
      </c>
      <c r="E3" s="4">
        <v>6</v>
      </c>
      <c r="F3" s="8">
        <f>(C3+4*D3+E3)/6</f>
        <v>4</v>
      </c>
      <c r="G3" s="8">
        <f>(E3-C3)/6</f>
        <v>0.66666666666666663</v>
      </c>
      <c r="H3">
        <f>G3*G3</f>
        <v>0.44444444444444442</v>
      </c>
    </row>
    <row r="4" spans="1:11" ht="16.5">
      <c r="A4" s="3" t="s">
        <v>6</v>
      </c>
      <c r="B4" s="4"/>
      <c r="C4" s="4">
        <v>2</v>
      </c>
      <c r="D4" s="4">
        <v>2</v>
      </c>
      <c r="E4" s="4">
        <v>3</v>
      </c>
      <c r="F4" s="8">
        <f t="shared" ref="F4:F9" si="0">(C4+4*D4+E4)/6</f>
        <v>2.1666666666666665</v>
      </c>
      <c r="G4" s="8">
        <f t="shared" ref="G4:G9" si="1">(E4-C4)/6</f>
        <v>0.16666666666666666</v>
      </c>
      <c r="H4">
        <f t="shared" ref="H4:H9" si="2">G4*G4</f>
        <v>2.7777777777777776E-2</v>
      </c>
    </row>
    <row r="5" spans="1:11" ht="16.5">
      <c r="A5" s="3" t="s">
        <v>7</v>
      </c>
      <c r="B5" s="4"/>
      <c r="C5" s="4">
        <v>4</v>
      </c>
      <c r="D5" s="4">
        <v>8</v>
      </c>
      <c r="E5" s="4">
        <v>10</v>
      </c>
      <c r="F5" s="8">
        <f t="shared" si="0"/>
        <v>7.666666666666667</v>
      </c>
      <c r="G5" s="8">
        <f t="shared" si="1"/>
        <v>1</v>
      </c>
      <c r="H5">
        <f t="shared" si="2"/>
        <v>1</v>
      </c>
    </row>
    <row r="6" spans="1:11" ht="16.5">
      <c r="A6" s="3" t="s">
        <v>8</v>
      </c>
      <c r="B6" s="4" t="s">
        <v>5</v>
      </c>
      <c r="C6" s="4">
        <v>4</v>
      </c>
      <c r="D6" s="4">
        <v>6</v>
      </c>
      <c r="E6" s="4">
        <v>7</v>
      </c>
      <c r="F6" s="8">
        <f t="shared" si="0"/>
        <v>5.833333333333333</v>
      </c>
      <c r="G6" s="8">
        <f t="shared" si="1"/>
        <v>0.5</v>
      </c>
      <c r="H6">
        <f t="shared" si="2"/>
        <v>0.25</v>
      </c>
    </row>
    <row r="7" spans="1:11" ht="16.5">
      <c r="A7" s="3" t="s">
        <v>9</v>
      </c>
      <c r="B7" s="4" t="s">
        <v>10</v>
      </c>
      <c r="C7" s="4">
        <v>7</v>
      </c>
      <c r="D7" s="4">
        <v>9</v>
      </c>
      <c r="E7" s="4">
        <v>12</v>
      </c>
      <c r="F7" s="8">
        <f t="shared" si="0"/>
        <v>9.1666666666666661</v>
      </c>
      <c r="G7" s="8">
        <f t="shared" si="1"/>
        <v>0.83333333333333337</v>
      </c>
      <c r="H7">
        <f t="shared" si="2"/>
        <v>0.69444444444444453</v>
      </c>
    </row>
    <row r="8" spans="1:11" ht="16.5">
      <c r="A8" s="3" t="s">
        <v>11</v>
      </c>
      <c r="B8" s="4" t="s">
        <v>12</v>
      </c>
      <c r="C8" s="4">
        <v>1</v>
      </c>
      <c r="D8" s="4">
        <v>2</v>
      </c>
      <c r="E8" s="4">
        <v>3</v>
      </c>
      <c r="F8" s="8">
        <f t="shared" si="0"/>
        <v>2</v>
      </c>
      <c r="G8" s="8">
        <f t="shared" si="1"/>
        <v>0.33333333333333331</v>
      </c>
      <c r="H8">
        <f t="shared" si="2"/>
        <v>0.1111111111111111</v>
      </c>
    </row>
    <row r="9" spans="1:11" ht="17.25" thickBot="1">
      <c r="A9" s="5" t="s">
        <v>13</v>
      </c>
      <c r="B9" s="6" t="s">
        <v>7</v>
      </c>
      <c r="C9" s="6">
        <v>2</v>
      </c>
      <c r="D9" s="6">
        <v>3</v>
      </c>
      <c r="E9" s="6">
        <v>4</v>
      </c>
      <c r="F9" s="8">
        <f t="shared" si="0"/>
        <v>3</v>
      </c>
      <c r="G9" s="8">
        <f t="shared" si="1"/>
        <v>0.33333333333333331</v>
      </c>
      <c r="H9">
        <f t="shared" si="2"/>
        <v>0.1111111111111111</v>
      </c>
    </row>
    <row r="10" spans="1:11" ht="15.75" thickTop="1"/>
    <row r="11" spans="1:11" ht="16.5">
      <c r="B11" s="9" t="s">
        <v>18</v>
      </c>
      <c r="F11" s="10">
        <f>F4+F7+F8</f>
        <v>13.333333333333332</v>
      </c>
      <c r="G11" s="10">
        <f t="shared" ref="G11:H11" si="3">G4+G7+G8</f>
        <v>1.3333333333333333</v>
      </c>
      <c r="H11" s="10">
        <f t="shared" si="3"/>
        <v>0.83333333333333348</v>
      </c>
      <c r="I11" s="13">
        <f>H11^(1/2)</f>
        <v>0.9128709291752769</v>
      </c>
      <c r="J11" s="14">
        <f>(17-F11)/I11</f>
        <v>4.0166320883712192</v>
      </c>
      <c r="K11" s="15">
        <v>1</v>
      </c>
    </row>
    <row r="12" spans="1:11" s="11" customFormat="1" ht="16.5">
      <c r="B12" s="12" t="s">
        <v>17</v>
      </c>
      <c r="F12" s="13">
        <f>F3+F7+F8</f>
        <v>15.166666666666666</v>
      </c>
      <c r="G12" s="13">
        <f t="shared" ref="G12:H12" si="4">G3+G7+G8</f>
        <v>1.8333333333333333</v>
      </c>
      <c r="H12" s="13">
        <f t="shared" si="4"/>
        <v>1.25</v>
      </c>
      <c r="I12" s="13">
        <f>H12^(1/2)</f>
        <v>1.1180339887498949</v>
      </c>
      <c r="J12" s="14">
        <f>(17-F12)/I12</f>
        <v>1.6397831834998462</v>
      </c>
      <c r="K12" s="16">
        <v>0.94950000000000001</v>
      </c>
    </row>
    <row r="13" spans="1:11" ht="16.5">
      <c r="B13" s="9" t="s">
        <v>19</v>
      </c>
      <c r="F13" s="10">
        <f>F3+F6+F8</f>
        <v>11.833333333333332</v>
      </c>
      <c r="G13" s="10">
        <f t="shared" ref="G13:H13" si="5">G3+G6+G8</f>
        <v>1.4999999999999998</v>
      </c>
      <c r="H13" s="10">
        <f t="shared" si="5"/>
        <v>0.80555555555555558</v>
      </c>
    </row>
    <row r="14" spans="1:11" ht="16.5">
      <c r="B14" s="9" t="s">
        <v>20</v>
      </c>
      <c r="F14" s="10">
        <f>F5+F9</f>
        <v>10.666666666666668</v>
      </c>
      <c r="G14" s="10">
        <f t="shared" ref="G14:H14" si="6">G5+G9</f>
        <v>1.3333333333333333</v>
      </c>
      <c r="H14" s="10">
        <f t="shared" si="6"/>
        <v>1.1111111111111112</v>
      </c>
    </row>
    <row r="15" spans="1:11">
      <c r="J15" t="s">
        <v>23</v>
      </c>
      <c r="K15" s="17">
        <f>K11*K12</f>
        <v>0.94950000000000001</v>
      </c>
    </row>
  </sheetData>
  <pageMargins left="0.7" right="0.7" top="0.75" bottom="0.75" header="0.3" footer="0.3"/>
  <pageSetup paperSize="9" scale="7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22DBE8FD646149959EC0415AA50120" ma:contentTypeVersion="9" ma:contentTypeDescription="Create a new document." ma:contentTypeScope="" ma:versionID="ef577b88b1bee65365b87888d1d7a161">
  <xsd:schema xmlns:xsd="http://www.w3.org/2001/XMLSchema" xmlns:xs="http://www.w3.org/2001/XMLSchema" xmlns:p="http://schemas.microsoft.com/office/2006/metadata/properties" xmlns:ns2="c372b2f8-427a-4ca8-a234-d0ee0100bf8c" targetNamespace="http://schemas.microsoft.com/office/2006/metadata/properties" ma:root="true" ma:fieldsID="f3e05d35c0ce9109270544ebf7d7587d" ns2:_="">
    <xsd:import namespace="c372b2f8-427a-4ca8-a234-d0ee0100b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2b2f8-427a-4ca8-a234-d0ee0100bf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07F0DF-B58C-4EC4-B51A-AB69B6830FF5}"/>
</file>

<file path=customXml/itemProps2.xml><?xml version="1.0" encoding="utf-8"?>
<ds:datastoreItem xmlns:ds="http://schemas.openxmlformats.org/officeDocument/2006/customXml" ds:itemID="{9BB42666-B6F4-4F3C-A8B9-174CB99B0D0C}"/>
</file>

<file path=customXml/itemProps3.xml><?xml version="1.0" encoding="utf-8"?>
<ds:datastoreItem xmlns:ds="http://schemas.openxmlformats.org/officeDocument/2006/customXml" ds:itemID="{289973DE-4A18-4CF6-8F11-6254BB9767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95</vt:lpstr>
      <vt:lpstr>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De Marco</dc:creator>
  <cp:lastModifiedBy>Alberto De Marco</cp:lastModifiedBy>
  <cp:lastPrinted>2014-02-27T17:32:57Z</cp:lastPrinted>
  <dcterms:created xsi:type="dcterms:W3CDTF">2014-02-26T19:13:37Z</dcterms:created>
  <dcterms:modified xsi:type="dcterms:W3CDTF">2014-02-27T22:55:57Z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ContentTypeId">
    <vt:lpwstr>0x010100B222DBE8FD646149959EC0415AA50120</vt:lpwstr>
  </property>
</Properties>
</file>