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25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8" i="1"/>
  <c r="F18"/>
  <c r="E18"/>
  <c r="G16"/>
  <c r="E16"/>
  <c r="F16"/>
  <c r="G14"/>
  <c r="F14"/>
  <c r="E14"/>
  <c r="F3"/>
  <c r="G3"/>
  <c r="F4"/>
  <c r="G4"/>
  <c r="F5"/>
  <c r="G5"/>
  <c r="F6"/>
  <c r="G6"/>
  <c r="F7"/>
  <c r="G7"/>
  <c r="F8"/>
  <c r="G8"/>
  <c r="F9"/>
  <c r="G9"/>
  <c r="E4"/>
  <c r="E5"/>
  <c r="E6"/>
  <c r="E7"/>
  <c r="E8"/>
  <c r="E9"/>
  <c r="E3"/>
</calcChain>
</file>

<file path=xl/sharedStrings.xml><?xml version="1.0" encoding="utf-8"?>
<sst xmlns="http://schemas.openxmlformats.org/spreadsheetml/2006/main" count="26" uniqueCount="21">
  <si>
    <t>Bulk Mail cost analysis</t>
  </si>
  <si>
    <t>April</t>
  </si>
  <si>
    <t>June</t>
  </si>
  <si>
    <t>August</t>
  </si>
  <si>
    <t>October</t>
  </si>
  <si>
    <t>December</t>
  </si>
  <si>
    <t>February</t>
  </si>
  <si>
    <t>March</t>
  </si>
  <si>
    <t>Type of mailing</t>
  </si>
  <si>
    <t>newsletter</t>
  </si>
  <si>
    <t>Dues renewal</t>
  </si>
  <si>
    <t>Quanity mailed</t>
  </si>
  <si>
    <t>Quanity Emailed</t>
  </si>
  <si>
    <t>First Class Postage</t>
  </si>
  <si>
    <t>Bulk standard</t>
  </si>
  <si>
    <t>Bulk non-profit</t>
  </si>
  <si>
    <t>Annual bulk permit</t>
  </si>
  <si>
    <t>One time Account set up</t>
  </si>
  <si>
    <t>1st year Annual Estimated mail costs</t>
  </si>
  <si>
    <t>2nd year and beyond annual estimated mail costs</t>
  </si>
  <si>
    <t>Cost savings over First Class 2nd year and beyond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</si>
</sst>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18" sqref="A1:G18"/>
    </sheetView>
  </sheetViews>
  <sheetFormatPr defaultRowHeight="15"/>
  <cols>
    <col min="2" max="2" width="13.7109375" customWidth="1"/>
  </cols>
  <sheetData>
    <row r="1" spans="1:7">
      <c r="A1" t="s">
        <v>0</v>
      </c>
      <c r="E1">
        <v>0.44</v>
      </c>
      <c r="F1">
        <v>0.27</v>
      </c>
      <c r="G1">
        <v>0.11</v>
      </c>
    </row>
    <row r="2" spans="1:7" s="2" customFormat="1" ht="46.5" customHeight="1">
      <c r="B2" s="2" t="s">
        <v>8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1:7">
      <c r="A3" t="s">
        <v>1</v>
      </c>
      <c r="B3" t="s">
        <v>9</v>
      </c>
      <c r="C3">
        <v>452</v>
      </c>
      <c r="D3">
        <v>0</v>
      </c>
      <c r="E3">
        <f>E$1*$C3</f>
        <v>198.88</v>
      </c>
      <c r="F3">
        <f t="shared" ref="F3:G3" si="0">F$1*$C3</f>
        <v>122.04</v>
      </c>
      <c r="G3">
        <f t="shared" si="0"/>
        <v>49.72</v>
      </c>
    </row>
    <row r="4" spans="1:7">
      <c r="A4" t="s">
        <v>2</v>
      </c>
      <c r="B4" t="s">
        <v>9</v>
      </c>
      <c r="C4">
        <v>452</v>
      </c>
      <c r="D4">
        <v>0</v>
      </c>
      <c r="E4">
        <f t="shared" ref="E4:G9" si="1">E$1*$C4</f>
        <v>198.88</v>
      </c>
      <c r="F4">
        <f t="shared" si="1"/>
        <v>122.04</v>
      </c>
      <c r="G4">
        <f t="shared" si="1"/>
        <v>49.72</v>
      </c>
    </row>
    <row r="5" spans="1:7">
      <c r="A5" t="s">
        <v>3</v>
      </c>
      <c r="B5" t="s">
        <v>9</v>
      </c>
      <c r="C5">
        <v>452</v>
      </c>
      <c r="D5">
        <v>0</v>
      </c>
      <c r="E5">
        <f t="shared" si="1"/>
        <v>198.88</v>
      </c>
      <c r="F5">
        <f t="shared" si="1"/>
        <v>122.04</v>
      </c>
      <c r="G5">
        <f t="shared" si="1"/>
        <v>49.72</v>
      </c>
    </row>
    <row r="6" spans="1:7">
      <c r="A6" t="s">
        <v>4</v>
      </c>
      <c r="B6" t="s">
        <v>9</v>
      </c>
      <c r="C6">
        <v>434</v>
      </c>
      <c r="D6">
        <v>22</v>
      </c>
      <c r="E6">
        <f t="shared" si="1"/>
        <v>190.96</v>
      </c>
      <c r="F6">
        <f t="shared" si="1"/>
        <v>117.18</v>
      </c>
      <c r="G6">
        <f t="shared" si="1"/>
        <v>47.74</v>
      </c>
    </row>
    <row r="7" spans="1:7">
      <c r="A7" t="s">
        <v>5</v>
      </c>
      <c r="B7" t="s">
        <v>9</v>
      </c>
      <c r="C7">
        <v>430</v>
      </c>
      <c r="D7">
        <v>22</v>
      </c>
      <c r="E7">
        <f t="shared" si="1"/>
        <v>189.2</v>
      </c>
      <c r="F7">
        <f t="shared" si="1"/>
        <v>116.10000000000001</v>
      </c>
      <c r="G7">
        <f t="shared" si="1"/>
        <v>47.3</v>
      </c>
    </row>
    <row r="8" spans="1:7">
      <c r="A8" t="s">
        <v>6</v>
      </c>
      <c r="B8" t="s">
        <v>9</v>
      </c>
      <c r="C8">
        <v>430</v>
      </c>
      <c r="D8">
        <v>22</v>
      </c>
      <c r="E8">
        <f t="shared" si="1"/>
        <v>189.2</v>
      </c>
      <c r="F8">
        <f t="shared" si="1"/>
        <v>116.10000000000001</v>
      </c>
      <c r="G8">
        <f t="shared" si="1"/>
        <v>47.3</v>
      </c>
    </row>
    <row r="9" spans="1:7">
      <c r="A9" t="s">
        <v>7</v>
      </c>
      <c r="B9" t="s">
        <v>10</v>
      </c>
      <c r="C9">
        <v>430</v>
      </c>
      <c r="D9">
        <v>22</v>
      </c>
      <c r="E9">
        <f t="shared" si="1"/>
        <v>189.2</v>
      </c>
      <c r="F9">
        <f t="shared" si="1"/>
        <v>116.10000000000001</v>
      </c>
      <c r="G9">
        <f t="shared" si="1"/>
        <v>47.3</v>
      </c>
    </row>
    <row r="11" spans="1:7">
      <c r="A11" t="s">
        <v>16</v>
      </c>
      <c r="E11">
        <v>0</v>
      </c>
      <c r="F11">
        <v>185</v>
      </c>
      <c r="G11">
        <v>185</v>
      </c>
    </row>
    <row r="12" spans="1:7">
      <c r="A12" t="s">
        <v>17</v>
      </c>
      <c r="E12">
        <v>0</v>
      </c>
      <c r="F12">
        <v>185</v>
      </c>
      <c r="G12">
        <v>185</v>
      </c>
    </row>
    <row r="14" spans="1:7" ht="75">
      <c r="A14" s="1" t="s">
        <v>18</v>
      </c>
      <c r="E14">
        <f>SUM(E3:E13)</f>
        <v>1355.2</v>
      </c>
      <c r="F14">
        <f>SUM(F3:F13)</f>
        <v>1201.5999999999999</v>
      </c>
      <c r="G14">
        <f>SUM(G3:G13)</f>
        <v>708.8</v>
      </c>
    </row>
    <row r="16" spans="1:7" ht="105">
      <c r="A16" s="1" t="s">
        <v>19</v>
      </c>
      <c r="E16">
        <f>E14</f>
        <v>1355.2</v>
      </c>
      <c r="F16">
        <f>F14-F12</f>
        <v>1016.5999999999999</v>
      </c>
      <c r="G16">
        <f>G14-G12</f>
        <v>523.79999999999995</v>
      </c>
    </row>
    <row r="18" spans="1:7" ht="105">
      <c r="A18" s="1" t="s">
        <v>20</v>
      </c>
      <c r="E18">
        <f>E14-E16</f>
        <v>0</v>
      </c>
      <c r="F18">
        <f>E14-F16</f>
        <v>338.60000000000014</v>
      </c>
      <c r="G18">
        <f>E14-G16</f>
        <v>831.40000000000009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Rosin</dc:creator>
  <cp:lastModifiedBy>David Rosin</cp:lastModifiedBy>
  <cp:lastPrinted>2009-10-22T21:32:28Z</cp:lastPrinted>
  <dcterms:created xsi:type="dcterms:W3CDTF">2009-10-22T21:13:41Z</dcterms:created>
  <dcterms:modified xsi:type="dcterms:W3CDTF">2009-10-22T21:33:57Z</dcterms:modified>
</cp:coreProperties>
</file>