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Addicts-Supercoach-League/data/2021/"/>
    </mc:Choice>
  </mc:AlternateContent>
  <xr:revisionPtr revIDLastSave="0" documentId="13_ncr:1_{946B5393-5BDB-174A-B51F-C971CC951219}" xr6:coauthVersionLast="46" xr6:coauthVersionMax="46" xr10:uidLastSave="{00000000-0000-0000-0000-000000000000}"/>
  <bookViews>
    <workbookView xWindow="0" yWindow="460" windowWidth="28800" windowHeight="15940" xr2:uid="{09926A8F-79D8-4445-8AEA-96E8F2BDED7F}"/>
  </bookViews>
  <sheets>
    <sheet name="Draft Heat Map" sheetId="1" r:id="rId1"/>
    <sheet name="Heat Map Data" sheetId="3" r:id="rId2"/>
  </sheets>
  <definedNames>
    <definedName name="_xlnm._FilterDatabase" localSheetId="1" hidden="1">'Heat Map Data'!$A$1:$AN$784</definedName>
    <definedName name="draft_heat_map" localSheetId="1">'Heat Map Data'!$A$1:$AE$784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78" i="3" l="1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M225" i="3"/>
  <c r="AM226" i="3"/>
  <c r="AM227" i="3"/>
  <c r="AM228" i="3"/>
  <c r="AM229" i="3"/>
  <c r="AM230" i="3"/>
  <c r="AM231" i="3"/>
  <c r="AM232" i="3"/>
  <c r="AM233" i="3"/>
  <c r="AM234" i="3"/>
  <c r="AM235" i="3"/>
  <c r="AM236" i="3"/>
  <c r="AM237" i="3"/>
  <c r="AM238" i="3"/>
  <c r="AM239" i="3"/>
  <c r="AM240" i="3"/>
  <c r="AM241" i="3"/>
  <c r="AM242" i="3"/>
  <c r="AM243" i="3"/>
  <c r="AM244" i="3"/>
  <c r="AM245" i="3"/>
  <c r="AM246" i="3"/>
  <c r="AM247" i="3"/>
  <c r="AM248" i="3"/>
  <c r="AM249" i="3"/>
  <c r="AM250" i="3"/>
  <c r="AM251" i="3"/>
  <c r="AM252" i="3"/>
  <c r="AM253" i="3"/>
  <c r="AM254" i="3"/>
  <c r="AM255" i="3"/>
  <c r="AM256" i="3"/>
  <c r="AM257" i="3"/>
  <c r="AM258" i="3"/>
  <c r="AM259" i="3"/>
  <c r="AM260" i="3"/>
  <c r="AM261" i="3"/>
  <c r="AM262" i="3"/>
  <c r="AM263" i="3"/>
  <c r="AM264" i="3"/>
  <c r="AM265" i="3"/>
  <c r="AM266" i="3"/>
  <c r="AM267" i="3"/>
  <c r="AM268" i="3"/>
  <c r="AM269" i="3"/>
  <c r="AM270" i="3"/>
  <c r="AM271" i="3"/>
  <c r="AM272" i="3"/>
  <c r="AM273" i="3"/>
  <c r="AM274" i="3"/>
  <c r="AM275" i="3"/>
  <c r="AM276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M298" i="3"/>
  <c r="AM299" i="3"/>
  <c r="AM300" i="3"/>
  <c r="AM301" i="3"/>
  <c r="AM302" i="3"/>
  <c r="AM303" i="3"/>
  <c r="AM304" i="3"/>
  <c r="AM305" i="3"/>
  <c r="AM306" i="3"/>
  <c r="AM307" i="3"/>
  <c r="AM308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M330" i="3"/>
  <c r="AM331" i="3"/>
  <c r="AM332" i="3"/>
  <c r="AM333" i="3"/>
  <c r="AM334" i="3"/>
  <c r="AM335" i="3"/>
  <c r="AM336" i="3"/>
  <c r="AM337" i="3"/>
  <c r="AM338" i="3"/>
  <c r="AM339" i="3"/>
  <c r="AM340" i="3"/>
  <c r="AM341" i="3"/>
  <c r="AM342" i="3"/>
  <c r="AM343" i="3"/>
  <c r="AM344" i="3"/>
  <c r="AM345" i="3"/>
  <c r="AM346" i="3"/>
  <c r="AM347" i="3"/>
  <c r="AM348" i="3"/>
  <c r="AM349" i="3"/>
  <c r="AM350" i="3"/>
  <c r="AM351" i="3"/>
  <c r="AM352" i="3"/>
  <c r="AM353" i="3"/>
  <c r="AM354" i="3"/>
  <c r="AM355" i="3"/>
  <c r="AM356" i="3"/>
  <c r="AM357" i="3"/>
  <c r="AM358" i="3"/>
  <c r="AM359" i="3"/>
  <c r="AM360" i="3"/>
  <c r="AM361" i="3"/>
  <c r="AM362" i="3"/>
  <c r="AM363" i="3"/>
  <c r="AM364" i="3"/>
  <c r="AM365" i="3"/>
  <c r="AM366" i="3"/>
  <c r="AM367" i="3"/>
  <c r="AM368" i="3"/>
  <c r="AM369" i="3"/>
  <c r="AM370" i="3"/>
  <c r="AM371" i="3"/>
  <c r="AM372" i="3"/>
  <c r="AM373" i="3"/>
  <c r="AM374" i="3"/>
  <c r="AM375" i="3"/>
  <c r="AM376" i="3"/>
  <c r="AM377" i="3"/>
  <c r="AM378" i="3"/>
  <c r="AM379" i="3"/>
  <c r="AM380" i="3"/>
  <c r="AM381" i="3"/>
  <c r="AM382" i="3"/>
  <c r="AM383" i="3"/>
  <c r="AM384" i="3"/>
  <c r="AM385" i="3"/>
  <c r="AM386" i="3"/>
  <c r="AM387" i="3"/>
  <c r="AM388" i="3"/>
  <c r="AM389" i="3"/>
  <c r="AM390" i="3"/>
  <c r="AM391" i="3"/>
  <c r="AM392" i="3"/>
  <c r="AM393" i="3"/>
  <c r="AM394" i="3"/>
  <c r="AM395" i="3"/>
  <c r="AM396" i="3"/>
  <c r="AM397" i="3"/>
  <c r="AM398" i="3"/>
  <c r="AM399" i="3"/>
  <c r="AM400" i="3"/>
  <c r="AM401" i="3"/>
  <c r="AM402" i="3"/>
  <c r="AM403" i="3"/>
  <c r="AM404" i="3"/>
  <c r="AM405" i="3"/>
  <c r="AM406" i="3"/>
  <c r="AM407" i="3"/>
  <c r="AM408" i="3"/>
  <c r="AM409" i="3"/>
  <c r="AM410" i="3"/>
  <c r="AM411" i="3"/>
  <c r="AM412" i="3"/>
  <c r="AM413" i="3"/>
  <c r="AM414" i="3"/>
  <c r="AM415" i="3"/>
  <c r="AM416" i="3"/>
  <c r="AM417" i="3"/>
  <c r="AM418" i="3"/>
  <c r="AM419" i="3"/>
  <c r="AM420" i="3"/>
  <c r="AM421" i="3"/>
  <c r="AM422" i="3"/>
  <c r="AM423" i="3"/>
  <c r="AM424" i="3"/>
  <c r="AM425" i="3"/>
  <c r="AM426" i="3"/>
  <c r="AM427" i="3"/>
  <c r="AM428" i="3"/>
  <c r="AM429" i="3"/>
  <c r="AM430" i="3"/>
  <c r="AM431" i="3"/>
  <c r="AM432" i="3"/>
  <c r="AM433" i="3"/>
  <c r="AM434" i="3"/>
  <c r="AM435" i="3"/>
  <c r="AM436" i="3"/>
  <c r="AM437" i="3"/>
  <c r="AM438" i="3"/>
  <c r="AM439" i="3"/>
  <c r="AM440" i="3"/>
  <c r="AM441" i="3"/>
  <c r="AM442" i="3"/>
  <c r="AM443" i="3"/>
  <c r="AM444" i="3"/>
  <c r="AM445" i="3"/>
  <c r="AM446" i="3"/>
  <c r="AM447" i="3"/>
  <c r="AM448" i="3"/>
  <c r="AM449" i="3"/>
  <c r="AM450" i="3"/>
  <c r="AM451" i="3"/>
  <c r="AM452" i="3"/>
  <c r="AM453" i="3"/>
  <c r="AM454" i="3"/>
  <c r="AM455" i="3"/>
  <c r="AM456" i="3"/>
  <c r="AM457" i="3"/>
  <c r="AM458" i="3"/>
  <c r="AM459" i="3"/>
  <c r="AM460" i="3"/>
  <c r="AM461" i="3"/>
  <c r="AM462" i="3"/>
  <c r="AM463" i="3"/>
  <c r="AM464" i="3"/>
  <c r="AM465" i="3"/>
  <c r="AM466" i="3"/>
  <c r="AM467" i="3"/>
  <c r="AM468" i="3"/>
  <c r="AM469" i="3"/>
  <c r="AM470" i="3"/>
  <c r="AM471" i="3"/>
  <c r="AM472" i="3"/>
  <c r="AM473" i="3"/>
  <c r="AM474" i="3"/>
  <c r="AM475" i="3"/>
  <c r="AM476" i="3"/>
  <c r="AM477" i="3"/>
  <c r="AM478" i="3"/>
  <c r="AM479" i="3"/>
  <c r="AM480" i="3"/>
  <c r="AM481" i="3"/>
  <c r="AM482" i="3"/>
  <c r="AM483" i="3"/>
  <c r="AM484" i="3"/>
  <c r="AM485" i="3"/>
  <c r="AM486" i="3"/>
  <c r="AM487" i="3"/>
  <c r="AM488" i="3"/>
  <c r="AM489" i="3"/>
  <c r="AM490" i="3"/>
  <c r="AM491" i="3"/>
  <c r="AM492" i="3"/>
  <c r="AM493" i="3"/>
  <c r="AM494" i="3"/>
  <c r="AM495" i="3"/>
  <c r="AM496" i="3"/>
  <c r="AM497" i="3"/>
  <c r="AM498" i="3"/>
  <c r="AM499" i="3"/>
  <c r="AM500" i="3"/>
  <c r="AM501" i="3"/>
  <c r="AM502" i="3"/>
  <c r="AM503" i="3"/>
  <c r="AM504" i="3"/>
  <c r="AM505" i="3"/>
  <c r="AM506" i="3"/>
  <c r="AM507" i="3"/>
  <c r="AM508" i="3"/>
  <c r="AM509" i="3"/>
  <c r="AM510" i="3"/>
  <c r="AM511" i="3"/>
  <c r="AM512" i="3"/>
  <c r="AM513" i="3"/>
  <c r="AM514" i="3"/>
  <c r="AM515" i="3"/>
  <c r="AM516" i="3"/>
  <c r="AM517" i="3"/>
  <c r="AM518" i="3"/>
  <c r="AM519" i="3"/>
  <c r="AM520" i="3"/>
  <c r="AM521" i="3"/>
  <c r="AM522" i="3"/>
  <c r="AM523" i="3"/>
  <c r="AM524" i="3"/>
  <c r="AM525" i="3"/>
  <c r="AM526" i="3"/>
  <c r="AM527" i="3"/>
  <c r="AM528" i="3"/>
  <c r="AM529" i="3"/>
  <c r="AM530" i="3"/>
  <c r="AM531" i="3"/>
  <c r="AM532" i="3"/>
  <c r="AM533" i="3"/>
  <c r="AM534" i="3"/>
  <c r="AM535" i="3"/>
  <c r="AM536" i="3"/>
  <c r="AM537" i="3"/>
  <c r="AM538" i="3"/>
  <c r="AM539" i="3"/>
  <c r="AM540" i="3"/>
  <c r="AM541" i="3"/>
  <c r="AM542" i="3"/>
  <c r="AM543" i="3"/>
  <c r="AM544" i="3"/>
  <c r="AM545" i="3"/>
  <c r="AM546" i="3"/>
  <c r="AM547" i="3"/>
  <c r="AM548" i="3"/>
  <c r="AM549" i="3"/>
  <c r="AM550" i="3"/>
  <c r="AM551" i="3"/>
  <c r="AM552" i="3"/>
  <c r="AM553" i="3"/>
  <c r="AM554" i="3"/>
  <c r="AM555" i="3"/>
  <c r="AM556" i="3"/>
  <c r="AM557" i="3"/>
  <c r="AM558" i="3"/>
  <c r="AM559" i="3"/>
  <c r="AM560" i="3"/>
  <c r="AM561" i="3"/>
  <c r="AM562" i="3"/>
  <c r="AM563" i="3"/>
  <c r="AM564" i="3"/>
  <c r="AM565" i="3"/>
  <c r="AM566" i="3"/>
  <c r="AM567" i="3"/>
  <c r="AM568" i="3"/>
  <c r="AM569" i="3"/>
  <c r="AM570" i="3"/>
  <c r="AM571" i="3"/>
  <c r="AM572" i="3"/>
  <c r="AM573" i="3"/>
  <c r="AM574" i="3"/>
  <c r="AM575" i="3"/>
  <c r="AM576" i="3"/>
  <c r="AM577" i="3"/>
  <c r="AM578" i="3"/>
  <c r="AM579" i="3"/>
  <c r="AM580" i="3"/>
  <c r="AM581" i="3"/>
  <c r="AM582" i="3"/>
  <c r="AM583" i="3"/>
  <c r="AM584" i="3"/>
  <c r="AM585" i="3"/>
  <c r="AM586" i="3"/>
  <c r="AM587" i="3"/>
  <c r="AM588" i="3"/>
  <c r="AM589" i="3"/>
  <c r="AM590" i="3"/>
  <c r="AM591" i="3"/>
  <c r="AM592" i="3"/>
  <c r="AM593" i="3"/>
  <c r="AM594" i="3"/>
  <c r="AM595" i="3"/>
  <c r="AM596" i="3"/>
  <c r="AM597" i="3"/>
  <c r="AM598" i="3"/>
  <c r="AM599" i="3"/>
  <c r="AM600" i="3"/>
  <c r="AM601" i="3"/>
  <c r="AM602" i="3"/>
  <c r="AM603" i="3"/>
  <c r="AM604" i="3"/>
  <c r="AM605" i="3"/>
  <c r="AM606" i="3"/>
  <c r="AM607" i="3"/>
  <c r="AM608" i="3"/>
  <c r="AM609" i="3"/>
  <c r="AM610" i="3"/>
  <c r="AM611" i="3"/>
  <c r="AM612" i="3"/>
  <c r="AM613" i="3"/>
  <c r="AM614" i="3"/>
  <c r="AM615" i="3"/>
  <c r="AM616" i="3"/>
  <c r="AM617" i="3"/>
  <c r="AM618" i="3"/>
  <c r="AM619" i="3"/>
  <c r="AM620" i="3"/>
  <c r="AM621" i="3"/>
  <c r="AM622" i="3"/>
  <c r="AM623" i="3"/>
  <c r="AM624" i="3"/>
  <c r="AM625" i="3"/>
  <c r="AM626" i="3"/>
  <c r="AM627" i="3"/>
  <c r="AM628" i="3"/>
  <c r="AM629" i="3"/>
  <c r="AM630" i="3"/>
  <c r="AM631" i="3"/>
  <c r="AM632" i="3"/>
  <c r="AM633" i="3"/>
  <c r="AM634" i="3"/>
  <c r="AM635" i="3"/>
  <c r="AM636" i="3"/>
  <c r="AM637" i="3"/>
  <c r="AM638" i="3"/>
  <c r="AM639" i="3"/>
  <c r="AM640" i="3"/>
  <c r="AM641" i="3"/>
  <c r="AM642" i="3"/>
  <c r="AM643" i="3"/>
  <c r="AM644" i="3"/>
  <c r="AM645" i="3"/>
  <c r="AM646" i="3"/>
  <c r="AM647" i="3"/>
  <c r="AM648" i="3"/>
  <c r="AM649" i="3"/>
  <c r="AM650" i="3"/>
  <c r="AM651" i="3"/>
  <c r="AM652" i="3"/>
  <c r="AM653" i="3"/>
  <c r="AM654" i="3"/>
  <c r="AM655" i="3"/>
  <c r="AM656" i="3"/>
  <c r="AM657" i="3"/>
  <c r="AM658" i="3"/>
  <c r="AM659" i="3"/>
  <c r="AM660" i="3"/>
  <c r="AM661" i="3"/>
  <c r="AM662" i="3"/>
  <c r="AM663" i="3"/>
  <c r="AM664" i="3"/>
  <c r="AM665" i="3"/>
  <c r="AM666" i="3"/>
  <c r="AM667" i="3"/>
  <c r="AM668" i="3"/>
  <c r="AM669" i="3"/>
  <c r="AM670" i="3"/>
  <c r="AM671" i="3"/>
  <c r="AM672" i="3"/>
  <c r="AM673" i="3"/>
  <c r="AM674" i="3"/>
  <c r="AM675" i="3"/>
  <c r="AM676" i="3"/>
  <c r="AM677" i="3"/>
  <c r="AM678" i="3"/>
  <c r="AM679" i="3"/>
  <c r="AM680" i="3"/>
  <c r="AM681" i="3"/>
  <c r="AM682" i="3"/>
  <c r="AM683" i="3"/>
  <c r="AM684" i="3"/>
  <c r="AM685" i="3"/>
  <c r="AM686" i="3"/>
  <c r="AM687" i="3"/>
  <c r="AM688" i="3"/>
  <c r="AM689" i="3"/>
  <c r="AM690" i="3"/>
  <c r="AM691" i="3"/>
  <c r="AM692" i="3"/>
  <c r="AM693" i="3"/>
  <c r="AM694" i="3"/>
  <c r="AM695" i="3"/>
  <c r="AM696" i="3"/>
  <c r="AM697" i="3"/>
  <c r="AM698" i="3"/>
  <c r="AM699" i="3"/>
  <c r="AM700" i="3"/>
  <c r="AM701" i="3"/>
  <c r="AM702" i="3"/>
  <c r="AM703" i="3"/>
  <c r="AM704" i="3"/>
  <c r="AM705" i="3"/>
  <c r="AM706" i="3"/>
  <c r="AM707" i="3"/>
  <c r="AM708" i="3"/>
  <c r="AM709" i="3"/>
  <c r="AM710" i="3"/>
  <c r="AM711" i="3"/>
  <c r="AM712" i="3"/>
  <c r="AM713" i="3"/>
  <c r="AM714" i="3"/>
  <c r="AM715" i="3"/>
  <c r="AM716" i="3"/>
  <c r="AM717" i="3"/>
  <c r="AM718" i="3"/>
  <c r="AM719" i="3"/>
  <c r="AM720" i="3"/>
  <c r="AM721" i="3"/>
  <c r="AM722" i="3"/>
  <c r="AM723" i="3"/>
  <c r="AM724" i="3"/>
  <c r="AM725" i="3"/>
  <c r="AM726" i="3"/>
  <c r="AM727" i="3"/>
  <c r="AM728" i="3"/>
  <c r="AM729" i="3"/>
  <c r="AM730" i="3"/>
  <c r="AM731" i="3"/>
  <c r="AM732" i="3"/>
  <c r="AM733" i="3"/>
  <c r="AM734" i="3"/>
  <c r="AM735" i="3"/>
  <c r="AM736" i="3"/>
  <c r="AM737" i="3"/>
  <c r="AM738" i="3"/>
  <c r="AM739" i="3"/>
  <c r="AM740" i="3"/>
  <c r="AM741" i="3"/>
  <c r="AM742" i="3"/>
  <c r="AM743" i="3"/>
  <c r="AM744" i="3"/>
  <c r="AM745" i="3"/>
  <c r="AM746" i="3"/>
  <c r="AM747" i="3"/>
  <c r="AM748" i="3"/>
  <c r="AM749" i="3"/>
  <c r="AM750" i="3"/>
  <c r="AM751" i="3"/>
  <c r="AM752" i="3"/>
  <c r="AM753" i="3"/>
  <c r="AM754" i="3"/>
  <c r="AM755" i="3"/>
  <c r="AM756" i="3"/>
  <c r="AM757" i="3"/>
  <c r="AM758" i="3"/>
  <c r="AM759" i="3"/>
  <c r="AM760" i="3"/>
  <c r="AM761" i="3"/>
  <c r="AM762" i="3"/>
  <c r="AM763" i="3"/>
  <c r="AM764" i="3"/>
  <c r="AM765" i="3"/>
  <c r="AM766" i="3"/>
  <c r="AM767" i="3"/>
  <c r="AM768" i="3"/>
  <c r="AM769" i="3"/>
  <c r="AM770" i="3"/>
  <c r="AM771" i="3"/>
  <c r="AM772" i="3"/>
  <c r="AM773" i="3"/>
  <c r="AM774" i="3"/>
  <c r="AM775" i="3"/>
  <c r="AM776" i="3"/>
  <c r="AM777" i="3"/>
  <c r="AM778" i="3"/>
  <c r="AM779" i="3"/>
  <c r="AM780" i="3"/>
  <c r="AM781" i="3"/>
  <c r="AM782" i="3"/>
  <c r="AM783" i="3"/>
  <c r="AM784" i="3"/>
  <c r="AL3" i="3" a="1"/>
  <c r="AL3" i="3" s="1"/>
  <c r="AM3" i="3" s="1"/>
  <c r="AL4" i="3" a="1"/>
  <c r="AL4" i="3" s="1"/>
  <c r="AM4" i="3" s="1"/>
  <c r="AL5" i="3" a="1"/>
  <c r="AL5" i="3" s="1"/>
  <c r="AM5" i="3" s="1"/>
  <c r="AL6" i="3" a="1"/>
  <c r="AL6" i="3" s="1"/>
  <c r="AM6" i="3" s="1"/>
  <c r="AL7" i="3" a="1"/>
  <c r="AL7" i="3" s="1"/>
  <c r="AM7" i="3" s="1"/>
  <c r="AL8" i="3" a="1"/>
  <c r="AL8" i="3" s="1"/>
  <c r="AM8" i="3" s="1"/>
  <c r="AL9" i="3" a="1"/>
  <c r="AL9" i="3" s="1"/>
  <c r="AM9" i="3" s="1"/>
  <c r="AL10" i="3" a="1"/>
  <c r="AL10" i="3" s="1"/>
  <c r="AM10" i="3" s="1"/>
  <c r="AL11" i="3" a="1"/>
  <c r="AL11" i="3" s="1"/>
  <c r="AM11" i="3" s="1"/>
  <c r="AL12" i="3" a="1"/>
  <c r="AL12" i="3" s="1"/>
  <c r="AM12" i="3" s="1"/>
  <c r="AL13" i="3" a="1"/>
  <c r="AL13" i="3" s="1"/>
  <c r="AM13" i="3" s="1"/>
  <c r="AL14" i="3" a="1"/>
  <c r="AL14" i="3" s="1"/>
  <c r="AM14" i="3" s="1"/>
  <c r="AL15" i="3" a="1"/>
  <c r="AL15" i="3" s="1"/>
  <c r="AM15" i="3" s="1"/>
  <c r="AL16" i="3" a="1"/>
  <c r="AL16" i="3" s="1"/>
  <c r="AM16" i="3" s="1"/>
  <c r="AL17" i="3" a="1"/>
  <c r="AL17" i="3" s="1"/>
  <c r="AM17" i="3" s="1"/>
  <c r="AL18" i="3" a="1"/>
  <c r="AL18" i="3" s="1"/>
  <c r="AM18" i="3" s="1"/>
  <c r="AL19" i="3" a="1"/>
  <c r="AL19" i="3" s="1"/>
  <c r="AM19" i="3" s="1"/>
  <c r="AL20" i="3" a="1"/>
  <c r="AL20" i="3" s="1"/>
  <c r="AM20" i="3" s="1"/>
  <c r="AL21" i="3" a="1"/>
  <c r="AL21" i="3" s="1"/>
  <c r="AM21" i="3" s="1"/>
  <c r="AL22" i="3" a="1"/>
  <c r="AL22" i="3" s="1"/>
  <c r="AM22" i="3" s="1"/>
  <c r="AL23" i="3" a="1"/>
  <c r="AL23" i="3" s="1"/>
  <c r="AM23" i="3" s="1"/>
  <c r="AL24" i="3" a="1"/>
  <c r="AL24" i="3" s="1"/>
  <c r="AM24" i="3" s="1"/>
  <c r="AL25" i="3" a="1"/>
  <c r="AL25" i="3" s="1"/>
  <c r="AM25" i="3" s="1"/>
  <c r="AL26" i="3" a="1"/>
  <c r="AL26" i="3" s="1"/>
  <c r="AM26" i="3" s="1"/>
  <c r="AL27" i="3" a="1"/>
  <c r="AL27" i="3" s="1"/>
  <c r="AM27" i="3" s="1"/>
  <c r="AL28" i="3" a="1"/>
  <c r="AL28" i="3" s="1"/>
  <c r="AM28" i="3" s="1"/>
  <c r="AL29" i="3" a="1"/>
  <c r="AL29" i="3" s="1"/>
  <c r="AM29" i="3" s="1"/>
  <c r="AL30" i="3" a="1"/>
  <c r="AL30" i="3" s="1"/>
  <c r="AM30" i="3" s="1"/>
  <c r="AL31" i="3" a="1"/>
  <c r="AL31" i="3" s="1"/>
  <c r="AM31" i="3" s="1"/>
  <c r="AL32" i="3" a="1"/>
  <c r="AL32" i="3" s="1"/>
  <c r="AM32" i="3" s="1"/>
  <c r="AL33" i="3" a="1"/>
  <c r="AL33" i="3" s="1"/>
  <c r="AM33" i="3" s="1"/>
  <c r="AL34" i="3" a="1"/>
  <c r="AL34" i="3" s="1"/>
  <c r="AM34" i="3" s="1"/>
  <c r="AL35" i="3" a="1"/>
  <c r="AL35" i="3" s="1"/>
  <c r="AM35" i="3" s="1"/>
  <c r="AL36" i="3" a="1"/>
  <c r="AL36" i="3" s="1"/>
  <c r="AM36" i="3" s="1"/>
  <c r="AL37" i="3" a="1"/>
  <c r="AL37" i="3" s="1"/>
  <c r="AM37" i="3" s="1"/>
  <c r="AL38" i="3" a="1"/>
  <c r="AL38" i="3" s="1"/>
  <c r="AM38" i="3" s="1"/>
  <c r="AL39" i="3" a="1"/>
  <c r="AL39" i="3" s="1"/>
  <c r="AM39" i="3" s="1"/>
  <c r="AL40" i="3" a="1"/>
  <c r="AL40" i="3" s="1"/>
  <c r="AM40" i="3" s="1"/>
  <c r="AL41" i="3" a="1"/>
  <c r="AL41" i="3" s="1"/>
  <c r="AM41" i="3" s="1"/>
  <c r="AL42" i="3" a="1"/>
  <c r="AL42" i="3" s="1"/>
  <c r="AM42" i="3" s="1"/>
  <c r="AL43" i="3" a="1"/>
  <c r="AL43" i="3" s="1"/>
  <c r="AM43" i="3" s="1"/>
  <c r="AL44" i="3" a="1"/>
  <c r="AL44" i="3" s="1"/>
  <c r="AM44" i="3" s="1"/>
  <c r="AL45" i="3" a="1"/>
  <c r="AL45" i="3" s="1"/>
  <c r="AM45" i="3" s="1"/>
  <c r="AL46" i="3" a="1"/>
  <c r="AL46" i="3" s="1"/>
  <c r="AM46" i="3" s="1"/>
  <c r="AL47" i="3" a="1"/>
  <c r="AL47" i="3" s="1"/>
  <c r="AM47" i="3" s="1"/>
  <c r="AL48" i="3" a="1"/>
  <c r="AL48" i="3" s="1"/>
  <c r="AM48" i="3" s="1"/>
  <c r="AL49" i="3" a="1"/>
  <c r="AL49" i="3" s="1"/>
  <c r="AM49" i="3" s="1"/>
  <c r="AL50" i="3" a="1"/>
  <c r="AL50" i="3" s="1"/>
  <c r="AM50" i="3" s="1"/>
  <c r="AL51" i="3" a="1"/>
  <c r="AL51" i="3" s="1"/>
  <c r="AM51" i="3" s="1"/>
  <c r="AL52" i="3" a="1"/>
  <c r="AL52" i="3" s="1"/>
  <c r="AM52" i="3" s="1"/>
  <c r="AL53" i="3" a="1"/>
  <c r="AL53" i="3" s="1"/>
  <c r="AM53" i="3" s="1"/>
  <c r="AL54" i="3" a="1"/>
  <c r="AL54" i="3" s="1"/>
  <c r="AM54" i="3" s="1"/>
  <c r="AL55" i="3" a="1"/>
  <c r="AL55" i="3" s="1"/>
  <c r="AM55" i="3" s="1"/>
  <c r="AL56" i="3" a="1"/>
  <c r="AL56" i="3" s="1"/>
  <c r="AM56" i="3" s="1"/>
  <c r="AL57" i="3" a="1"/>
  <c r="AL57" i="3" s="1"/>
  <c r="AM57" i="3" s="1"/>
  <c r="AL58" i="3" a="1"/>
  <c r="AL58" i="3" s="1"/>
  <c r="AM58" i="3" s="1"/>
  <c r="AL59" i="3" a="1"/>
  <c r="AL59" i="3" s="1"/>
  <c r="AM59" i="3" s="1"/>
  <c r="AL60" i="3" a="1"/>
  <c r="AL60" i="3" s="1"/>
  <c r="AM60" i="3" s="1"/>
  <c r="AL61" i="3" a="1"/>
  <c r="AL61" i="3" s="1"/>
  <c r="AM61" i="3" s="1"/>
  <c r="AL62" i="3" a="1"/>
  <c r="AL62" i="3" s="1"/>
  <c r="AM62" i="3" s="1"/>
  <c r="AL63" i="3" a="1"/>
  <c r="AL63" i="3" s="1"/>
  <c r="AM63" i="3" s="1"/>
  <c r="AL64" i="3" a="1"/>
  <c r="AL64" i="3" s="1"/>
  <c r="AM64" i="3" s="1"/>
  <c r="AL65" i="3" a="1"/>
  <c r="AL65" i="3" s="1"/>
  <c r="AM65" i="3" s="1"/>
  <c r="AL66" i="3" a="1"/>
  <c r="AL66" i="3" s="1"/>
  <c r="AM66" i="3" s="1"/>
  <c r="AL67" i="3" a="1"/>
  <c r="AL67" i="3" s="1"/>
  <c r="AM67" i="3" s="1"/>
  <c r="AL68" i="3" a="1"/>
  <c r="AL68" i="3" s="1"/>
  <c r="AM68" i="3" s="1"/>
  <c r="AL69" i="3" a="1"/>
  <c r="AL69" i="3" s="1"/>
  <c r="AM69" i="3" s="1"/>
  <c r="AL70" i="3" a="1"/>
  <c r="AL70" i="3" s="1"/>
  <c r="AM70" i="3" s="1"/>
  <c r="AL71" i="3" a="1"/>
  <c r="AL71" i="3" s="1"/>
  <c r="AM71" i="3" s="1"/>
  <c r="AL72" i="3" a="1"/>
  <c r="AL72" i="3" s="1"/>
  <c r="AM72" i="3" s="1"/>
  <c r="AL73" i="3" a="1"/>
  <c r="AL73" i="3" s="1"/>
  <c r="AM73" i="3" s="1"/>
  <c r="AL74" i="3" a="1"/>
  <c r="AL74" i="3" s="1"/>
  <c r="AM74" i="3" s="1"/>
  <c r="AL75" i="3" a="1"/>
  <c r="AL75" i="3" s="1"/>
  <c r="AM75" i="3" s="1"/>
  <c r="AL76" i="3" a="1"/>
  <c r="AL76" i="3" s="1"/>
  <c r="AM76" i="3" s="1"/>
  <c r="AL77" i="3" a="1"/>
  <c r="AL77" i="3" s="1"/>
  <c r="AM77" i="3" s="1"/>
  <c r="AL78" i="3" a="1"/>
  <c r="AL78" i="3" s="1"/>
  <c r="AM78" i="3" s="1"/>
  <c r="AL79" i="3" a="1"/>
  <c r="AL79" i="3" s="1"/>
  <c r="AM79" i="3" s="1"/>
  <c r="AL80" i="3" a="1"/>
  <c r="AL80" i="3" s="1"/>
  <c r="AM80" i="3" s="1"/>
  <c r="AL81" i="3" a="1"/>
  <c r="AL81" i="3" s="1"/>
  <c r="AM81" i="3" s="1"/>
  <c r="AL82" i="3" a="1"/>
  <c r="AL82" i="3" s="1"/>
  <c r="AM82" i="3" s="1"/>
  <c r="AL83" i="3" a="1"/>
  <c r="AL83" i="3" s="1"/>
  <c r="AM83" i="3" s="1"/>
  <c r="AL84" i="3" a="1"/>
  <c r="AL84" i="3" s="1"/>
  <c r="AM84" i="3" s="1"/>
  <c r="AL85" i="3" a="1"/>
  <c r="AL85" i="3" s="1"/>
  <c r="AM85" i="3" s="1"/>
  <c r="AL86" i="3" a="1"/>
  <c r="AL86" i="3" s="1"/>
  <c r="AM86" i="3" s="1"/>
  <c r="AL87" i="3" a="1"/>
  <c r="AL87" i="3" s="1"/>
  <c r="AM87" i="3" s="1"/>
  <c r="AL88" i="3" a="1"/>
  <c r="AL88" i="3" s="1"/>
  <c r="AM88" i="3" s="1"/>
  <c r="AL89" i="3" a="1"/>
  <c r="AL89" i="3" s="1"/>
  <c r="AM89" i="3" s="1"/>
  <c r="AL90" i="3" a="1"/>
  <c r="AL90" i="3" s="1"/>
  <c r="AM90" i="3" s="1"/>
  <c r="AL91" i="3" a="1"/>
  <c r="AL91" i="3" s="1"/>
  <c r="AM91" i="3" s="1"/>
  <c r="AL92" i="3" a="1"/>
  <c r="AL92" i="3" s="1"/>
  <c r="AM92" i="3" s="1"/>
  <c r="AL93" i="3" a="1"/>
  <c r="AL93" i="3" s="1"/>
  <c r="AM93" i="3" s="1"/>
  <c r="AL94" i="3" a="1"/>
  <c r="AL94" i="3" s="1"/>
  <c r="AM94" i="3" s="1"/>
  <c r="AL95" i="3" a="1"/>
  <c r="AL95" i="3" s="1"/>
  <c r="AM95" i="3" s="1"/>
  <c r="AL96" i="3" a="1"/>
  <c r="AL96" i="3" s="1"/>
  <c r="AM96" i="3" s="1"/>
  <c r="AL97" i="3" a="1"/>
  <c r="AL97" i="3" s="1"/>
  <c r="AM97" i="3" s="1"/>
  <c r="AL98" i="3" a="1"/>
  <c r="AL98" i="3" s="1"/>
  <c r="AM98" i="3" s="1"/>
  <c r="AL99" i="3" a="1"/>
  <c r="AL99" i="3" s="1"/>
  <c r="AM99" i="3" s="1"/>
  <c r="AL100" i="3" a="1"/>
  <c r="AL100" i="3" s="1"/>
  <c r="AM100" i="3" s="1"/>
  <c r="AL101" i="3" a="1"/>
  <c r="AL101" i="3" s="1"/>
  <c r="AM101" i="3" s="1"/>
  <c r="AL102" i="3" a="1"/>
  <c r="AL102" i="3" s="1"/>
  <c r="AM102" i="3" s="1"/>
  <c r="AL103" i="3" a="1"/>
  <c r="AL103" i="3" s="1"/>
  <c r="AM103" i="3" s="1"/>
  <c r="AL104" i="3" a="1"/>
  <c r="AL104" i="3" s="1"/>
  <c r="AM104" i="3" s="1"/>
  <c r="AL105" i="3" a="1"/>
  <c r="AL105" i="3" s="1"/>
  <c r="AM105" i="3" s="1"/>
  <c r="AL106" i="3" a="1"/>
  <c r="AL106" i="3" s="1"/>
  <c r="AM106" i="3" s="1"/>
  <c r="AL107" i="3" a="1"/>
  <c r="AL107" i="3" s="1"/>
  <c r="AM107" i="3" s="1"/>
  <c r="AL108" i="3" a="1"/>
  <c r="AL108" i="3" s="1"/>
  <c r="AM108" i="3" s="1"/>
  <c r="AL109" i="3" a="1"/>
  <c r="AL109" i="3" s="1"/>
  <c r="AM109" i="3" s="1"/>
  <c r="AL110" i="3" a="1"/>
  <c r="AL110" i="3" s="1"/>
  <c r="AM110" i="3" s="1"/>
  <c r="AL111" i="3" a="1"/>
  <c r="AL111" i="3" s="1"/>
  <c r="AM111" i="3" s="1"/>
  <c r="AL112" i="3" a="1"/>
  <c r="AL112" i="3" s="1"/>
  <c r="AM112" i="3" s="1"/>
  <c r="AL113" i="3" a="1"/>
  <c r="AL113" i="3" s="1"/>
  <c r="AM113" i="3" s="1"/>
  <c r="AL114" i="3" a="1"/>
  <c r="AL114" i="3" s="1"/>
  <c r="AM114" i="3" s="1"/>
  <c r="AL115" i="3" a="1"/>
  <c r="AL115" i="3" s="1"/>
  <c r="AM115" i="3" s="1"/>
  <c r="AL116" i="3" a="1"/>
  <c r="AL116" i="3" s="1"/>
  <c r="AM116" i="3" s="1"/>
  <c r="AL117" i="3" a="1"/>
  <c r="AL117" i="3" s="1"/>
  <c r="AM117" i="3" s="1"/>
  <c r="AL118" i="3" a="1"/>
  <c r="AL118" i="3" s="1"/>
  <c r="AM118" i="3" s="1"/>
  <c r="AL119" i="3" a="1"/>
  <c r="AL119" i="3" s="1"/>
  <c r="AM119" i="3" s="1"/>
  <c r="AL120" i="3" a="1"/>
  <c r="AL120" i="3" s="1"/>
  <c r="AM120" i="3" s="1"/>
  <c r="AL121" i="3" a="1"/>
  <c r="AL121" i="3" s="1"/>
  <c r="AM121" i="3" s="1"/>
  <c r="AL122" i="3" a="1"/>
  <c r="AL122" i="3" s="1"/>
  <c r="AM122" i="3" s="1"/>
  <c r="AL123" i="3" a="1"/>
  <c r="AL123" i="3" s="1"/>
  <c r="AM123" i="3" s="1"/>
  <c r="AL124" i="3" a="1"/>
  <c r="AL124" i="3" s="1"/>
  <c r="AM124" i="3" s="1"/>
  <c r="AL125" i="3" a="1"/>
  <c r="AL125" i="3" s="1"/>
  <c r="AM125" i="3" s="1"/>
  <c r="AL126" i="3" a="1"/>
  <c r="AL126" i="3" s="1"/>
  <c r="AM126" i="3" s="1"/>
  <c r="AL127" i="3" a="1"/>
  <c r="AL127" i="3" s="1"/>
  <c r="AM127" i="3" s="1"/>
  <c r="AL128" i="3" a="1"/>
  <c r="AL128" i="3" s="1"/>
  <c r="AM128" i="3" s="1"/>
  <c r="AL129" i="3" a="1"/>
  <c r="AL129" i="3" s="1"/>
  <c r="AM129" i="3" s="1"/>
  <c r="AL130" i="3" a="1"/>
  <c r="AL130" i="3" s="1"/>
  <c r="AM130" i="3" s="1"/>
  <c r="AL131" i="3" a="1"/>
  <c r="AL131" i="3" s="1"/>
  <c r="AM131" i="3" s="1"/>
  <c r="AL132" i="3" a="1"/>
  <c r="AL132" i="3" s="1"/>
  <c r="AM132" i="3" s="1"/>
  <c r="AL133" i="3" a="1"/>
  <c r="AL133" i="3" s="1"/>
  <c r="AM133" i="3" s="1"/>
  <c r="AL134" i="3" a="1"/>
  <c r="AL134" i="3" s="1"/>
  <c r="AM134" i="3" s="1"/>
  <c r="AL135" i="3" a="1"/>
  <c r="AL135" i="3" s="1"/>
  <c r="AM135" i="3" s="1"/>
  <c r="AL136" i="3" a="1"/>
  <c r="AL136" i="3" s="1"/>
  <c r="AM136" i="3" s="1"/>
  <c r="AL137" i="3" a="1"/>
  <c r="AL137" i="3" s="1"/>
  <c r="AM137" i="3" s="1"/>
  <c r="AL138" i="3" a="1"/>
  <c r="AL138" i="3" s="1"/>
  <c r="AM138" i="3" s="1"/>
  <c r="AL139" i="3" a="1"/>
  <c r="AL139" i="3" s="1"/>
  <c r="AM139" i="3" s="1"/>
  <c r="AL140" i="3" a="1"/>
  <c r="AL140" i="3" s="1"/>
  <c r="AM140" i="3" s="1"/>
  <c r="AL141" i="3" a="1"/>
  <c r="AL141" i="3" s="1"/>
  <c r="AM141" i="3" s="1"/>
  <c r="AL142" i="3" a="1"/>
  <c r="AL142" i="3" s="1"/>
  <c r="AM142" i="3" s="1"/>
  <c r="AL143" i="3" a="1"/>
  <c r="AL143" i="3" s="1"/>
  <c r="AM143" i="3" s="1"/>
  <c r="AL144" i="3" a="1"/>
  <c r="AL144" i="3" s="1"/>
  <c r="AM144" i="3" s="1"/>
  <c r="AL145" i="3" a="1"/>
  <c r="AL145" i="3" s="1"/>
  <c r="AM145" i="3" s="1"/>
  <c r="AL146" i="3" a="1"/>
  <c r="AL146" i="3" s="1"/>
  <c r="AM146" i="3" s="1"/>
  <c r="AL147" i="3" a="1"/>
  <c r="AL147" i="3" s="1"/>
  <c r="AM147" i="3" s="1"/>
  <c r="AL148" i="3" a="1"/>
  <c r="AL148" i="3" s="1"/>
  <c r="AM148" i="3" s="1"/>
  <c r="AL149" i="3" a="1"/>
  <c r="AL149" i="3" s="1"/>
  <c r="AM149" i="3" s="1"/>
  <c r="AL150" i="3" a="1"/>
  <c r="AL150" i="3" s="1"/>
  <c r="AM150" i="3" s="1"/>
  <c r="AL151" i="3" a="1"/>
  <c r="AL151" i="3" s="1"/>
  <c r="AM151" i="3" s="1"/>
  <c r="AL152" i="3" a="1"/>
  <c r="AL152" i="3" s="1"/>
  <c r="AM152" i="3" s="1"/>
  <c r="AL153" i="3" a="1"/>
  <c r="AL153" i="3" s="1"/>
  <c r="AM153" i="3" s="1"/>
  <c r="AL154" i="3" a="1"/>
  <c r="AL154" i="3" s="1"/>
  <c r="AM154" i="3" s="1"/>
  <c r="AL155" i="3" a="1"/>
  <c r="AL155" i="3" s="1"/>
  <c r="AM155" i="3" s="1"/>
  <c r="AL156" i="3" a="1"/>
  <c r="AL156" i="3" s="1"/>
  <c r="AM156" i="3" s="1"/>
  <c r="AL157" i="3" a="1"/>
  <c r="AL157" i="3" s="1"/>
  <c r="AM157" i="3" s="1"/>
  <c r="AL158" i="3" a="1"/>
  <c r="AL158" i="3" s="1"/>
  <c r="AM158" i="3" s="1"/>
  <c r="AL159" i="3" a="1"/>
  <c r="AL159" i="3" s="1"/>
  <c r="AM159" i="3" s="1"/>
  <c r="AL160" i="3" a="1"/>
  <c r="AL160" i="3" s="1"/>
  <c r="AM160" i="3" s="1"/>
  <c r="AL161" i="3" a="1"/>
  <c r="AL161" i="3" s="1"/>
  <c r="AM161" i="3" s="1"/>
  <c r="AL162" i="3" a="1"/>
  <c r="AL162" i="3" s="1"/>
  <c r="AM162" i="3" s="1"/>
  <c r="AL163" i="3" a="1"/>
  <c r="AL163" i="3" s="1"/>
  <c r="AM163" i="3" s="1"/>
  <c r="AL164" i="3" a="1"/>
  <c r="AL164" i="3" s="1"/>
  <c r="AM164" i="3" s="1"/>
  <c r="AL165" i="3" a="1"/>
  <c r="AL165" i="3" s="1"/>
  <c r="AM165" i="3" s="1"/>
  <c r="AL166" i="3" a="1"/>
  <c r="AL166" i="3" s="1"/>
  <c r="AM166" i="3" s="1"/>
  <c r="AL167" i="3" a="1"/>
  <c r="AL167" i="3" s="1"/>
  <c r="AM167" i="3" s="1"/>
  <c r="AL168" i="3" a="1"/>
  <c r="AL168" i="3" s="1"/>
  <c r="AM168" i="3" s="1"/>
  <c r="AL169" i="3" a="1"/>
  <c r="AL169" i="3" s="1"/>
  <c r="AM169" i="3" s="1"/>
  <c r="AL170" i="3" a="1"/>
  <c r="AL170" i="3" s="1"/>
  <c r="AM170" i="3" s="1"/>
  <c r="AL171" i="3" a="1"/>
  <c r="AL171" i="3" s="1"/>
  <c r="AM171" i="3" s="1"/>
  <c r="AL172" i="3" a="1"/>
  <c r="AL172" i="3" s="1"/>
  <c r="AM172" i="3" s="1"/>
  <c r="AL173" i="3" a="1"/>
  <c r="AL173" i="3" s="1"/>
  <c r="AM173" i="3" s="1"/>
  <c r="AL174" i="3" a="1"/>
  <c r="AL174" i="3" s="1"/>
  <c r="AM174" i="3" s="1"/>
  <c r="AL175" i="3" a="1"/>
  <c r="AL175" i="3" s="1"/>
  <c r="AM175" i="3" s="1"/>
  <c r="AL176" i="3" a="1"/>
  <c r="AL176" i="3" s="1"/>
  <c r="AM176" i="3" s="1"/>
  <c r="AL177" i="3" a="1"/>
  <c r="AL177" i="3" s="1"/>
  <c r="AM177" i="3" s="1"/>
  <c r="AL2" i="3" a="1"/>
  <c r="AL2" i="3" s="1"/>
  <c r="AM2" i="3" s="1"/>
  <c r="AG3" i="3"/>
  <c r="AH3" i="3" s="1"/>
  <c r="AG4" i="3"/>
  <c r="AH4" i="3" s="1"/>
  <c r="AG5" i="3"/>
  <c r="AH5" i="3" s="1"/>
  <c r="AG6" i="3"/>
  <c r="AH6" i="3" s="1"/>
  <c r="AG7" i="3"/>
  <c r="AH7" i="3" s="1"/>
  <c r="AG8" i="3"/>
  <c r="AH8" i="3" s="1"/>
  <c r="AG9" i="3"/>
  <c r="AH9" i="3" s="1"/>
  <c r="AG10" i="3"/>
  <c r="AH10" i="3" s="1"/>
  <c r="AG11" i="3"/>
  <c r="AH11" i="3" s="1"/>
  <c r="AG12" i="3"/>
  <c r="AH12" i="3" s="1"/>
  <c r="AG13" i="3"/>
  <c r="AH13" i="3" s="1"/>
  <c r="AG14" i="3"/>
  <c r="AH14" i="3" s="1"/>
  <c r="AG15" i="3"/>
  <c r="AH15" i="3" s="1"/>
  <c r="AG16" i="3"/>
  <c r="AH16" i="3" s="1"/>
  <c r="AG17" i="3"/>
  <c r="AH17" i="3" s="1"/>
  <c r="AG18" i="3"/>
  <c r="AH18" i="3" s="1"/>
  <c r="AG19" i="3"/>
  <c r="AH19" i="3" s="1"/>
  <c r="AG20" i="3"/>
  <c r="AH20" i="3" s="1"/>
  <c r="AG21" i="3"/>
  <c r="AH21" i="3" s="1"/>
  <c r="AG22" i="3"/>
  <c r="AH22" i="3" s="1"/>
  <c r="AG23" i="3"/>
  <c r="AH23" i="3" s="1"/>
  <c r="AG24" i="3"/>
  <c r="AH24" i="3" s="1"/>
  <c r="AG25" i="3"/>
  <c r="AH25" i="3" s="1"/>
  <c r="AG26" i="3"/>
  <c r="AH26" i="3" s="1"/>
  <c r="AG27" i="3"/>
  <c r="AH27" i="3" s="1"/>
  <c r="AG28" i="3"/>
  <c r="AH28" i="3" s="1"/>
  <c r="AG29" i="3"/>
  <c r="AH29" i="3" s="1"/>
  <c r="AG30" i="3"/>
  <c r="AH30" i="3" s="1"/>
  <c r="AG31" i="3"/>
  <c r="AH31" i="3" s="1"/>
  <c r="AG32" i="3"/>
  <c r="AH32" i="3" s="1"/>
  <c r="AG33" i="3"/>
  <c r="AH33" i="3" s="1"/>
  <c r="AG34" i="3"/>
  <c r="AH34" i="3" s="1"/>
  <c r="AG35" i="3"/>
  <c r="AH35" i="3" s="1"/>
  <c r="AG36" i="3"/>
  <c r="AH36" i="3" s="1"/>
  <c r="AG37" i="3"/>
  <c r="AH37" i="3" s="1"/>
  <c r="AG38" i="3"/>
  <c r="AH38" i="3" s="1"/>
  <c r="AG39" i="3"/>
  <c r="AH39" i="3" s="1"/>
  <c r="AG40" i="3"/>
  <c r="AH40" i="3" s="1"/>
  <c r="AG41" i="3"/>
  <c r="AH41" i="3" s="1"/>
  <c r="AG42" i="3"/>
  <c r="AH42" i="3" s="1"/>
  <c r="AG43" i="3"/>
  <c r="AH43" i="3" s="1"/>
  <c r="AG44" i="3"/>
  <c r="AH44" i="3" s="1"/>
  <c r="AG45" i="3"/>
  <c r="AH45" i="3" s="1"/>
  <c r="AG46" i="3"/>
  <c r="AH46" i="3" s="1"/>
  <c r="AG47" i="3"/>
  <c r="AH47" i="3" s="1"/>
  <c r="AG48" i="3"/>
  <c r="AH48" i="3" s="1"/>
  <c r="AG49" i="3"/>
  <c r="AH49" i="3" s="1"/>
  <c r="AG50" i="3"/>
  <c r="AH50" i="3" s="1"/>
  <c r="AG51" i="3"/>
  <c r="AH51" i="3" s="1"/>
  <c r="AG52" i="3"/>
  <c r="AH52" i="3" s="1"/>
  <c r="AG53" i="3"/>
  <c r="AH53" i="3" s="1"/>
  <c r="AG54" i="3"/>
  <c r="AH54" i="3" s="1"/>
  <c r="AG55" i="3"/>
  <c r="AH55" i="3" s="1"/>
  <c r="AG56" i="3"/>
  <c r="AH56" i="3" s="1"/>
  <c r="AG57" i="3"/>
  <c r="AH57" i="3" s="1"/>
  <c r="AG58" i="3"/>
  <c r="AH58" i="3" s="1"/>
  <c r="AG59" i="3"/>
  <c r="AH59" i="3" s="1"/>
  <c r="AG60" i="3"/>
  <c r="AH60" i="3" s="1"/>
  <c r="AG61" i="3"/>
  <c r="AH61" i="3" s="1"/>
  <c r="AG62" i="3"/>
  <c r="AH62" i="3" s="1"/>
  <c r="AG63" i="3"/>
  <c r="AH63" i="3" s="1"/>
  <c r="AG64" i="3"/>
  <c r="AH64" i="3" s="1"/>
  <c r="AG65" i="3"/>
  <c r="AH65" i="3" s="1"/>
  <c r="AG66" i="3"/>
  <c r="AH66" i="3" s="1"/>
  <c r="AG67" i="3"/>
  <c r="AH67" i="3" s="1"/>
  <c r="AG68" i="3"/>
  <c r="AH68" i="3" s="1"/>
  <c r="AG69" i="3"/>
  <c r="AH69" i="3" s="1"/>
  <c r="AG70" i="3"/>
  <c r="AH70" i="3" s="1"/>
  <c r="AG71" i="3"/>
  <c r="AH71" i="3" s="1"/>
  <c r="AG72" i="3"/>
  <c r="AH72" i="3" s="1"/>
  <c r="AG73" i="3"/>
  <c r="AH73" i="3" s="1"/>
  <c r="AG74" i="3"/>
  <c r="AH74" i="3" s="1"/>
  <c r="AG75" i="3"/>
  <c r="AH75" i="3" s="1"/>
  <c r="AG76" i="3"/>
  <c r="AH76" i="3" s="1"/>
  <c r="AG77" i="3"/>
  <c r="AH77" i="3" s="1"/>
  <c r="AG78" i="3"/>
  <c r="AH78" i="3" s="1"/>
  <c r="AG79" i="3"/>
  <c r="AH79" i="3" s="1"/>
  <c r="AG80" i="3"/>
  <c r="AH80" i="3" s="1"/>
  <c r="AG81" i="3"/>
  <c r="AH81" i="3" s="1"/>
  <c r="AG82" i="3"/>
  <c r="AH82" i="3" s="1"/>
  <c r="AG83" i="3"/>
  <c r="AH83" i="3" s="1"/>
  <c r="AG84" i="3"/>
  <c r="AH84" i="3" s="1"/>
  <c r="AG85" i="3"/>
  <c r="AH85" i="3" s="1"/>
  <c r="AG86" i="3"/>
  <c r="AH86" i="3" s="1"/>
  <c r="AG87" i="3"/>
  <c r="AH87" i="3" s="1"/>
  <c r="AG88" i="3"/>
  <c r="AH88" i="3" s="1"/>
  <c r="AG89" i="3"/>
  <c r="AH89" i="3" s="1"/>
  <c r="AG90" i="3"/>
  <c r="AH90" i="3" s="1"/>
  <c r="AG91" i="3"/>
  <c r="AH91" i="3" s="1"/>
  <c r="AG92" i="3"/>
  <c r="AH92" i="3" s="1"/>
  <c r="AG93" i="3"/>
  <c r="AH93" i="3" s="1"/>
  <c r="AG94" i="3"/>
  <c r="AH94" i="3" s="1"/>
  <c r="AG95" i="3"/>
  <c r="AH95" i="3" s="1"/>
  <c r="AG96" i="3"/>
  <c r="AH96" i="3" s="1"/>
  <c r="AG97" i="3"/>
  <c r="AH97" i="3" s="1"/>
  <c r="AG98" i="3"/>
  <c r="AH98" i="3" s="1"/>
  <c r="AG99" i="3"/>
  <c r="AH99" i="3" s="1"/>
  <c r="AG100" i="3"/>
  <c r="AH100" i="3" s="1"/>
  <c r="AG101" i="3"/>
  <c r="AH101" i="3" s="1"/>
  <c r="AG102" i="3"/>
  <c r="AH102" i="3" s="1"/>
  <c r="AG103" i="3"/>
  <c r="AH103" i="3" s="1"/>
  <c r="AG104" i="3"/>
  <c r="AH104" i="3" s="1"/>
  <c r="AG105" i="3"/>
  <c r="AH105" i="3" s="1"/>
  <c r="AG106" i="3"/>
  <c r="AH106" i="3" s="1"/>
  <c r="AG107" i="3"/>
  <c r="AH107" i="3" s="1"/>
  <c r="AG108" i="3"/>
  <c r="AH108" i="3" s="1"/>
  <c r="AG109" i="3"/>
  <c r="AH109" i="3" s="1"/>
  <c r="AG110" i="3"/>
  <c r="AH110" i="3" s="1"/>
  <c r="AG111" i="3"/>
  <c r="AH111" i="3" s="1"/>
  <c r="AG112" i="3"/>
  <c r="AH112" i="3" s="1"/>
  <c r="AG113" i="3"/>
  <c r="AH113" i="3" s="1"/>
  <c r="AG114" i="3"/>
  <c r="AH114" i="3" s="1"/>
  <c r="AG115" i="3"/>
  <c r="AH115" i="3" s="1"/>
  <c r="AG116" i="3"/>
  <c r="AH116" i="3" s="1"/>
  <c r="AG117" i="3"/>
  <c r="AH117" i="3" s="1"/>
  <c r="AG118" i="3"/>
  <c r="AH118" i="3" s="1"/>
  <c r="AG119" i="3"/>
  <c r="AH119" i="3" s="1"/>
  <c r="AG120" i="3"/>
  <c r="AH120" i="3" s="1"/>
  <c r="AG121" i="3"/>
  <c r="AH121" i="3" s="1"/>
  <c r="AG122" i="3"/>
  <c r="AH122" i="3" s="1"/>
  <c r="AG123" i="3"/>
  <c r="AH123" i="3" s="1"/>
  <c r="AG124" i="3"/>
  <c r="AH124" i="3" s="1"/>
  <c r="AG125" i="3"/>
  <c r="AH125" i="3" s="1"/>
  <c r="AG126" i="3"/>
  <c r="AH126" i="3" s="1"/>
  <c r="AG127" i="3"/>
  <c r="AH127" i="3" s="1"/>
  <c r="AG128" i="3"/>
  <c r="AH128" i="3" s="1"/>
  <c r="AG129" i="3"/>
  <c r="AH129" i="3" s="1"/>
  <c r="AG130" i="3"/>
  <c r="AH130" i="3" s="1"/>
  <c r="AG131" i="3"/>
  <c r="AH131" i="3" s="1"/>
  <c r="AG132" i="3"/>
  <c r="AH132" i="3" s="1"/>
  <c r="AG133" i="3"/>
  <c r="AH133" i="3" s="1"/>
  <c r="AG134" i="3"/>
  <c r="AH134" i="3" s="1"/>
  <c r="AG135" i="3"/>
  <c r="AH135" i="3" s="1"/>
  <c r="AG136" i="3"/>
  <c r="AH136" i="3" s="1"/>
  <c r="AG137" i="3"/>
  <c r="AH137" i="3" s="1"/>
  <c r="AG138" i="3"/>
  <c r="AH138" i="3" s="1"/>
  <c r="AG139" i="3"/>
  <c r="AH139" i="3" s="1"/>
  <c r="AG140" i="3"/>
  <c r="AH140" i="3" s="1"/>
  <c r="AG141" i="3"/>
  <c r="AH141" i="3" s="1"/>
  <c r="AG142" i="3"/>
  <c r="AH142" i="3" s="1"/>
  <c r="AG143" i="3"/>
  <c r="AH143" i="3" s="1"/>
  <c r="AG144" i="3"/>
  <c r="AH144" i="3" s="1"/>
  <c r="AG145" i="3"/>
  <c r="AH145" i="3" s="1"/>
  <c r="AG146" i="3"/>
  <c r="AH146" i="3" s="1"/>
  <c r="AG147" i="3"/>
  <c r="AH147" i="3" s="1"/>
  <c r="AG148" i="3"/>
  <c r="AH148" i="3" s="1"/>
  <c r="AG149" i="3"/>
  <c r="AH149" i="3" s="1"/>
  <c r="AG150" i="3"/>
  <c r="AH150" i="3" s="1"/>
  <c r="AG151" i="3"/>
  <c r="AH151" i="3" s="1"/>
  <c r="AG152" i="3"/>
  <c r="AH152" i="3" s="1"/>
  <c r="AG153" i="3"/>
  <c r="AH153" i="3" s="1"/>
  <c r="AG154" i="3"/>
  <c r="AH154" i="3" s="1"/>
  <c r="AG155" i="3"/>
  <c r="AH155" i="3" s="1"/>
  <c r="AG156" i="3"/>
  <c r="AH156" i="3" s="1"/>
  <c r="AG157" i="3"/>
  <c r="AH157" i="3" s="1"/>
  <c r="AG158" i="3"/>
  <c r="AH158" i="3" s="1"/>
  <c r="AG159" i="3"/>
  <c r="AH159" i="3" s="1"/>
  <c r="AG160" i="3"/>
  <c r="AH160" i="3" s="1"/>
  <c r="AG161" i="3"/>
  <c r="AH161" i="3" s="1"/>
  <c r="AG162" i="3"/>
  <c r="AH162" i="3" s="1"/>
  <c r="AG163" i="3"/>
  <c r="AH163" i="3" s="1"/>
  <c r="AG164" i="3"/>
  <c r="AH164" i="3" s="1"/>
  <c r="AG165" i="3"/>
  <c r="AH165" i="3" s="1"/>
  <c r="AG166" i="3"/>
  <c r="AH166" i="3" s="1"/>
  <c r="AG167" i="3"/>
  <c r="AH167" i="3" s="1"/>
  <c r="AG168" i="3"/>
  <c r="AH168" i="3" s="1"/>
  <c r="AG169" i="3"/>
  <c r="AH169" i="3" s="1"/>
  <c r="AG170" i="3"/>
  <c r="AH170" i="3" s="1"/>
  <c r="AG171" i="3"/>
  <c r="AH171" i="3" s="1"/>
  <c r="AG172" i="3"/>
  <c r="AH172" i="3" s="1"/>
  <c r="AG173" i="3"/>
  <c r="AH173" i="3" s="1"/>
  <c r="AG174" i="3"/>
  <c r="AH174" i="3" s="1"/>
  <c r="AG175" i="3"/>
  <c r="AH175" i="3" s="1"/>
  <c r="AG176" i="3"/>
  <c r="AH176" i="3" s="1"/>
  <c r="AG177" i="3"/>
  <c r="AH177" i="3" s="1"/>
  <c r="AG178" i="3"/>
  <c r="AH178" i="3" s="1"/>
  <c r="AG179" i="3"/>
  <c r="AH179" i="3" s="1"/>
  <c r="AG180" i="3"/>
  <c r="AH180" i="3" s="1"/>
  <c r="AG181" i="3"/>
  <c r="AH181" i="3" s="1"/>
  <c r="AG182" i="3"/>
  <c r="AH182" i="3" s="1"/>
  <c r="AG183" i="3"/>
  <c r="AH183" i="3" s="1"/>
  <c r="AG184" i="3"/>
  <c r="AH184" i="3" s="1"/>
  <c r="AG185" i="3"/>
  <c r="AH185" i="3" s="1"/>
  <c r="AG186" i="3"/>
  <c r="AH186" i="3" s="1"/>
  <c r="AG187" i="3"/>
  <c r="AH187" i="3" s="1"/>
  <c r="AG188" i="3"/>
  <c r="AH188" i="3" s="1"/>
  <c r="AG189" i="3"/>
  <c r="AH189" i="3" s="1"/>
  <c r="AG190" i="3"/>
  <c r="AH190" i="3" s="1"/>
  <c r="AG191" i="3"/>
  <c r="AH191" i="3" s="1"/>
  <c r="AG192" i="3"/>
  <c r="AH192" i="3" s="1"/>
  <c r="AG193" i="3"/>
  <c r="AH193" i="3" s="1"/>
  <c r="AG194" i="3"/>
  <c r="AH194" i="3" s="1"/>
  <c r="AG195" i="3"/>
  <c r="AH195" i="3" s="1"/>
  <c r="AG196" i="3"/>
  <c r="AH196" i="3" s="1"/>
  <c r="AG197" i="3"/>
  <c r="AH197" i="3" s="1"/>
  <c r="AG198" i="3"/>
  <c r="AH198" i="3" s="1"/>
  <c r="AG199" i="3"/>
  <c r="AH199" i="3" s="1"/>
  <c r="AG200" i="3"/>
  <c r="AH200" i="3" s="1"/>
  <c r="AG201" i="3"/>
  <c r="AH201" i="3" s="1"/>
  <c r="AG202" i="3"/>
  <c r="AH202" i="3" s="1"/>
  <c r="AG203" i="3"/>
  <c r="AH203" i="3" s="1"/>
  <c r="AG204" i="3"/>
  <c r="AH204" i="3" s="1"/>
  <c r="AG205" i="3"/>
  <c r="AH205" i="3" s="1"/>
  <c r="AG206" i="3"/>
  <c r="AH206" i="3" s="1"/>
  <c r="AG207" i="3"/>
  <c r="AH207" i="3" s="1"/>
  <c r="AG208" i="3"/>
  <c r="AH208" i="3" s="1"/>
  <c r="AG209" i="3"/>
  <c r="AH209" i="3" s="1"/>
  <c r="AG210" i="3"/>
  <c r="AH210" i="3" s="1"/>
  <c r="AG211" i="3"/>
  <c r="AH211" i="3" s="1"/>
  <c r="AG212" i="3"/>
  <c r="AH212" i="3" s="1"/>
  <c r="AG213" i="3"/>
  <c r="AH213" i="3" s="1"/>
  <c r="AG214" i="3"/>
  <c r="AH214" i="3" s="1"/>
  <c r="AG215" i="3"/>
  <c r="AH215" i="3" s="1"/>
  <c r="AG216" i="3"/>
  <c r="AH216" i="3" s="1"/>
  <c r="AG217" i="3"/>
  <c r="AH217" i="3" s="1"/>
  <c r="AG218" i="3"/>
  <c r="AH218" i="3" s="1"/>
  <c r="AG219" i="3"/>
  <c r="AH219" i="3" s="1"/>
  <c r="AG220" i="3"/>
  <c r="AH220" i="3" s="1"/>
  <c r="AG221" i="3"/>
  <c r="AH221" i="3" s="1"/>
  <c r="AG222" i="3"/>
  <c r="AH222" i="3" s="1"/>
  <c r="AG223" i="3"/>
  <c r="AH223" i="3" s="1"/>
  <c r="AG224" i="3"/>
  <c r="AH224" i="3" s="1"/>
  <c r="AG225" i="3"/>
  <c r="AH225" i="3" s="1"/>
  <c r="AG226" i="3"/>
  <c r="AH226" i="3" s="1"/>
  <c r="AG227" i="3"/>
  <c r="AH227" i="3" s="1"/>
  <c r="AG228" i="3"/>
  <c r="AH228" i="3" s="1"/>
  <c r="AG229" i="3"/>
  <c r="AH229" i="3" s="1"/>
  <c r="AG230" i="3"/>
  <c r="AH230" i="3" s="1"/>
  <c r="AG231" i="3"/>
  <c r="AH231" i="3" s="1"/>
  <c r="AG232" i="3"/>
  <c r="AH232" i="3" s="1"/>
  <c r="AG233" i="3"/>
  <c r="AH233" i="3" s="1"/>
  <c r="AG234" i="3"/>
  <c r="AH234" i="3" s="1"/>
  <c r="AG235" i="3"/>
  <c r="AH235" i="3" s="1"/>
  <c r="AG236" i="3"/>
  <c r="AH236" i="3" s="1"/>
  <c r="AG237" i="3"/>
  <c r="AH237" i="3" s="1"/>
  <c r="AG238" i="3"/>
  <c r="AH238" i="3" s="1"/>
  <c r="AG239" i="3"/>
  <c r="AH239" i="3" s="1"/>
  <c r="AG240" i="3"/>
  <c r="AH240" i="3" s="1"/>
  <c r="AG241" i="3"/>
  <c r="AH241" i="3" s="1"/>
  <c r="AG242" i="3"/>
  <c r="AH242" i="3" s="1"/>
  <c r="AG243" i="3"/>
  <c r="AH243" i="3" s="1"/>
  <c r="AG244" i="3"/>
  <c r="AH244" i="3" s="1"/>
  <c r="AG245" i="3"/>
  <c r="AH245" i="3" s="1"/>
  <c r="AG246" i="3"/>
  <c r="AH246" i="3" s="1"/>
  <c r="AG247" i="3"/>
  <c r="AH247" i="3" s="1"/>
  <c r="AG248" i="3"/>
  <c r="AH248" i="3" s="1"/>
  <c r="AG249" i="3"/>
  <c r="AH249" i="3" s="1"/>
  <c r="AG250" i="3"/>
  <c r="AH250" i="3" s="1"/>
  <c r="AG251" i="3"/>
  <c r="AH251" i="3" s="1"/>
  <c r="AG252" i="3"/>
  <c r="AH252" i="3" s="1"/>
  <c r="AG253" i="3"/>
  <c r="AH253" i="3" s="1"/>
  <c r="AG254" i="3"/>
  <c r="AH254" i="3" s="1"/>
  <c r="AG255" i="3"/>
  <c r="AH255" i="3" s="1"/>
  <c r="AG256" i="3"/>
  <c r="AH256" i="3" s="1"/>
  <c r="AG257" i="3"/>
  <c r="AH257" i="3" s="1"/>
  <c r="AG258" i="3"/>
  <c r="AH258" i="3" s="1"/>
  <c r="AG259" i="3"/>
  <c r="AH259" i="3" s="1"/>
  <c r="AG260" i="3"/>
  <c r="AH260" i="3" s="1"/>
  <c r="AG261" i="3"/>
  <c r="AH261" i="3" s="1"/>
  <c r="AG262" i="3"/>
  <c r="AH262" i="3" s="1"/>
  <c r="AG263" i="3"/>
  <c r="AH263" i="3" s="1"/>
  <c r="AG264" i="3"/>
  <c r="AH264" i="3" s="1"/>
  <c r="AG265" i="3"/>
  <c r="AH265" i="3" s="1"/>
  <c r="AG266" i="3"/>
  <c r="AH266" i="3" s="1"/>
  <c r="AG267" i="3"/>
  <c r="AH267" i="3" s="1"/>
  <c r="AG268" i="3"/>
  <c r="AH268" i="3" s="1"/>
  <c r="AG269" i="3"/>
  <c r="AH269" i="3" s="1"/>
  <c r="AG270" i="3"/>
  <c r="AH270" i="3" s="1"/>
  <c r="AG271" i="3"/>
  <c r="AH271" i="3" s="1"/>
  <c r="AG272" i="3"/>
  <c r="AH272" i="3" s="1"/>
  <c r="AG273" i="3"/>
  <c r="AH273" i="3" s="1"/>
  <c r="AG274" i="3"/>
  <c r="AH274" i="3" s="1"/>
  <c r="AG275" i="3"/>
  <c r="AH275" i="3" s="1"/>
  <c r="AG276" i="3"/>
  <c r="AH276" i="3" s="1"/>
  <c r="AG277" i="3"/>
  <c r="AH277" i="3" s="1"/>
  <c r="AG278" i="3"/>
  <c r="AH278" i="3" s="1"/>
  <c r="AG279" i="3"/>
  <c r="AH279" i="3" s="1"/>
  <c r="AG280" i="3"/>
  <c r="AH280" i="3" s="1"/>
  <c r="AG281" i="3"/>
  <c r="AH281" i="3" s="1"/>
  <c r="AG282" i="3"/>
  <c r="AH282" i="3" s="1"/>
  <c r="AG283" i="3"/>
  <c r="AH283" i="3" s="1"/>
  <c r="AG284" i="3"/>
  <c r="AH284" i="3" s="1"/>
  <c r="AG285" i="3"/>
  <c r="AH285" i="3" s="1"/>
  <c r="AG286" i="3"/>
  <c r="AH286" i="3" s="1"/>
  <c r="AG287" i="3"/>
  <c r="AH287" i="3" s="1"/>
  <c r="AG288" i="3"/>
  <c r="AH288" i="3" s="1"/>
  <c r="AG289" i="3"/>
  <c r="AH289" i="3" s="1"/>
  <c r="AG290" i="3"/>
  <c r="AH290" i="3" s="1"/>
  <c r="AG291" i="3"/>
  <c r="AH291" i="3" s="1"/>
  <c r="AG292" i="3"/>
  <c r="AH292" i="3" s="1"/>
  <c r="AG293" i="3"/>
  <c r="AH293" i="3" s="1"/>
  <c r="AG294" i="3"/>
  <c r="AH294" i="3" s="1"/>
  <c r="AG295" i="3"/>
  <c r="AH295" i="3" s="1"/>
  <c r="AG296" i="3"/>
  <c r="AH296" i="3" s="1"/>
  <c r="AG297" i="3"/>
  <c r="AH297" i="3" s="1"/>
  <c r="AG298" i="3"/>
  <c r="AH298" i="3" s="1"/>
  <c r="AG299" i="3"/>
  <c r="AH299" i="3" s="1"/>
  <c r="AG300" i="3"/>
  <c r="AH300" i="3" s="1"/>
  <c r="AG301" i="3"/>
  <c r="AH301" i="3" s="1"/>
  <c r="AG302" i="3"/>
  <c r="AH302" i="3" s="1"/>
  <c r="AG303" i="3"/>
  <c r="AH303" i="3" s="1"/>
  <c r="AG304" i="3"/>
  <c r="AH304" i="3" s="1"/>
  <c r="AG305" i="3"/>
  <c r="AH305" i="3" s="1"/>
  <c r="AG306" i="3"/>
  <c r="AH306" i="3" s="1"/>
  <c r="AG307" i="3"/>
  <c r="AH307" i="3" s="1"/>
  <c r="AG308" i="3"/>
  <c r="AH308" i="3" s="1"/>
  <c r="AG309" i="3"/>
  <c r="AH309" i="3" s="1"/>
  <c r="AG310" i="3"/>
  <c r="AH310" i="3" s="1"/>
  <c r="AG311" i="3"/>
  <c r="AH311" i="3" s="1"/>
  <c r="AG312" i="3"/>
  <c r="AH312" i="3" s="1"/>
  <c r="AG313" i="3"/>
  <c r="AH313" i="3" s="1"/>
  <c r="AG314" i="3"/>
  <c r="AH314" i="3" s="1"/>
  <c r="AG315" i="3"/>
  <c r="AH315" i="3" s="1"/>
  <c r="AG316" i="3"/>
  <c r="AH316" i="3" s="1"/>
  <c r="AG317" i="3"/>
  <c r="AH317" i="3" s="1"/>
  <c r="AG318" i="3"/>
  <c r="AH318" i="3" s="1"/>
  <c r="AG319" i="3"/>
  <c r="AH319" i="3" s="1"/>
  <c r="AG320" i="3"/>
  <c r="AH320" i="3" s="1"/>
  <c r="AG321" i="3"/>
  <c r="AH321" i="3" s="1"/>
  <c r="AG322" i="3"/>
  <c r="AH322" i="3" s="1"/>
  <c r="AG323" i="3"/>
  <c r="AH323" i="3" s="1"/>
  <c r="AG324" i="3"/>
  <c r="AH324" i="3" s="1"/>
  <c r="AG325" i="3"/>
  <c r="AH325" i="3" s="1"/>
  <c r="AG326" i="3"/>
  <c r="AH326" i="3" s="1"/>
  <c r="AG327" i="3"/>
  <c r="AH327" i="3" s="1"/>
  <c r="AG328" i="3"/>
  <c r="AH328" i="3" s="1"/>
  <c r="AG329" i="3"/>
  <c r="AH329" i="3" s="1"/>
  <c r="AG330" i="3"/>
  <c r="AH330" i="3" s="1"/>
  <c r="AG331" i="3"/>
  <c r="AH331" i="3" s="1"/>
  <c r="AG332" i="3"/>
  <c r="AH332" i="3" s="1"/>
  <c r="AG333" i="3"/>
  <c r="AH333" i="3" s="1"/>
  <c r="AG334" i="3"/>
  <c r="AH334" i="3" s="1"/>
  <c r="AG335" i="3"/>
  <c r="AH335" i="3" s="1"/>
  <c r="AG336" i="3"/>
  <c r="AH336" i="3" s="1"/>
  <c r="AG337" i="3"/>
  <c r="AH337" i="3" s="1"/>
  <c r="AG338" i="3"/>
  <c r="AH338" i="3" s="1"/>
  <c r="AG339" i="3"/>
  <c r="AH339" i="3" s="1"/>
  <c r="AG340" i="3"/>
  <c r="AH340" i="3" s="1"/>
  <c r="AG341" i="3"/>
  <c r="AH341" i="3" s="1"/>
  <c r="AG342" i="3"/>
  <c r="AH342" i="3" s="1"/>
  <c r="AG343" i="3"/>
  <c r="AH343" i="3" s="1"/>
  <c r="AG344" i="3"/>
  <c r="AH344" i="3" s="1"/>
  <c r="AG345" i="3"/>
  <c r="AH345" i="3" s="1"/>
  <c r="AG346" i="3"/>
  <c r="AH346" i="3" s="1"/>
  <c r="AG347" i="3"/>
  <c r="AH347" i="3" s="1"/>
  <c r="AG348" i="3"/>
  <c r="AH348" i="3" s="1"/>
  <c r="AG349" i="3"/>
  <c r="AH349" i="3" s="1"/>
  <c r="AG350" i="3"/>
  <c r="AH350" i="3" s="1"/>
  <c r="AG351" i="3"/>
  <c r="AH351" i="3" s="1"/>
  <c r="AG352" i="3"/>
  <c r="AH352" i="3" s="1"/>
  <c r="AG353" i="3"/>
  <c r="AH353" i="3" s="1"/>
  <c r="AG354" i="3"/>
  <c r="AH354" i="3" s="1"/>
  <c r="AG355" i="3"/>
  <c r="AH355" i="3" s="1"/>
  <c r="AG356" i="3"/>
  <c r="AH356" i="3" s="1"/>
  <c r="AG357" i="3"/>
  <c r="AH357" i="3" s="1"/>
  <c r="AG358" i="3"/>
  <c r="AH358" i="3" s="1"/>
  <c r="AG359" i="3"/>
  <c r="AH359" i="3" s="1"/>
  <c r="AG360" i="3"/>
  <c r="AH360" i="3" s="1"/>
  <c r="AG361" i="3"/>
  <c r="AH361" i="3" s="1"/>
  <c r="AG362" i="3"/>
  <c r="AH362" i="3" s="1"/>
  <c r="AG363" i="3"/>
  <c r="AH363" i="3" s="1"/>
  <c r="AG364" i="3"/>
  <c r="AH364" i="3" s="1"/>
  <c r="AG365" i="3"/>
  <c r="AH365" i="3" s="1"/>
  <c r="AG366" i="3"/>
  <c r="AH366" i="3" s="1"/>
  <c r="AG367" i="3"/>
  <c r="AH367" i="3" s="1"/>
  <c r="AG368" i="3"/>
  <c r="AH368" i="3" s="1"/>
  <c r="AG369" i="3"/>
  <c r="AH369" i="3" s="1"/>
  <c r="AG370" i="3"/>
  <c r="AH370" i="3" s="1"/>
  <c r="AG371" i="3"/>
  <c r="AH371" i="3" s="1"/>
  <c r="AG372" i="3"/>
  <c r="AH372" i="3" s="1"/>
  <c r="AG373" i="3"/>
  <c r="AH373" i="3" s="1"/>
  <c r="AG374" i="3"/>
  <c r="AH374" i="3" s="1"/>
  <c r="AG375" i="3"/>
  <c r="AH375" i="3" s="1"/>
  <c r="AG376" i="3"/>
  <c r="AH376" i="3" s="1"/>
  <c r="AG377" i="3"/>
  <c r="AH377" i="3" s="1"/>
  <c r="AG378" i="3"/>
  <c r="AH378" i="3" s="1"/>
  <c r="AG379" i="3"/>
  <c r="AH379" i="3" s="1"/>
  <c r="AG380" i="3"/>
  <c r="AH380" i="3" s="1"/>
  <c r="AG381" i="3"/>
  <c r="AH381" i="3" s="1"/>
  <c r="AG382" i="3"/>
  <c r="AH382" i="3" s="1"/>
  <c r="AG383" i="3"/>
  <c r="AH383" i="3" s="1"/>
  <c r="AG384" i="3"/>
  <c r="AH384" i="3" s="1"/>
  <c r="AG385" i="3"/>
  <c r="AH385" i="3" s="1"/>
  <c r="AG386" i="3"/>
  <c r="AH386" i="3" s="1"/>
  <c r="AG387" i="3"/>
  <c r="AH387" i="3" s="1"/>
  <c r="AG388" i="3"/>
  <c r="AH388" i="3" s="1"/>
  <c r="AG389" i="3"/>
  <c r="AH389" i="3" s="1"/>
  <c r="AG390" i="3"/>
  <c r="AH390" i="3" s="1"/>
  <c r="AG391" i="3"/>
  <c r="AH391" i="3" s="1"/>
  <c r="AG392" i="3"/>
  <c r="AH392" i="3" s="1"/>
  <c r="AG393" i="3"/>
  <c r="AH393" i="3" s="1"/>
  <c r="AG394" i="3"/>
  <c r="AH394" i="3" s="1"/>
  <c r="AG395" i="3"/>
  <c r="AH395" i="3" s="1"/>
  <c r="AG396" i="3"/>
  <c r="AH396" i="3" s="1"/>
  <c r="AG397" i="3"/>
  <c r="AH397" i="3" s="1"/>
  <c r="AG398" i="3"/>
  <c r="AH398" i="3" s="1"/>
  <c r="AG399" i="3"/>
  <c r="AH399" i="3" s="1"/>
  <c r="AG400" i="3"/>
  <c r="AH400" i="3" s="1"/>
  <c r="AG401" i="3"/>
  <c r="AH401" i="3" s="1"/>
  <c r="AG402" i="3"/>
  <c r="AH402" i="3" s="1"/>
  <c r="AG403" i="3"/>
  <c r="AH403" i="3" s="1"/>
  <c r="AG404" i="3"/>
  <c r="AH404" i="3" s="1"/>
  <c r="AG405" i="3"/>
  <c r="AH405" i="3" s="1"/>
  <c r="AG406" i="3"/>
  <c r="AH406" i="3" s="1"/>
  <c r="AG407" i="3"/>
  <c r="AH407" i="3" s="1"/>
  <c r="AG408" i="3"/>
  <c r="AH408" i="3" s="1"/>
  <c r="AG409" i="3"/>
  <c r="AH409" i="3" s="1"/>
  <c r="AG410" i="3"/>
  <c r="AH410" i="3" s="1"/>
  <c r="AG411" i="3"/>
  <c r="AH411" i="3" s="1"/>
  <c r="AG412" i="3"/>
  <c r="AH412" i="3" s="1"/>
  <c r="AG413" i="3"/>
  <c r="AH413" i="3" s="1"/>
  <c r="AG414" i="3"/>
  <c r="AH414" i="3" s="1"/>
  <c r="AG415" i="3"/>
  <c r="AH415" i="3" s="1"/>
  <c r="AG416" i="3"/>
  <c r="AH416" i="3" s="1"/>
  <c r="AG417" i="3"/>
  <c r="AH417" i="3" s="1"/>
  <c r="AG418" i="3"/>
  <c r="AH418" i="3" s="1"/>
  <c r="AG419" i="3"/>
  <c r="AH419" i="3" s="1"/>
  <c r="AG420" i="3"/>
  <c r="AH420" i="3" s="1"/>
  <c r="AG421" i="3"/>
  <c r="AH421" i="3" s="1"/>
  <c r="AG422" i="3"/>
  <c r="AH422" i="3" s="1"/>
  <c r="AG423" i="3"/>
  <c r="AH423" i="3" s="1"/>
  <c r="AG424" i="3"/>
  <c r="AH424" i="3" s="1"/>
  <c r="AG425" i="3"/>
  <c r="AH425" i="3" s="1"/>
  <c r="AG426" i="3"/>
  <c r="AH426" i="3" s="1"/>
  <c r="AG427" i="3"/>
  <c r="AH427" i="3" s="1"/>
  <c r="AG428" i="3"/>
  <c r="AH428" i="3" s="1"/>
  <c r="AG429" i="3"/>
  <c r="AH429" i="3" s="1"/>
  <c r="AG430" i="3"/>
  <c r="AH430" i="3" s="1"/>
  <c r="AG431" i="3"/>
  <c r="AH431" i="3" s="1"/>
  <c r="AG432" i="3"/>
  <c r="AH432" i="3" s="1"/>
  <c r="AG433" i="3"/>
  <c r="AH433" i="3" s="1"/>
  <c r="AG434" i="3"/>
  <c r="AH434" i="3" s="1"/>
  <c r="AG435" i="3"/>
  <c r="AH435" i="3" s="1"/>
  <c r="AG436" i="3"/>
  <c r="AH436" i="3" s="1"/>
  <c r="AG437" i="3"/>
  <c r="AH437" i="3" s="1"/>
  <c r="AG438" i="3"/>
  <c r="AH438" i="3" s="1"/>
  <c r="AG439" i="3"/>
  <c r="AH439" i="3" s="1"/>
  <c r="AG440" i="3"/>
  <c r="AH440" i="3" s="1"/>
  <c r="AG441" i="3"/>
  <c r="AH441" i="3" s="1"/>
  <c r="AG442" i="3"/>
  <c r="AH442" i="3" s="1"/>
  <c r="AG443" i="3"/>
  <c r="AH443" i="3" s="1"/>
  <c r="AG444" i="3"/>
  <c r="AH444" i="3" s="1"/>
  <c r="AG445" i="3"/>
  <c r="AH445" i="3" s="1"/>
  <c r="AG446" i="3"/>
  <c r="AH446" i="3" s="1"/>
  <c r="AG447" i="3"/>
  <c r="AH447" i="3" s="1"/>
  <c r="AG448" i="3"/>
  <c r="AH448" i="3" s="1"/>
  <c r="AG449" i="3"/>
  <c r="AH449" i="3" s="1"/>
  <c r="AG450" i="3"/>
  <c r="AH450" i="3" s="1"/>
  <c r="AG451" i="3"/>
  <c r="AH451" i="3" s="1"/>
  <c r="AG452" i="3"/>
  <c r="AH452" i="3" s="1"/>
  <c r="AG453" i="3"/>
  <c r="AH453" i="3" s="1"/>
  <c r="AG454" i="3"/>
  <c r="AH454" i="3" s="1"/>
  <c r="AG455" i="3"/>
  <c r="AH455" i="3" s="1"/>
  <c r="AG456" i="3"/>
  <c r="AH456" i="3" s="1"/>
  <c r="AG457" i="3"/>
  <c r="AH457" i="3" s="1"/>
  <c r="AG458" i="3"/>
  <c r="AH458" i="3" s="1"/>
  <c r="AG459" i="3"/>
  <c r="AH459" i="3" s="1"/>
  <c r="AG460" i="3"/>
  <c r="AH460" i="3" s="1"/>
  <c r="AG461" i="3"/>
  <c r="AH461" i="3" s="1"/>
  <c r="AG462" i="3"/>
  <c r="AH462" i="3" s="1"/>
  <c r="AG463" i="3"/>
  <c r="AH463" i="3" s="1"/>
  <c r="AG464" i="3"/>
  <c r="AH464" i="3" s="1"/>
  <c r="AG465" i="3"/>
  <c r="AH465" i="3" s="1"/>
  <c r="AG466" i="3"/>
  <c r="AH466" i="3" s="1"/>
  <c r="AG467" i="3"/>
  <c r="AH467" i="3" s="1"/>
  <c r="AG468" i="3"/>
  <c r="AH468" i="3" s="1"/>
  <c r="AG469" i="3"/>
  <c r="AH469" i="3" s="1"/>
  <c r="AG470" i="3"/>
  <c r="AH470" i="3" s="1"/>
  <c r="AG471" i="3"/>
  <c r="AH471" i="3" s="1"/>
  <c r="AG472" i="3"/>
  <c r="AH472" i="3" s="1"/>
  <c r="AG473" i="3"/>
  <c r="AH473" i="3" s="1"/>
  <c r="AG474" i="3"/>
  <c r="AH474" i="3" s="1"/>
  <c r="AG475" i="3"/>
  <c r="AH475" i="3" s="1"/>
  <c r="AG476" i="3"/>
  <c r="AH476" i="3" s="1"/>
  <c r="AG477" i="3"/>
  <c r="AH477" i="3" s="1"/>
  <c r="AG478" i="3"/>
  <c r="AH478" i="3" s="1"/>
  <c r="AG479" i="3"/>
  <c r="AH479" i="3" s="1"/>
  <c r="AG480" i="3"/>
  <c r="AH480" i="3" s="1"/>
  <c r="AG481" i="3"/>
  <c r="AH481" i="3" s="1"/>
  <c r="AG482" i="3"/>
  <c r="AH482" i="3" s="1"/>
  <c r="AG483" i="3"/>
  <c r="AH483" i="3" s="1"/>
  <c r="AG484" i="3"/>
  <c r="AH484" i="3" s="1"/>
  <c r="AG485" i="3"/>
  <c r="AH485" i="3" s="1"/>
  <c r="AG486" i="3"/>
  <c r="AH486" i="3" s="1"/>
  <c r="AG487" i="3"/>
  <c r="AH487" i="3" s="1"/>
  <c r="AG488" i="3"/>
  <c r="AH488" i="3" s="1"/>
  <c r="AG489" i="3"/>
  <c r="AH489" i="3" s="1"/>
  <c r="AG490" i="3"/>
  <c r="AH490" i="3" s="1"/>
  <c r="AG491" i="3"/>
  <c r="AH491" i="3" s="1"/>
  <c r="AG492" i="3"/>
  <c r="AH492" i="3" s="1"/>
  <c r="AG493" i="3"/>
  <c r="AH493" i="3" s="1"/>
  <c r="AG494" i="3"/>
  <c r="AH494" i="3" s="1"/>
  <c r="AG495" i="3"/>
  <c r="AH495" i="3" s="1"/>
  <c r="AG496" i="3"/>
  <c r="AH496" i="3" s="1"/>
  <c r="AG497" i="3"/>
  <c r="AH497" i="3" s="1"/>
  <c r="AG498" i="3"/>
  <c r="AH498" i="3" s="1"/>
  <c r="AG499" i="3"/>
  <c r="AH499" i="3" s="1"/>
  <c r="AG500" i="3"/>
  <c r="AH500" i="3" s="1"/>
  <c r="AG501" i="3"/>
  <c r="AH501" i="3" s="1"/>
  <c r="AG502" i="3"/>
  <c r="AH502" i="3" s="1"/>
  <c r="AG503" i="3"/>
  <c r="AH503" i="3" s="1"/>
  <c r="AG504" i="3"/>
  <c r="AH504" i="3" s="1"/>
  <c r="AG505" i="3"/>
  <c r="AH505" i="3" s="1"/>
  <c r="AG506" i="3"/>
  <c r="AH506" i="3" s="1"/>
  <c r="AG507" i="3"/>
  <c r="AH507" i="3" s="1"/>
  <c r="AG508" i="3"/>
  <c r="AH508" i="3" s="1"/>
  <c r="AG509" i="3"/>
  <c r="AH509" i="3" s="1"/>
  <c r="AG510" i="3"/>
  <c r="AH510" i="3" s="1"/>
  <c r="AG511" i="3"/>
  <c r="AH511" i="3" s="1"/>
  <c r="AG512" i="3"/>
  <c r="AH512" i="3" s="1"/>
  <c r="AG513" i="3"/>
  <c r="AH513" i="3" s="1"/>
  <c r="AG514" i="3"/>
  <c r="AH514" i="3" s="1"/>
  <c r="AG515" i="3"/>
  <c r="AH515" i="3" s="1"/>
  <c r="AG516" i="3"/>
  <c r="AH516" i="3" s="1"/>
  <c r="AG517" i="3"/>
  <c r="AH517" i="3" s="1"/>
  <c r="AG518" i="3"/>
  <c r="AH518" i="3" s="1"/>
  <c r="AG519" i="3"/>
  <c r="AH519" i="3" s="1"/>
  <c r="AG520" i="3"/>
  <c r="AH520" i="3" s="1"/>
  <c r="AG521" i="3"/>
  <c r="AH521" i="3" s="1"/>
  <c r="AG522" i="3"/>
  <c r="AH522" i="3" s="1"/>
  <c r="AG523" i="3"/>
  <c r="AH523" i="3" s="1"/>
  <c r="AG524" i="3"/>
  <c r="AH524" i="3" s="1"/>
  <c r="AG525" i="3"/>
  <c r="AH525" i="3" s="1"/>
  <c r="AG526" i="3"/>
  <c r="AH526" i="3" s="1"/>
  <c r="AG527" i="3"/>
  <c r="AH527" i="3" s="1"/>
  <c r="AG528" i="3"/>
  <c r="AH528" i="3" s="1"/>
  <c r="AG529" i="3"/>
  <c r="AH529" i="3" s="1"/>
  <c r="AG530" i="3"/>
  <c r="AH530" i="3" s="1"/>
  <c r="AG531" i="3"/>
  <c r="AH531" i="3" s="1"/>
  <c r="AG532" i="3"/>
  <c r="AH532" i="3" s="1"/>
  <c r="AG533" i="3"/>
  <c r="AH533" i="3" s="1"/>
  <c r="AG534" i="3"/>
  <c r="AH534" i="3" s="1"/>
  <c r="AG535" i="3"/>
  <c r="AH535" i="3" s="1"/>
  <c r="AG536" i="3"/>
  <c r="AH536" i="3" s="1"/>
  <c r="AG537" i="3"/>
  <c r="AH537" i="3" s="1"/>
  <c r="AG538" i="3"/>
  <c r="AH538" i="3" s="1"/>
  <c r="AG539" i="3"/>
  <c r="AH539" i="3" s="1"/>
  <c r="AG540" i="3"/>
  <c r="AH540" i="3" s="1"/>
  <c r="AG541" i="3"/>
  <c r="AH541" i="3" s="1"/>
  <c r="AG542" i="3"/>
  <c r="AH542" i="3" s="1"/>
  <c r="AG543" i="3"/>
  <c r="AH543" i="3" s="1"/>
  <c r="AG544" i="3"/>
  <c r="AH544" i="3" s="1"/>
  <c r="AG545" i="3"/>
  <c r="AH545" i="3" s="1"/>
  <c r="AG546" i="3"/>
  <c r="AH546" i="3" s="1"/>
  <c r="AG547" i="3"/>
  <c r="AH547" i="3" s="1"/>
  <c r="AG548" i="3"/>
  <c r="AH548" i="3" s="1"/>
  <c r="AG549" i="3"/>
  <c r="AH549" i="3" s="1"/>
  <c r="AG550" i="3"/>
  <c r="AH550" i="3" s="1"/>
  <c r="AG551" i="3"/>
  <c r="AH551" i="3" s="1"/>
  <c r="AG552" i="3"/>
  <c r="AH552" i="3" s="1"/>
  <c r="AG553" i="3"/>
  <c r="AH553" i="3" s="1"/>
  <c r="AG554" i="3"/>
  <c r="AH554" i="3" s="1"/>
  <c r="AG555" i="3"/>
  <c r="AH555" i="3" s="1"/>
  <c r="AG556" i="3"/>
  <c r="AH556" i="3" s="1"/>
  <c r="AG557" i="3"/>
  <c r="AH557" i="3" s="1"/>
  <c r="AG558" i="3"/>
  <c r="AH558" i="3" s="1"/>
  <c r="AG559" i="3"/>
  <c r="AH559" i="3" s="1"/>
  <c r="AG560" i="3"/>
  <c r="AH560" i="3" s="1"/>
  <c r="AG561" i="3"/>
  <c r="AH561" i="3" s="1"/>
  <c r="AG562" i="3"/>
  <c r="AH562" i="3" s="1"/>
  <c r="AG563" i="3"/>
  <c r="AH563" i="3" s="1"/>
  <c r="AG564" i="3"/>
  <c r="AH564" i="3" s="1"/>
  <c r="AG565" i="3"/>
  <c r="AH565" i="3" s="1"/>
  <c r="AG566" i="3"/>
  <c r="AH566" i="3" s="1"/>
  <c r="AG567" i="3"/>
  <c r="AH567" i="3" s="1"/>
  <c r="AG568" i="3"/>
  <c r="AH568" i="3" s="1"/>
  <c r="AG569" i="3"/>
  <c r="AH569" i="3" s="1"/>
  <c r="AG570" i="3"/>
  <c r="AH570" i="3" s="1"/>
  <c r="AG571" i="3"/>
  <c r="AH571" i="3" s="1"/>
  <c r="AG572" i="3"/>
  <c r="AH572" i="3" s="1"/>
  <c r="AG573" i="3"/>
  <c r="AH573" i="3" s="1"/>
  <c r="AG574" i="3"/>
  <c r="AH574" i="3" s="1"/>
  <c r="AG575" i="3"/>
  <c r="AH575" i="3" s="1"/>
  <c r="AG576" i="3"/>
  <c r="AH576" i="3" s="1"/>
  <c r="AG577" i="3"/>
  <c r="AH577" i="3" s="1"/>
  <c r="AG578" i="3"/>
  <c r="AH578" i="3" s="1"/>
  <c r="AG579" i="3"/>
  <c r="AH579" i="3" s="1"/>
  <c r="AG580" i="3"/>
  <c r="AH580" i="3" s="1"/>
  <c r="AG581" i="3"/>
  <c r="AH581" i="3" s="1"/>
  <c r="AG582" i="3"/>
  <c r="AH582" i="3" s="1"/>
  <c r="AG583" i="3"/>
  <c r="AH583" i="3" s="1"/>
  <c r="AG584" i="3"/>
  <c r="AH584" i="3" s="1"/>
  <c r="AG585" i="3"/>
  <c r="AH585" i="3" s="1"/>
  <c r="AG586" i="3"/>
  <c r="AH586" i="3" s="1"/>
  <c r="AG587" i="3"/>
  <c r="AH587" i="3" s="1"/>
  <c r="AG588" i="3"/>
  <c r="AH588" i="3" s="1"/>
  <c r="AG589" i="3"/>
  <c r="AH589" i="3" s="1"/>
  <c r="AG590" i="3"/>
  <c r="AH590" i="3" s="1"/>
  <c r="AG591" i="3"/>
  <c r="AH591" i="3" s="1"/>
  <c r="AG592" i="3"/>
  <c r="AH592" i="3" s="1"/>
  <c r="AG593" i="3"/>
  <c r="AH593" i="3" s="1"/>
  <c r="AG594" i="3"/>
  <c r="AH594" i="3" s="1"/>
  <c r="AG595" i="3"/>
  <c r="AH595" i="3" s="1"/>
  <c r="AG596" i="3"/>
  <c r="AH596" i="3" s="1"/>
  <c r="AG597" i="3"/>
  <c r="AH597" i="3" s="1"/>
  <c r="AG598" i="3"/>
  <c r="AH598" i="3" s="1"/>
  <c r="AG599" i="3"/>
  <c r="AH599" i="3" s="1"/>
  <c r="AG600" i="3"/>
  <c r="AH600" i="3" s="1"/>
  <c r="AG601" i="3"/>
  <c r="AH601" i="3" s="1"/>
  <c r="AG602" i="3"/>
  <c r="AH602" i="3" s="1"/>
  <c r="AG603" i="3"/>
  <c r="AH603" i="3" s="1"/>
  <c r="AG604" i="3"/>
  <c r="AH604" i="3" s="1"/>
  <c r="AG605" i="3"/>
  <c r="AH605" i="3" s="1"/>
  <c r="AG606" i="3"/>
  <c r="AH606" i="3" s="1"/>
  <c r="AG607" i="3"/>
  <c r="AH607" i="3" s="1"/>
  <c r="AG608" i="3"/>
  <c r="AH608" i="3" s="1"/>
  <c r="AG609" i="3"/>
  <c r="AH609" i="3" s="1"/>
  <c r="AG610" i="3"/>
  <c r="AH610" i="3" s="1"/>
  <c r="AG611" i="3"/>
  <c r="AH611" i="3" s="1"/>
  <c r="AG612" i="3"/>
  <c r="AH612" i="3" s="1"/>
  <c r="AG613" i="3"/>
  <c r="AH613" i="3" s="1"/>
  <c r="AG614" i="3"/>
  <c r="AH614" i="3" s="1"/>
  <c r="AG615" i="3"/>
  <c r="AH615" i="3" s="1"/>
  <c r="AG616" i="3"/>
  <c r="AH616" i="3" s="1"/>
  <c r="AG617" i="3"/>
  <c r="AH617" i="3" s="1"/>
  <c r="AG618" i="3"/>
  <c r="AH618" i="3" s="1"/>
  <c r="AG619" i="3"/>
  <c r="AH619" i="3" s="1"/>
  <c r="AG620" i="3"/>
  <c r="AH620" i="3" s="1"/>
  <c r="AG621" i="3"/>
  <c r="AH621" i="3" s="1"/>
  <c r="AG622" i="3"/>
  <c r="AH622" i="3" s="1"/>
  <c r="AG623" i="3"/>
  <c r="AH623" i="3" s="1"/>
  <c r="AG624" i="3"/>
  <c r="AH624" i="3" s="1"/>
  <c r="AG625" i="3"/>
  <c r="AH625" i="3" s="1"/>
  <c r="AG626" i="3"/>
  <c r="AH626" i="3" s="1"/>
  <c r="AG627" i="3"/>
  <c r="AH627" i="3" s="1"/>
  <c r="AG628" i="3"/>
  <c r="AH628" i="3" s="1"/>
  <c r="AG629" i="3"/>
  <c r="AH629" i="3" s="1"/>
  <c r="AG630" i="3"/>
  <c r="AH630" i="3" s="1"/>
  <c r="AG631" i="3"/>
  <c r="AH631" i="3" s="1"/>
  <c r="AG632" i="3"/>
  <c r="AH632" i="3" s="1"/>
  <c r="AG633" i="3"/>
  <c r="AH633" i="3" s="1"/>
  <c r="AG634" i="3"/>
  <c r="AH634" i="3" s="1"/>
  <c r="AG635" i="3"/>
  <c r="AH635" i="3" s="1"/>
  <c r="AG636" i="3"/>
  <c r="AH636" i="3" s="1"/>
  <c r="AG637" i="3"/>
  <c r="AH637" i="3" s="1"/>
  <c r="AG638" i="3"/>
  <c r="AH638" i="3" s="1"/>
  <c r="AG639" i="3"/>
  <c r="AH639" i="3" s="1"/>
  <c r="AG640" i="3"/>
  <c r="AH640" i="3" s="1"/>
  <c r="AG641" i="3"/>
  <c r="AH641" i="3" s="1"/>
  <c r="AG642" i="3"/>
  <c r="AH642" i="3" s="1"/>
  <c r="AG643" i="3"/>
  <c r="AH643" i="3" s="1"/>
  <c r="AG644" i="3"/>
  <c r="AH644" i="3" s="1"/>
  <c r="AG645" i="3"/>
  <c r="AH645" i="3" s="1"/>
  <c r="AG646" i="3"/>
  <c r="AH646" i="3" s="1"/>
  <c r="AG647" i="3"/>
  <c r="AH647" i="3" s="1"/>
  <c r="AG648" i="3"/>
  <c r="AH648" i="3" s="1"/>
  <c r="AG649" i="3"/>
  <c r="AH649" i="3" s="1"/>
  <c r="AG650" i="3"/>
  <c r="AH650" i="3" s="1"/>
  <c r="AG651" i="3"/>
  <c r="AH651" i="3" s="1"/>
  <c r="AG652" i="3"/>
  <c r="AH652" i="3" s="1"/>
  <c r="AG653" i="3"/>
  <c r="AH653" i="3" s="1"/>
  <c r="AG654" i="3"/>
  <c r="AH654" i="3" s="1"/>
  <c r="AG655" i="3"/>
  <c r="AH655" i="3" s="1"/>
  <c r="AG656" i="3"/>
  <c r="AH656" i="3" s="1"/>
  <c r="AG657" i="3"/>
  <c r="AH657" i="3" s="1"/>
  <c r="AG658" i="3"/>
  <c r="AH658" i="3" s="1"/>
  <c r="AG659" i="3"/>
  <c r="AH659" i="3" s="1"/>
  <c r="AG660" i="3"/>
  <c r="AH660" i="3" s="1"/>
  <c r="AG661" i="3"/>
  <c r="AH661" i="3" s="1"/>
  <c r="AG662" i="3"/>
  <c r="AH662" i="3" s="1"/>
  <c r="AG663" i="3"/>
  <c r="AH663" i="3" s="1"/>
  <c r="AG664" i="3"/>
  <c r="AH664" i="3" s="1"/>
  <c r="AG665" i="3"/>
  <c r="AH665" i="3" s="1"/>
  <c r="AG666" i="3"/>
  <c r="AH666" i="3" s="1"/>
  <c r="AG667" i="3"/>
  <c r="AH667" i="3" s="1"/>
  <c r="AG668" i="3"/>
  <c r="AH668" i="3" s="1"/>
  <c r="AG669" i="3"/>
  <c r="AH669" i="3" s="1"/>
  <c r="AG670" i="3"/>
  <c r="AH670" i="3" s="1"/>
  <c r="AG671" i="3"/>
  <c r="AH671" i="3" s="1"/>
  <c r="AG672" i="3"/>
  <c r="AH672" i="3" s="1"/>
  <c r="AG673" i="3"/>
  <c r="AH673" i="3" s="1"/>
  <c r="AG674" i="3"/>
  <c r="AH674" i="3" s="1"/>
  <c r="AG675" i="3"/>
  <c r="AH675" i="3" s="1"/>
  <c r="AG676" i="3"/>
  <c r="AH676" i="3" s="1"/>
  <c r="AG677" i="3"/>
  <c r="AH677" i="3" s="1"/>
  <c r="AG678" i="3"/>
  <c r="AH678" i="3" s="1"/>
  <c r="AG679" i="3"/>
  <c r="AH679" i="3" s="1"/>
  <c r="AG680" i="3"/>
  <c r="AH680" i="3" s="1"/>
  <c r="AG681" i="3"/>
  <c r="AH681" i="3" s="1"/>
  <c r="AG682" i="3"/>
  <c r="AH682" i="3" s="1"/>
  <c r="AG683" i="3"/>
  <c r="AH683" i="3" s="1"/>
  <c r="AG684" i="3"/>
  <c r="AH684" i="3" s="1"/>
  <c r="AG685" i="3"/>
  <c r="AH685" i="3" s="1"/>
  <c r="AG686" i="3"/>
  <c r="AH686" i="3" s="1"/>
  <c r="AG687" i="3"/>
  <c r="AH687" i="3" s="1"/>
  <c r="AG688" i="3"/>
  <c r="AH688" i="3" s="1"/>
  <c r="AG689" i="3"/>
  <c r="AH689" i="3" s="1"/>
  <c r="AG690" i="3"/>
  <c r="AH690" i="3" s="1"/>
  <c r="AG691" i="3"/>
  <c r="AH691" i="3" s="1"/>
  <c r="AG692" i="3"/>
  <c r="AH692" i="3" s="1"/>
  <c r="AG693" i="3"/>
  <c r="AH693" i="3" s="1"/>
  <c r="AG694" i="3"/>
  <c r="AH694" i="3" s="1"/>
  <c r="AG695" i="3"/>
  <c r="AH695" i="3" s="1"/>
  <c r="AG696" i="3"/>
  <c r="AH696" i="3" s="1"/>
  <c r="AG697" i="3"/>
  <c r="AH697" i="3" s="1"/>
  <c r="AG698" i="3"/>
  <c r="AH698" i="3" s="1"/>
  <c r="AG699" i="3"/>
  <c r="AH699" i="3" s="1"/>
  <c r="AG700" i="3"/>
  <c r="AH700" i="3" s="1"/>
  <c r="AG701" i="3"/>
  <c r="AH701" i="3" s="1"/>
  <c r="AG702" i="3"/>
  <c r="AH702" i="3" s="1"/>
  <c r="AG703" i="3"/>
  <c r="AH703" i="3" s="1"/>
  <c r="AG704" i="3"/>
  <c r="AH704" i="3" s="1"/>
  <c r="AG705" i="3"/>
  <c r="AH705" i="3" s="1"/>
  <c r="AG706" i="3"/>
  <c r="AH706" i="3" s="1"/>
  <c r="AG707" i="3"/>
  <c r="AH707" i="3" s="1"/>
  <c r="AG708" i="3"/>
  <c r="AH708" i="3" s="1"/>
  <c r="AG709" i="3"/>
  <c r="AH709" i="3" s="1"/>
  <c r="AG710" i="3"/>
  <c r="AH710" i="3" s="1"/>
  <c r="AG711" i="3"/>
  <c r="AH711" i="3" s="1"/>
  <c r="AG712" i="3"/>
  <c r="AH712" i="3" s="1"/>
  <c r="AG713" i="3"/>
  <c r="AH713" i="3" s="1"/>
  <c r="AG714" i="3"/>
  <c r="AH714" i="3" s="1"/>
  <c r="AG715" i="3"/>
  <c r="AH715" i="3" s="1"/>
  <c r="AG716" i="3"/>
  <c r="AH716" i="3" s="1"/>
  <c r="AG717" i="3"/>
  <c r="AH717" i="3" s="1"/>
  <c r="AG718" i="3"/>
  <c r="AH718" i="3" s="1"/>
  <c r="AG719" i="3"/>
  <c r="AH719" i="3" s="1"/>
  <c r="AG720" i="3"/>
  <c r="AH720" i="3" s="1"/>
  <c r="AG721" i="3"/>
  <c r="AH721" i="3" s="1"/>
  <c r="AG722" i="3"/>
  <c r="AH722" i="3" s="1"/>
  <c r="AG723" i="3"/>
  <c r="AH723" i="3" s="1"/>
  <c r="AG724" i="3"/>
  <c r="AH724" i="3" s="1"/>
  <c r="AG725" i="3"/>
  <c r="AH725" i="3" s="1"/>
  <c r="AG726" i="3"/>
  <c r="AH726" i="3" s="1"/>
  <c r="AG727" i="3"/>
  <c r="AH727" i="3" s="1"/>
  <c r="AG728" i="3"/>
  <c r="AH728" i="3" s="1"/>
  <c r="AG729" i="3"/>
  <c r="AH729" i="3" s="1"/>
  <c r="AG730" i="3"/>
  <c r="AH730" i="3" s="1"/>
  <c r="AG731" i="3"/>
  <c r="AH731" i="3" s="1"/>
  <c r="AG732" i="3"/>
  <c r="AH732" i="3" s="1"/>
  <c r="AG733" i="3"/>
  <c r="AH733" i="3" s="1"/>
  <c r="AG734" i="3"/>
  <c r="AH734" i="3" s="1"/>
  <c r="AG735" i="3"/>
  <c r="AH735" i="3" s="1"/>
  <c r="AG736" i="3"/>
  <c r="AH736" i="3" s="1"/>
  <c r="AG737" i="3"/>
  <c r="AH737" i="3" s="1"/>
  <c r="AG738" i="3"/>
  <c r="AH738" i="3" s="1"/>
  <c r="AG739" i="3"/>
  <c r="AH739" i="3" s="1"/>
  <c r="AG740" i="3"/>
  <c r="AH740" i="3" s="1"/>
  <c r="AG741" i="3"/>
  <c r="AH741" i="3" s="1"/>
  <c r="AG742" i="3"/>
  <c r="AH742" i="3" s="1"/>
  <c r="AG743" i="3"/>
  <c r="AH743" i="3" s="1"/>
  <c r="AG744" i="3"/>
  <c r="AH744" i="3" s="1"/>
  <c r="AG745" i="3"/>
  <c r="AH745" i="3" s="1"/>
  <c r="AG746" i="3"/>
  <c r="AH746" i="3" s="1"/>
  <c r="AG747" i="3"/>
  <c r="AH747" i="3" s="1"/>
  <c r="AG748" i="3"/>
  <c r="AH748" i="3" s="1"/>
  <c r="AG749" i="3"/>
  <c r="AH749" i="3" s="1"/>
  <c r="AG750" i="3"/>
  <c r="AH750" i="3" s="1"/>
  <c r="AG751" i="3"/>
  <c r="AH751" i="3" s="1"/>
  <c r="AG752" i="3"/>
  <c r="AH752" i="3" s="1"/>
  <c r="AG753" i="3"/>
  <c r="AH753" i="3" s="1"/>
  <c r="AG754" i="3"/>
  <c r="AH754" i="3" s="1"/>
  <c r="AG755" i="3"/>
  <c r="AH755" i="3" s="1"/>
  <c r="AG756" i="3"/>
  <c r="AH756" i="3" s="1"/>
  <c r="AG757" i="3"/>
  <c r="AH757" i="3" s="1"/>
  <c r="AG758" i="3"/>
  <c r="AH758" i="3" s="1"/>
  <c r="AG759" i="3"/>
  <c r="AH759" i="3" s="1"/>
  <c r="AG760" i="3"/>
  <c r="AH760" i="3" s="1"/>
  <c r="AG761" i="3"/>
  <c r="AH761" i="3" s="1"/>
  <c r="AG762" i="3"/>
  <c r="AH762" i="3" s="1"/>
  <c r="AG763" i="3"/>
  <c r="AH763" i="3" s="1"/>
  <c r="AG764" i="3"/>
  <c r="AH764" i="3" s="1"/>
  <c r="AG765" i="3"/>
  <c r="AH765" i="3" s="1"/>
  <c r="AG766" i="3"/>
  <c r="AH766" i="3" s="1"/>
  <c r="AG767" i="3"/>
  <c r="AH767" i="3" s="1"/>
  <c r="AG768" i="3"/>
  <c r="AH768" i="3" s="1"/>
  <c r="AG769" i="3"/>
  <c r="AH769" i="3" s="1"/>
  <c r="AG770" i="3"/>
  <c r="AH770" i="3" s="1"/>
  <c r="AG771" i="3"/>
  <c r="AH771" i="3" s="1"/>
  <c r="AG772" i="3"/>
  <c r="AH772" i="3" s="1"/>
  <c r="AG773" i="3"/>
  <c r="AH773" i="3" s="1"/>
  <c r="AG774" i="3"/>
  <c r="AH774" i="3" s="1"/>
  <c r="AG775" i="3"/>
  <c r="AH775" i="3" s="1"/>
  <c r="AG776" i="3"/>
  <c r="AH776" i="3" s="1"/>
  <c r="AG777" i="3"/>
  <c r="AH777" i="3" s="1"/>
  <c r="AG778" i="3"/>
  <c r="AH778" i="3" s="1"/>
  <c r="AG779" i="3"/>
  <c r="AH779" i="3" s="1"/>
  <c r="AG780" i="3"/>
  <c r="AH780" i="3" s="1"/>
  <c r="AG781" i="3"/>
  <c r="AH781" i="3" s="1"/>
  <c r="AG782" i="3"/>
  <c r="AH782" i="3" s="1"/>
  <c r="AG783" i="3"/>
  <c r="AH783" i="3" s="1"/>
  <c r="AG784" i="3"/>
  <c r="AH784" i="3" s="1"/>
  <c r="AG2" i="3"/>
  <c r="AH2" i="3" s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352" i="3"/>
  <c r="AF353" i="3"/>
  <c r="AF354" i="3"/>
  <c r="AF355" i="3"/>
  <c r="AF356" i="3"/>
  <c r="AF357" i="3"/>
  <c r="AF358" i="3"/>
  <c r="AF359" i="3"/>
  <c r="AF360" i="3"/>
  <c r="AF361" i="3"/>
  <c r="AF362" i="3"/>
  <c r="AF363" i="3"/>
  <c r="AF364" i="3"/>
  <c r="AF365" i="3"/>
  <c r="AF366" i="3"/>
  <c r="AF367" i="3"/>
  <c r="AF368" i="3"/>
  <c r="AF369" i="3"/>
  <c r="AF370" i="3"/>
  <c r="AF371" i="3"/>
  <c r="AF372" i="3"/>
  <c r="AF373" i="3"/>
  <c r="AF374" i="3"/>
  <c r="AF375" i="3"/>
  <c r="AF376" i="3"/>
  <c r="AF377" i="3"/>
  <c r="AF378" i="3"/>
  <c r="AF379" i="3"/>
  <c r="AF380" i="3"/>
  <c r="AF381" i="3"/>
  <c r="AF382" i="3"/>
  <c r="AF383" i="3"/>
  <c r="AF384" i="3"/>
  <c r="AF385" i="3"/>
  <c r="AF386" i="3"/>
  <c r="AF387" i="3"/>
  <c r="AF388" i="3"/>
  <c r="AF389" i="3"/>
  <c r="AF390" i="3"/>
  <c r="AF391" i="3"/>
  <c r="AF392" i="3"/>
  <c r="AF393" i="3"/>
  <c r="AF394" i="3"/>
  <c r="AF395" i="3"/>
  <c r="AF396" i="3"/>
  <c r="AF397" i="3"/>
  <c r="AF398" i="3"/>
  <c r="AF399" i="3"/>
  <c r="AF400" i="3"/>
  <c r="AF401" i="3"/>
  <c r="AF402" i="3"/>
  <c r="AF403" i="3"/>
  <c r="AF404" i="3"/>
  <c r="AF405" i="3"/>
  <c r="AF406" i="3"/>
  <c r="AF407" i="3"/>
  <c r="AF408" i="3"/>
  <c r="AF409" i="3"/>
  <c r="AF410" i="3"/>
  <c r="AF411" i="3"/>
  <c r="AF412" i="3"/>
  <c r="AF413" i="3"/>
  <c r="AF414" i="3"/>
  <c r="AF415" i="3"/>
  <c r="AF416" i="3"/>
  <c r="AF417" i="3"/>
  <c r="AF418" i="3"/>
  <c r="AF419" i="3"/>
  <c r="AF420" i="3"/>
  <c r="AF421" i="3"/>
  <c r="AF422" i="3"/>
  <c r="AF423" i="3"/>
  <c r="AF424" i="3"/>
  <c r="AF425" i="3"/>
  <c r="AF426" i="3"/>
  <c r="AF427" i="3"/>
  <c r="H62" i="1" s="1"/>
  <c r="AF428" i="3"/>
  <c r="AF429" i="3"/>
  <c r="AF430" i="3"/>
  <c r="AF431" i="3"/>
  <c r="AF432" i="3"/>
  <c r="AF433" i="3"/>
  <c r="AF434" i="3"/>
  <c r="AF435" i="3"/>
  <c r="AF436" i="3"/>
  <c r="AF437" i="3"/>
  <c r="AF438" i="3"/>
  <c r="AF439" i="3"/>
  <c r="AF440" i="3"/>
  <c r="AF441" i="3"/>
  <c r="AF442" i="3"/>
  <c r="AF443" i="3"/>
  <c r="AF444" i="3"/>
  <c r="AF445" i="3"/>
  <c r="AF446" i="3"/>
  <c r="AF447" i="3"/>
  <c r="AF448" i="3"/>
  <c r="AF449" i="3"/>
  <c r="AF450" i="3"/>
  <c r="AF451" i="3"/>
  <c r="AF452" i="3"/>
  <c r="AF453" i="3"/>
  <c r="AF454" i="3"/>
  <c r="AF455" i="3"/>
  <c r="AF456" i="3"/>
  <c r="AF457" i="3"/>
  <c r="AF458" i="3"/>
  <c r="AF459" i="3"/>
  <c r="AF460" i="3"/>
  <c r="AF461" i="3"/>
  <c r="AF462" i="3"/>
  <c r="AF463" i="3"/>
  <c r="AF464" i="3"/>
  <c r="AF465" i="3"/>
  <c r="AF466" i="3"/>
  <c r="AF467" i="3"/>
  <c r="AF468" i="3"/>
  <c r="AF469" i="3"/>
  <c r="AF470" i="3"/>
  <c r="AF471" i="3"/>
  <c r="AF472" i="3"/>
  <c r="AF473" i="3"/>
  <c r="AF474" i="3"/>
  <c r="AF475" i="3"/>
  <c r="AF476" i="3"/>
  <c r="AF477" i="3"/>
  <c r="AF478" i="3"/>
  <c r="AF479" i="3"/>
  <c r="AF480" i="3"/>
  <c r="AF481" i="3"/>
  <c r="AF482" i="3"/>
  <c r="AF483" i="3"/>
  <c r="AF484" i="3"/>
  <c r="AF485" i="3"/>
  <c r="AF486" i="3"/>
  <c r="AF487" i="3"/>
  <c r="AF488" i="3"/>
  <c r="AF489" i="3"/>
  <c r="AF490" i="3"/>
  <c r="AF491" i="3"/>
  <c r="AF492" i="3"/>
  <c r="AF493" i="3"/>
  <c r="AF494" i="3"/>
  <c r="AF495" i="3"/>
  <c r="AF496" i="3"/>
  <c r="AF497" i="3"/>
  <c r="AF498" i="3"/>
  <c r="AF499" i="3"/>
  <c r="AF500" i="3"/>
  <c r="AF501" i="3"/>
  <c r="AF502" i="3"/>
  <c r="AF503" i="3"/>
  <c r="AF504" i="3"/>
  <c r="AF505" i="3"/>
  <c r="AF506" i="3"/>
  <c r="AF507" i="3"/>
  <c r="AF508" i="3"/>
  <c r="AF509" i="3"/>
  <c r="AF510" i="3"/>
  <c r="AF511" i="3"/>
  <c r="AF512" i="3"/>
  <c r="AF513" i="3"/>
  <c r="AF514" i="3"/>
  <c r="AF515" i="3"/>
  <c r="AF516" i="3"/>
  <c r="H63" i="1" s="1"/>
  <c r="AF517" i="3"/>
  <c r="AF518" i="3"/>
  <c r="AF519" i="3"/>
  <c r="AF520" i="3"/>
  <c r="AF521" i="3"/>
  <c r="AF522" i="3"/>
  <c r="AF523" i="3"/>
  <c r="AF524" i="3"/>
  <c r="AF525" i="3"/>
  <c r="AF526" i="3"/>
  <c r="AF527" i="3"/>
  <c r="AF528" i="3"/>
  <c r="AF529" i="3"/>
  <c r="AF530" i="3"/>
  <c r="AF531" i="3"/>
  <c r="AF532" i="3"/>
  <c r="AF533" i="3"/>
  <c r="G63" i="1" s="1"/>
  <c r="AF534" i="3"/>
  <c r="AF535" i="3"/>
  <c r="AF536" i="3"/>
  <c r="AF537" i="3"/>
  <c r="AF538" i="3"/>
  <c r="AF539" i="3"/>
  <c r="AF540" i="3"/>
  <c r="AF541" i="3"/>
  <c r="AF542" i="3"/>
  <c r="F63" i="1" s="1"/>
  <c r="AF543" i="3"/>
  <c r="AF544" i="3"/>
  <c r="AF545" i="3"/>
  <c r="AF546" i="3"/>
  <c r="AF547" i="3"/>
  <c r="AF548" i="3"/>
  <c r="AF549" i="3"/>
  <c r="AF550" i="3"/>
  <c r="AF551" i="3"/>
  <c r="AF552" i="3"/>
  <c r="AF553" i="3"/>
  <c r="AF554" i="3"/>
  <c r="AF555" i="3"/>
  <c r="AF556" i="3"/>
  <c r="AF557" i="3"/>
  <c r="AF558" i="3"/>
  <c r="AF559" i="3"/>
  <c r="AF560" i="3"/>
  <c r="AF561" i="3"/>
  <c r="AF562" i="3"/>
  <c r="AF563" i="3"/>
  <c r="AF564" i="3"/>
  <c r="AF565" i="3"/>
  <c r="AF566" i="3"/>
  <c r="AF567" i="3"/>
  <c r="AF568" i="3"/>
  <c r="AF569" i="3"/>
  <c r="AF570" i="3"/>
  <c r="AF571" i="3"/>
  <c r="AF572" i="3"/>
  <c r="AF573" i="3"/>
  <c r="AF574" i="3"/>
  <c r="AF575" i="3"/>
  <c r="AF576" i="3"/>
  <c r="AF577" i="3"/>
  <c r="AF578" i="3"/>
  <c r="AF579" i="3"/>
  <c r="AF580" i="3"/>
  <c r="AF581" i="3"/>
  <c r="AF582" i="3"/>
  <c r="AF583" i="3"/>
  <c r="AF584" i="3"/>
  <c r="AF585" i="3"/>
  <c r="AF586" i="3"/>
  <c r="AF587" i="3"/>
  <c r="AF588" i="3"/>
  <c r="AF589" i="3"/>
  <c r="AF590" i="3"/>
  <c r="AF591" i="3"/>
  <c r="AF592" i="3"/>
  <c r="AF593" i="3"/>
  <c r="AF594" i="3"/>
  <c r="AF595" i="3"/>
  <c r="AF596" i="3"/>
  <c r="AF597" i="3"/>
  <c r="AF598" i="3"/>
  <c r="AF599" i="3"/>
  <c r="AF600" i="3"/>
  <c r="AF601" i="3"/>
  <c r="AF602" i="3"/>
  <c r="AF603" i="3"/>
  <c r="AF604" i="3"/>
  <c r="AF605" i="3"/>
  <c r="AF606" i="3"/>
  <c r="AF607" i="3"/>
  <c r="AF608" i="3"/>
  <c r="AF609" i="3"/>
  <c r="AF610" i="3"/>
  <c r="AF611" i="3"/>
  <c r="AF612" i="3"/>
  <c r="AF613" i="3"/>
  <c r="AF614" i="3"/>
  <c r="AF615" i="3"/>
  <c r="AF616" i="3"/>
  <c r="AF617" i="3"/>
  <c r="AF618" i="3"/>
  <c r="AF619" i="3"/>
  <c r="AF620" i="3"/>
  <c r="AF621" i="3"/>
  <c r="AF622" i="3"/>
  <c r="AF623" i="3"/>
  <c r="AF624" i="3"/>
  <c r="AF625" i="3"/>
  <c r="AF626" i="3"/>
  <c r="AF627" i="3"/>
  <c r="AF628" i="3"/>
  <c r="AF629" i="3"/>
  <c r="AF630" i="3"/>
  <c r="AF631" i="3"/>
  <c r="AF632" i="3"/>
  <c r="AF633" i="3"/>
  <c r="AF634" i="3"/>
  <c r="AF635" i="3"/>
  <c r="AF636" i="3"/>
  <c r="AF637" i="3"/>
  <c r="AF638" i="3"/>
  <c r="AF639" i="3"/>
  <c r="AF640" i="3"/>
  <c r="AF641" i="3"/>
  <c r="AF642" i="3"/>
  <c r="AF643" i="3"/>
  <c r="AF644" i="3"/>
  <c r="AF645" i="3"/>
  <c r="AF646" i="3"/>
  <c r="AF647" i="3"/>
  <c r="AF648" i="3"/>
  <c r="AF649" i="3"/>
  <c r="AF650" i="3"/>
  <c r="AF651" i="3"/>
  <c r="AF652" i="3"/>
  <c r="AF653" i="3"/>
  <c r="AF654" i="3"/>
  <c r="AF655" i="3"/>
  <c r="AF656" i="3"/>
  <c r="AF657" i="3"/>
  <c r="AF658" i="3"/>
  <c r="AF659" i="3"/>
  <c r="AF660" i="3"/>
  <c r="AF661" i="3"/>
  <c r="AF662" i="3"/>
  <c r="AF663" i="3"/>
  <c r="AF664" i="3"/>
  <c r="AF665" i="3"/>
  <c r="AF666" i="3"/>
  <c r="AF667" i="3"/>
  <c r="AF668" i="3"/>
  <c r="AF669" i="3"/>
  <c r="AF670" i="3"/>
  <c r="AF671" i="3"/>
  <c r="AF672" i="3"/>
  <c r="AF673" i="3"/>
  <c r="AF674" i="3"/>
  <c r="AF675" i="3"/>
  <c r="AF676" i="3"/>
  <c r="AF677" i="3"/>
  <c r="AF678" i="3"/>
  <c r="AF679" i="3"/>
  <c r="AF680" i="3"/>
  <c r="AF681" i="3"/>
  <c r="AF682" i="3"/>
  <c r="AF683" i="3"/>
  <c r="AF684" i="3"/>
  <c r="AF685" i="3"/>
  <c r="AF686" i="3"/>
  <c r="AF687" i="3"/>
  <c r="AF688" i="3"/>
  <c r="AF689" i="3"/>
  <c r="AF690" i="3"/>
  <c r="AF691" i="3"/>
  <c r="AF692" i="3"/>
  <c r="AF693" i="3"/>
  <c r="AF694" i="3"/>
  <c r="AF695" i="3"/>
  <c r="AF696" i="3"/>
  <c r="AF697" i="3"/>
  <c r="AF698" i="3"/>
  <c r="AF699" i="3"/>
  <c r="AF700" i="3"/>
  <c r="AF701" i="3"/>
  <c r="AF702" i="3"/>
  <c r="AF703" i="3"/>
  <c r="AF704" i="3"/>
  <c r="AF705" i="3"/>
  <c r="AF706" i="3"/>
  <c r="AF707" i="3"/>
  <c r="AF708" i="3"/>
  <c r="AF709" i="3"/>
  <c r="AF710" i="3"/>
  <c r="AF711" i="3"/>
  <c r="AF712" i="3"/>
  <c r="AF713" i="3"/>
  <c r="AF714" i="3"/>
  <c r="AF715" i="3"/>
  <c r="AF716" i="3"/>
  <c r="AF717" i="3"/>
  <c r="AF718" i="3"/>
  <c r="AF719" i="3"/>
  <c r="AF720" i="3"/>
  <c r="AF721" i="3"/>
  <c r="AF722" i="3"/>
  <c r="AF723" i="3"/>
  <c r="AF724" i="3"/>
  <c r="AF725" i="3"/>
  <c r="AF726" i="3"/>
  <c r="AF727" i="3"/>
  <c r="AF728" i="3"/>
  <c r="AF729" i="3"/>
  <c r="AF730" i="3"/>
  <c r="AF731" i="3"/>
  <c r="AF732" i="3"/>
  <c r="AF733" i="3"/>
  <c r="AF734" i="3"/>
  <c r="AF735" i="3"/>
  <c r="AF736" i="3"/>
  <c r="AF737" i="3"/>
  <c r="AF738" i="3"/>
  <c r="AF739" i="3"/>
  <c r="AF740" i="3"/>
  <c r="AF741" i="3"/>
  <c r="AF742" i="3"/>
  <c r="AF743" i="3"/>
  <c r="AF744" i="3"/>
  <c r="AF745" i="3"/>
  <c r="AF746" i="3"/>
  <c r="AF747" i="3"/>
  <c r="AF748" i="3"/>
  <c r="AF749" i="3"/>
  <c r="AF750" i="3"/>
  <c r="AF751" i="3"/>
  <c r="AF752" i="3"/>
  <c r="AF753" i="3"/>
  <c r="AF754" i="3"/>
  <c r="AF755" i="3"/>
  <c r="AF756" i="3"/>
  <c r="AF757" i="3"/>
  <c r="AF758" i="3"/>
  <c r="AF759" i="3"/>
  <c r="AF760" i="3"/>
  <c r="AF761" i="3"/>
  <c r="AF762" i="3"/>
  <c r="AF763" i="3"/>
  <c r="AF764" i="3"/>
  <c r="AF765" i="3"/>
  <c r="AF766" i="3"/>
  <c r="AF767" i="3"/>
  <c r="AF768" i="3"/>
  <c r="AF769" i="3"/>
  <c r="AF770" i="3"/>
  <c r="AF771" i="3"/>
  <c r="AF772" i="3"/>
  <c r="AF773" i="3"/>
  <c r="AF774" i="3"/>
  <c r="AF775" i="3"/>
  <c r="AF776" i="3"/>
  <c r="AF777" i="3"/>
  <c r="AF778" i="3"/>
  <c r="AF779" i="3"/>
  <c r="AF780" i="3"/>
  <c r="AF781" i="3"/>
  <c r="AF782" i="3"/>
  <c r="AF783" i="3"/>
  <c r="AF784" i="3"/>
  <c r="AF2" i="3"/>
  <c r="J2" i="1"/>
  <c r="J26" i="1" s="1"/>
  <c r="I2" i="1"/>
  <c r="I26" i="1" s="1"/>
  <c r="H2" i="1"/>
  <c r="H26" i="1" s="1"/>
  <c r="G2" i="1"/>
  <c r="G26" i="1" s="1"/>
  <c r="F2" i="1"/>
  <c r="F26" i="1" s="1"/>
  <c r="E2" i="1"/>
  <c r="E26" i="1" s="1"/>
  <c r="D2" i="1"/>
  <c r="D26" i="1" s="1"/>
  <c r="C2" i="1"/>
  <c r="C26" i="1" s="1"/>
  <c r="G62" i="1" l="1"/>
  <c r="C63" i="1"/>
  <c r="J62" i="1"/>
  <c r="F62" i="1"/>
  <c r="J61" i="1"/>
  <c r="G61" i="1"/>
  <c r="I62" i="1"/>
  <c r="E61" i="1"/>
  <c r="D63" i="1"/>
  <c r="E62" i="1"/>
  <c r="I61" i="1"/>
  <c r="D62" i="1"/>
  <c r="E63" i="1"/>
  <c r="I63" i="1"/>
  <c r="J63" i="1"/>
  <c r="C62" i="1"/>
  <c r="H61" i="1"/>
  <c r="C61" i="1"/>
  <c r="F61" i="1"/>
  <c r="D61" i="1"/>
  <c r="E86" i="1"/>
  <c r="G86" i="1"/>
  <c r="I86" i="1"/>
  <c r="I84" i="1"/>
  <c r="C86" i="1"/>
  <c r="H86" i="1"/>
  <c r="J86" i="1"/>
  <c r="C85" i="1"/>
  <c r="H84" i="1"/>
  <c r="D84" i="1"/>
  <c r="J85" i="1"/>
  <c r="H85" i="1"/>
  <c r="G85" i="1"/>
  <c r="F85" i="1"/>
  <c r="J84" i="1"/>
  <c r="G84" i="1"/>
  <c r="F84" i="1"/>
  <c r="E84" i="1"/>
  <c r="D86" i="1"/>
  <c r="F86" i="1"/>
  <c r="I85" i="1"/>
  <c r="E85" i="1"/>
  <c r="D85" i="1"/>
  <c r="C84" i="1"/>
  <c r="AJ719" i="3"/>
  <c r="AI719" i="3"/>
  <c r="AK3" i="3"/>
  <c r="AK7" i="3"/>
  <c r="AK11" i="3"/>
  <c r="AK15" i="3"/>
  <c r="AK19" i="3"/>
  <c r="AK23" i="3"/>
  <c r="AK27" i="3"/>
  <c r="AK31" i="3"/>
  <c r="AK35" i="3"/>
  <c r="AK39" i="3"/>
  <c r="AK43" i="3"/>
  <c r="AK47" i="3"/>
  <c r="AK51" i="3"/>
  <c r="AK55" i="3"/>
  <c r="AK59" i="3"/>
  <c r="AK63" i="3"/>
  <c r="AK67" i="3"/>
  <c r="AK71" i="3"/>
  <c r="AK75" i="3"/>
  <c r="AK79" i="3"/>
  <c r="AK83" i="3"/>
  <c r="AK87" i="3"/>
  <c r="AK91" i="3"/>
  <c r="AK95" i="3"/>
  <c r="AK99" i="3"/>
  <c r="AK103" i="3"/>
  <c r="AK107" i="3"/>
  <c r="AK111" i="3"/>
  <c r="AK115" i="3"/>
  <c r="AK119" i="3"/>
  <c r="AK123" i="3"/>
  <c r="AK127" i="3"/>
  <c r="AK131" i="3"/>
  <c r="AK135" i="3"/>
  <c r="AK139" i="3"/>
  <c r="AK143" i="3"/>
  <c r="AK147" i="3"/>
  <c r="AK151" i="3"/>
  <c r="AK155" i="3"/>
  <c r="AK159" i="3"/>
  <c r="AK163" i="3"/>
  <c r="AK167" i="3"/>
  <c r="AK171" i="3"/>
  <c r="AK175" i="3"/>
  <c r="AK179" i="3"/>
  <c r="AK183" i="3"/>
  <c r="AK187" i="3"/>
  <c r="AK191" i="3"/>
  <c r="AK195" i="3"/>
  <c r="AK199" i="3"/>
  <c r="AK203" i="3"/>
  <c r="AK207" i="3"/>
  <c r="AK211" i="3"/>
  <c r="AK215" i="3"/>
  <c r="AK219" i="3"/>
  <c r="AK223" i="3"/>
  <c r="AK227" i="3"/>
  <c r="AK231" i="3"/>
  <c r="AK235" i="3"/>
  <c r="AK239" i="3"/>
  <c r="AK243" i="3"/>
  <c r="AK247" i="3"/>
  <c r="AK251" i="3"/>
  <c r="AK255" i="3"/>
  <c r="AK259" i="3"/>
  <c r="AK263" i="3"/>
  <c r="AK267" i="3"/>
  <c r="AK271" i="3"/>
  <c r="AK275" i="3"/>
  <c r="AK279" i="3"/>
  <c r="AK283" i="3"/>
  <c r="AK287" i="3"/>
  <c r="AK291" i="3"/>
  <c r="AK295" i="3"/>
  <c r="AK299" i="3"/>
  <c r="AK303" i="3"/>
  <c r="AK307" i="3"/>
  <c r="AK311" i="3"/>
  <c r="AK315" i="3"/>
  <c r="AK319" i="3"/>
  <c r="AK323" i="3"/>
  <c r="AK327" i="3"/>
  <c r="AK331" i="3"/>
  <c r="AK335" i="3"/>
  <c r="AK339" i="3"/>
  <c r="AK4" i="3"/>
  <c r="AK8" i="3"/>
  <c r="AK12" i="3"/>
  <c r="AK16" i="3"/>
  <c r="AK20" i="3"/>
  <c r="AK24" i="3"/>
  <c r="AK28" i="3"/>
  <c r="AK32" i="3"/>
  <c r="AK36" i="3"/>
  <c r="AK40" i="3"/>
  <c r="AK44" i="3"/>
  <c r="AK48" i="3"/>
  <c r="AK52" i="3"/>
  <c r="AK56" i="3"/>
  <c r="AK60" i="3"/>
  <c r="AK64" i="3"/>
  <c r="AK68" i="3"/>
  <c r="AK72" i="3"/>
  <c r="AK76" i="3"/>
  <c r="AK80" i="3"/>
  <c r="AK84" i="3"/>
  <c r="AK88" i="3"/>
  <c r="AK92" i="3"/>
  <c r="AK96" i="3"/>
  <c r="AK100" i="3"/>
  <c r="AK104" i="3"/>
  <c r="AK108" i="3"/>
  <c r="AK112" i="3"/>
  <c r="AK116" i="3"/>
  <c r="AK120" i="3"/>
  <c r="AK124" i="3"/>
  <c r="AK128" i="3"/>
  <c r="AK132" i="3"/>
  <c r="AK136" i="3"/>
  <c r="AK140" i="3"/>
  <c r="AK144" i="3"/>
  <c r="AK148" i="3"/>
  <c r="AK152" i="3"/>
  <c r="AK156" i="3"/>
  <c r="AK160" i="3"/>
  <c r="AK164" i="3"/>
  <c r="AK168" i="3"/>
  <c r="AK172" i="3"/>
  <c r="AK176" i="3"/>
  <c r="AK180" i="3"/>
  <c r="AK184" i="3"/>
  <c r="AK188" i="3"/>
  <c r="AK192" i="3"/>
  <c r="AK196" i="3"/>
  <c r="AK200" i="3"/>
  <c r="AK204" i="3"/>
  <c r="AK208" i="3"/>
  <c r="AK212" i="3"/>
  <c r="AK216" i="3"/>
  <c r="AK220" i="3"/>
  <c r="AK224" i="3"/>
  <c r="AK228" i="3"/>
  <c r="AK232" i="3"/>
  <c r="AK236" i="3"/>
  <c r="AK240" i="3"/>
  <c r="AK244" i="3"/>
  <c r="AK248" i="3"/>
  <c r="AK252" i="3"/>
  <c r="AK256" i="3"/>
  <c r="AK260" i="3"/>
  <c r="AK264" i="3"/>
  <c r="AK5" i="3"/>
  <c r="AK9" i="3"/>
  <c r="AK13" i="3"/>
  <c r="AK17" i="3"/>
  <c r="AK21" i="3"/>
  <c r="AK25" i="3"/>
  <c r="AK29" i="3"/>
  <c r="AK33" i="3"/>
  <c r="AK37" i="3"/>
  <c r="AK41" i="3"/>
  <c r="AK45" i="3"/>
  <c r="AK49" i="3"/>
  <c r="AK53" i="3"/>
  <c r="AK57" i="3"/>
  <c r="AK61" i="3"/>
  <c r="AK65" i="3"/>
  <c r="AK69" i="3"/>
  <c r="AK73" i="3"/>
  <c r="AK77" i="3"/>
  <c r="AK81" i="3"/>
  <c r="AK85" i="3"/>
  <c r="AK89" i="3"/>
  <c r="AK93" i="3"/>
  <c r="AK97" i="3"/>
  <c r="AK101" i="3"/>
  <c r="AK105" i="3"/>
  <c r="AK109" i="3"/>
  <c r="AK113" i="3"/>
  <c r="AK117" i="3"/>
  <c r="AK121" i="3"/>
  <c r="AK125" i="3"/>
  <c r="AK129" i="3"/>
  <c r="AK133" i="3"/>
  <c r="AK137" i="3"/>
  <c r="AK141" i="3"/>
  <c r="AK145" i="3"/>
  <c r="AK149" i="3"/>
  <c r="AK153" i="3"/>
  <c r="AK157" i="3"/>
  <c r="AK161" i="3"/>
  <c r="AK165" i="3"/>
  <c r="AK169" i="3"/>
  <c r="AK173" i="3"/>
  <c r="AK177" i="3"/>
  <c r="AK181" i="3"/>
  <c r="AK185" i="3"/>
  <c r="AK189" i="3"/>
  <c r="AK193" i="3"/>
  <c r="AK197" i="3"/>
  <c r="AK201" i="3"/>
  <c r="AK205" i="3"/>
  <c r="AK209" i="3"/>
  <c r="AK213" i="3"/>
  <c r="AK217" i="3"/>
  <c r="AK221" i="3"/>
  <c r="AK225" i="3"/>
  <c r="AK229" i="3"/>
  <c r="AK233" i="3"/>
  <c r="AK237" i="3"/>
  <c r="AK241" i="3"/>
  <c r="AK245" i="3"/>
  <c r="AK249" i="3"/>
  <c r="AK253" i="3"/>
  <c r="AK257" i="3"/>
  <c r="AK261" i="3"/>
  <c r="AK265" i="3"/>
  <c r="AK269" i="3"/>
  <c r="AK273" i="3"/>
  <c r="AK277" i="3"/>
  <c r="AK281" i="3"/>
  <c r="AK285" i="3"/>
  <c r="AK289" i="3"/>
  <c r="AK293" i="3"/>
  <c r="AK297" i="3"/>
  <c r="AK301" i="3"/>
  <c r="AK305" i="3"/>
  <c r="AK309" i="3"/>
  <c r="AK313" i="3"/>
  <c r="AK317" i="3"/>
  <c r="AK321" i="3"/>
  <c r="AK325" i="3"/>
  <c r="AK329" i="3"/>
  <c r="AK6" i="3"/>
  <c r="AK10" i="3"/>
  <c r="AK14" i="3"/>
  <c r="AK18" i="3"/>
  <c r="AK22" i="3"/>
  <c r="AK26" i="3"/>
  <c r="AK30" i="3"/>
  <c r="AK34" i="3"/>
  <c r="AK38" i="3"/>
  <c r="AK42" i="3"/>
  <c r="AK46" i="3"/>
  <c r="AK50" i="3"/>
  <c r="AK54" i="3"/>
  <c r="AK58" i="3"/>
  <c r="AK62" i="3"/>
  <c r="AK66" i="3"/>
  <c r="AK70" i="3"/>
  <c r="AK74" i="3"/>
  <c r="AK78" i="3"/>
  <c r="AK82" i="3"/>
  <c r="AK86" i="3"/>
  <c r="AK90" i="3"/>
  <c r="AK94" i="3"/>
  <c r="AK98" i="3"/>
  <c r="AK102" i="3"/>
  <c r="AK106" i="3"/>
  <c r="AK110" i="3"/>
  <c r="AK114" i="3"/>
  <c r="AK118" i="3"/>
  <c r="AK122" i="3"/>
  <c r="AK126" i="3"/>
  <c r="AK130" i="3"/>
  <c r="AK134" i="3"/>
  <c r="AK138" i="3"/>
  <c r="AK142" i="3"/>
  <c r="AK146" i="3"/>
  <c r="AK150" i="3"/>
  <c r="AK154" i="3"/>
  <c r="AK158" i="3"/>
  <c r="AK162" i="3"/>
  <c r="AK166" i="3"/>
  <c r="AK170" i="3"/>
  <c r="AK174" i="3"/>
  <c r="AK178" i="3"/>
  <c r="AK182" i="3"/>
  <c r="AK186" i="3"/>
  <c r="AK190" i="3"/>
  <c r="AK194" i="3"/>
  <c r="AK198" i="3"/>
  <c r="AK202" i="3"/>
  <c r="AK206" i="3"/>
  <c r="AK210" i="3"/>
  <c r="AK214" i="3"/>
  <c r="AK218" i="3"/>
  <c r="AK222" i="3"/>
  <c r="AK226" i="3"/>
  <c r="AK230" i="3"/>
  <c r="AK234" i="3"/>
  <c r="AK238" i="3"/>
  <c r="AK242" i="3"/>
  <c r="AK246" i="3"/>
  <c r="AK250" i="3"/>
  <c r="AK254" i="3"/>
  <c r="AK258" i="3"/>
  <c r="AK262" i="3"/>
  <c r="AK266" i="3"/>
  <c r="AK270" i="3"/>
  <c r="AK274" i="3"/>
  <c r="AK278" i="3"/>
  <c r="AK282" i="3"/>
  <c r="AK286" i="3"/>
  <c r="AK290" i="3"/>
  <c r="AK294" i="3"/>
  <c r="AK298" i="3"/>
  <c r="AK302" i="3"/>
  <c r="AK306" i="3"/>
  <c r="AK310" i="3"/>
  <c r="AK314" i="3"/>
  <c r="AK318" i="3"/>
  <c r="AK322" i="3"/>
  <c r="AK326" i="3"/>
  <c r="AK330" i="3"/>
  <c r="AK334" i="3"/>
  <c r="AK338" i="3"/>
  <c r="AK342" i="3"/>
  <c r="AK268" i="3"/>
  <c r="AK284" i="3"/>
  <c r="AK300" i="3"/>
  <c r="AK316" i="3"/>
  <c r="AK332" i="3"/>
  <c r="AK340" i="3"/>
  <c r="AK345" i="3"/>
  <c r="AK349" i="3"/>
  <c r="AK353" i="3"/>
  <c r="AK357" i="3"/>
  <c r="AK361" i="3"/>
  <c r="AK365" i="3"/>
  <c r="AK369" i="3"/>
  <c r="AK373" i="3"/>
  <c r="AK377" i="3"/>
  <c r="AK381" i="3"/>
  <c r="AK385" i="3"/>
  <c r="AK389" i="3"/>
  <c r="AK393" i="3"/>
  <c r="AK397" i="3"/>
  <c r="AK401" i="3"/>
  <c r="AK405" i="3"/>
  <c r="AK409" i="3"/>
  <c r="AK413" i="3"/>
  <c r="AK417" i="3"/>
  <c r="AK421" i="3"/>
  <c r="AK425" i="3"/>
  <c r="AK429" i="3"/>
  <c r="AK433" i="3"/>
  <c r="AK437" i="3"/>
  <c r="AK441" i="3"/>
  <c r="AK445" i="3"/>
  <c r="AK449" i="3"/>
  <c r="AK453" i="3"/>
  <c r="AK457" i="3"/>
  <c r="AK461" i="3"/>
  <c r="AK465" i="3"/>
  <c r="AK469" i="3"/>
  <c r="AK473" i="3"/>
  <c r="AK477" i="3"/>
  <c r="AK481" i="3"/>
  <c r="AK485" i="3"/>
  <c r="AK489" i="3"/>
  <c r="AK493" i="3"/>
  <c r="AK497" i="3"/>
  <c r="AK501" i="3"/>
  <c r="AK505" i="3"/>
  <c r="AK509" i="3"/>
  <c r="AK513" i="3"/>
  <c r="AK517" i="3"/>
  <c r="AK521" i="3"/>
  <c r="AK525" i="3"/>
  <c r="AK529" i="3"/>
  <c r="AK533" i="3"/>
  <c r="AK537" i="3"/>
  <c r="AK541" i="3"/>
  <c r="AK545" i="3"/>
  <c r="AK549" i="3"/>
  <c r="AK553" i="3"/>
  <c r="AK557" i="3"/>
  <c r="AK561" i="3"/>
  <c r="AK565" i="3"/>
  <c r="AK569" i="3"/>
  <c r="AK573" i="3"/>
  <c r="AK577" i="3"/>
  <c r="AK581" i="3"/>
  <c r="AK585" i="3"/>
  <c r="AK589" i="3"/>
  <c r="AK593" i="3"/>
  <c r="AK597" i="3"/>
  <c r="AK601" i="3"/>
  <c r="AK605" i="3"/>
  <c r="AK609" i="3"/>
  <c r="AK613" i="3"/>
  <c r="AK617" i="3"/>
  <c r="AK621" i="3"/>
  <c r="AK625" i="3"/>
  <c r="AK629" i="3"/>
  <c r="AK633" i="3"/>
  <c r="AK637" i="3"/>
  <c r="AK641" i="3"/>
  <c r="AK645" i="3"/>
  <c r="AK649" i="3"/>
  <c r="AK653" i="3"/>
  <c r="AK657" i="3"/>
  <c r="AK661" i="3"/>
  <c r="AK665" i="3"/>
  <c r="AK669" i="3"/>
  <c r="AK673" i="3"/>
  <c r="AK677" i="3"/>
  <c r="AK681" i="3"/>
  <c r="AK272" i="3"/>
  <c r="AK288" i="3"/>
  <c r="AK304" i="3"/>
  <c r="AK320" i="3"/>
  <c r="AK333" i="3"/>
  <c r="AK341" i="3"/>
  <c r="AK346" i="3"/>
  <c r="AK350" i="3"/>
  <c r="AK354" i="3"/>
  <c r="AK358" i="3"/>
  <c r="AK362" i="3"/>
  <c r="AK366" i="3"/>
  <c r="AK370" i="3"/>
  <c r="AK374" i="3"/>
  <c r="AK378" i="3"/>
  <c r="AK382" i="3"/>
  <c r="AK386" i="3"/>
  <c r="AK390" i="3"/>
  <c r="AK394" i="3"/>
  <c r="AK398" i="3"/>
  <c r="AK402" i="3"/>
  <c r="AK406" i="3"/>
  <c r="AK410" i="3"/>
  <c r="AK414" i="3"/>
  <c r="AK418" i="3"/>
  <c r="AK422" i="3"/>
  <c r="AK426" i="3"/>
  <c r="AK430" i="3"/>
  <c r="AK434" i="3"/>
  <c r="AK438" i="3"/>
  <c r="AK442" i="3"/>
  <c r="AK446" i="3"/>
  <c r="AK450" i="3"/>
  <c r="AK454" i="3"/>
  <c r="AK458" i="3"/>
  <c r="AK462" i="3"/>
  <c r="AK466" i="3"/>
  <c r="AK470" i="3"/>
  <c r="AK474" i="3"/>
  <c r="AK478" i="3"/>
  <c r="AK482" i="3"/>
  <c r="AK486" i="3"/>
  <c r="AK490" i="3"/>
  <c r="AK494" i="3"/>
  <c r="AK498" i="3"/>
  <c r="AK502" i="3"/>
  <c r="AK506" i="3"/>
  <c r="AK510" i="3"/>
  <c r="AK514" i="3"/>
  <c r="AK518" i="3"/>
  <c r="AK522" i="3"/>
  <c r="AK526" i="3"/>
  <c r="AK530" i="3"/>
  <c r="AK534" i="3"/>
  <c r="AK538" i="3"/>
  <c r="AK542" i="3"/>
  <c r="AK546" i="3"/>
  <c r="AK550" i="3"/>
  <c r="AK554" i="3"/>
  <c r="AK558" i="3"/>
  <c r="AK562" i="3"/>
  <c r="AK566" i="3"/>
  <c r="AK570" i="3"/>
  <c r="AK574" i="3"/>
  <c r="AK578" i="3"/>
  <c r="AK582" i="3"/>
  <c r="AK586" i="3"/>
  <c r="AK590" i="3"/>
  <c r="AK594" i="3"/>
  <c r="AK598" i="3"/>
  <c r="AK602" i="3"/>
  <c r="AK606" i="3"/>
  <c r="AK610" i="3"/>
  <c r="AK614" i="3"/>
  <c r="AK618" i="3"/>
  <c r="AK622" i="3"/>
  <c r="AK626" i="3"/>
  <c r="AK630" i="3"/>
  <c r="AK634" i="3"/>
  <c r="AK638" i="3"/>
  <c r="AK642" i="3"/>
  <c r="AK646" i="3"/>
  <c r="AK650" i="3"/>
  <c r="AK654" i="3"/>
  <c r="AK658" i="3"/>
  <c r="AK276" i="3"/>
  <c r="AK292" i="3"/>
  <c r="AK308" i="3"/>
  <c r="AK324" i="3"/>
  <c r="AK336" i="3"/>
  <c r="AK343" i="3"/>
  <c r="AK347" i="3"/>
  <c r="AK351" i="3"/>
  <c r="AK355" i="3"/>
  <c r="AK359" i="3"/>
  <c r="AK363" i="3"/>
  <c r="AK367" i="3"/>
  <c r="AK371" i="3"/>
  <c r="AK375" i="3"/>
  <c r="AK379" i="3"/>
  <c r="AK383" i="3"/>
  <c r="AK387" i="3"/>
  <c r="AK391" i="3"/>
  <c r="AK395" i="3"/>
  <c r="AK399" i="3"/>
  <c r="AK403" i="3"/>
  <c r="AK407" i="3"/>
  <c r="AK411" i="3"/>
  <c r="AK415" i="3"/>
  <c r="AK419" i="3"/>
  <c r="AK423" i="3"/>
  <c r="AK427" i="3"/>
  <c r="AK431" i="3"/>
  <c r="AK435" i="3"/>
  <c r="AK439" i="3"/>
  <c r="AK443" i="3"/>
  <c r="AK447" i="3"/>
  <c r="AK451" i="3"/>
  <c r="AK455" i="3"/>
  <c r="AK459" i="3"/>
  <c r="AK463" i="3"/>
  <c r="AK467" i="3"/>
  <c r="AK471" i="3"/>
  <c r="AK475" i="3"/>
  <c r="AK479" i="3"/>
  <c r="AK483" i="3"/>
  <c r="AK487" i="3"/>
  <c r="AK491" i="3"/>
  <c r="AK495" i="3"/>
  <c r="AK499" i="3"/>
  <c r="AK503" i="3"/>
  <c r="AK507" i="3"/>
  <c r="AK511" i="3"/>
  <c r="AK515" i="3"/>
  <c r="AK519" i="3"/>
  <c r="AK523" i="3"/>
  <c r="AK527" i="3"/>
  <c r="AK531" i="3"/>
  <c r="AK535" i="3"/>
  <c r="AK539" i="3"/>
  <c r="AK543" i="3"/>
  <c r="AK547" i="3"/>
  <c r="AK551" i="3"/>
  <c r="AK555" i="3"/>
  <c r="AK559" i="3"/>
  <c r="AK563" i="3"/>
  <c r="AK567" i="3"/>
  <c r="AK571" i="3"/>
  <c r="AK575" i="3"/>
  <c r="AK579" i="3"/>
  <c r="AK583" i="3"/>
  <c r="AK587" i="3"/>
  <c r="AK591" i="3"/>
  <c r="AK595" i="3"/>
  <c r="AK599" i="3"/>
  <c r="AK603" i="3"/>
  <c r="AK607" i="3"/>
  <c r="AK611" i="3"/>
  <c r="AK615" i="3"/>
  <c r="AK619" i="3"/>
  <c r="AK623" i="3"/>
  <c r="AK627" i="3"/>
  <c r="AK631" i="3"/>
  <c r="AK635" i="3"/>
  <c r="AK639" i="3"/>
  <c r="AK643" i="3"/>
  <c r="AK647" i="3"/>
  <c r="AK651" i="3"/>
  <c r="AK655" i="3"/>
  <c r="AK659" i="3"/>
  <c r="AK280" i="3"/>
  <c r="AK296" i="3"/>
  <c r="AK312" i="3"/>
  <c r="AK328" i="3"/>
  <c r="AK337" i="3"/>
  <c r="AK344" i="3"/>
  <c r="AK348" i="3"/>
  <c r="AK352" i="3"/>
  <c r="AK356" i="3"/>
  <c r="AK360" i="3"/>
  <c r="AK364" i="3"/>
  <c r="AK368" i="3"/>
  <c r="AK372" i="3"/>
  <c r="AK376" i="3"/>
  <c r="AK380" i="3"/>
  <c r="AK384" i="3"/>
  <c r="AK388" i="3"/>
  <c r="AK392" i="3"/>
  <c r="AK396" i="3"/>
  <c r="AK400" i="3"/>
  <c r="AK404" i="3"/>
  <c r="AK408" i="3"/>
  <c r="AK412" i="3"/>
  <c r="AK416" i="3"/>
  <c r="AK420" i="3"/>
  <c r="AK424" i="3"/>
  <c r="AK428" i="3"/>
  <c r="AK432" i="3"/>
  <c r="AK436" i="3"/>
  <c r="AK440" i="3"/>
  <c r="AK444" i="3"/>
  <c r="AK448" i="3"/>
  <c r="AK452" i="3"/>
  <c r="AK456" i="3"/>
  <c r="AK460" i="3"/>
  <c r="AK464" i="3"/>
  <c r="AK468" i="3"/>
  <c r="AK472" i="3"/>
  <c r="AK476" i="3"/>
  <c r="AK480" i="3"/>
  <c r="AK484" i="3"/>
  <c r="AK488" i="3"/>
  <c r="AK492" i="3"/>
  <c r="AK496" i="3"/>
  <c r="AK500" i="3"/>
  <c r="AK504" i="3"/>
  <c r="AK508" i="3"/>
  <c r="AK512" i="3"/>
  <c r="AK516" i="3"/>
  <c r="AK520" i="3"/>
  <c r="AK524" i="3"/>
  <c r="AK528" i="3"/>
  <c r="AK532" i="3"/>
  <c r="AK536" i="3"/>
  <c r="AK540" i="3"/>
  <c r="AK544" i="3"/>
  <c r="AK548" i="3"/>
  <c r="AK552" i="3"/>
  <c r="AK556" i="3"/>
  <c r="AK560" i="3"/>
  <c r="AK564" i="3"/>
  <c r="AK568" i="3"/>
  <c r="AK572" i="3"/>
  <c r="AK576" i="3"/>
  <c r="AK580" i="3"/>
  <c r="AK584" i="3"/>
  <c r="AK588" i="3"/>
  <c r="AK592" i="3"/>
  <c r="AK596" i="3"/>
  <c r="AK600" i="3"/>
  <c r="AK604" i="3"/>
  <c r="AK608" i="3"/>
  <c r="AK612" i="3"/>
  <c r="AK616" i="3"/>
  <c r="AK620" i="3"/>
  <c r="AK624" i="3"/>
  <c r="AK628" i="3"/>
  <c r="AK632" i="3"/>
  <c r="AK636" i="3"/>
  <c r="AK640" i="3"/>
  <c r="AK644" i="3"/>
  <c r="AK648" i="3"/>
  <c r="AK652" i="3"/>
  <c r="AK656" i="3"/>
  <c r="AK660" i="3"/>
  <c r="AK662" i="3"/>
  <c r="AK667" i="3"/>
  <c r="AK672" i="3"/>
  <c r="AK678" i="3"/>
  <c r="AK683" i="3"/>
  <c r="AK687" i="3"/>
  <c r="AK691" i="3"/>
  <c r="AK695" i="3"/>
  <c r="AK699" i="3"/>
  <c r="AK703" i="3"/>
  <c r="AK707" i="3"/>
  <c r="AK711" i="3"/>
  <c r="AK715" i="3"/>
  <c r="AK719" i="3"/>
  <c r="AK723" i="3"/>
  <c r="AK727" i="3"/>
  <c r="AK731" i="3"/>
  <c r="AK735" i="3"/>
  <c r="AK739" i="3"/>
  <c r="AK743" i="3"/>
  <c r="AK747" i="3"/>
  <c r="AK751" i="3"/>
  <c r="AK755" i="3"/>
  <c r="AK759" i="3"/>
  <c r="AK763" i="3"/>
  <c r="AK767" i="3"/>
  <c r="AK771" i="3"/>
  <c r="AK775" i="3"/>
  <c r="AK779" i="3"/>
  <c r="AK783" i="3"/>
  <c r="AK663" i="3"/>
  <c r="AK668" i="3"/>
  <c r="AK674" i="3"/>
  <c r="AK679" i="3"/>
  <c r="AK684" i="3"/>
  <c r="AK688" i="3"/>
  <c r="AK692" i="3"/>
  <c r="AK696" i="3"/>
  <c r="AK700" i="3"/>
  <c r="AK704" i="3"/>
  <c r="AK708" i="3"/>
  <c r="AK712" i="3"/>
  <c r="AK716" i="3"/>
  <c r="AK720" i="3"/>
  <c r="AK724" i="3"/>
  <c r="AK728" i="3"/>
  <c r="AK732" i="3"/>
  <c r="AK736" i="3"/>
  <c r="AK740" i="3"/>
  <c r="AK744" i="3"/>
  <c r="AK748" i="3"/>
  <c r="AK752" i="3"/>
  <c r="AK756" i="3"/>
  <c r="AK760" i="3"/>
  <c r="AK764" i="3"/>
  <c r="AK768" i="3"/>
  <c r="AK772" i="3"/>
  <c r="AK776" i="3"/>
  <c r="AK780" i="3"/>
  <c r="AK784" i="3"/>
  <c r="AJ25" i="3"/>
  <c r="AJ41" i="3"/>
  <c r="AJ57" i="3"/>
  <c r="AJ73" i="3"/>
  <c r="AJ89" i="3"/>
  <c r="AJ105" i="3"/>
  <c r="AJ121" i="3"/>
  <c r="AJ137" i="3"/>
  <c r="AJ153" i="3"/>
  <c r="AJ169" i="3"/>
  <c r="AK664" i="3"/>
  <c r="AK670" i="3"/>
  <c r="AK675" i="3"/>
  <c r="AK680" i="3"/>
  <c r="AK685" i="3"/>
  <c r="AK689" i="3"/>
  <c r="AK693" i="3"/>
  <c r="AK697" i="3"/>
  <c r="AK701" i="3"/>
  <c r="AK705" i="3"/>
  <c r="AK709" i="3"/>
  <c r="AK713" i="3"/>
  <c r="AK717" i="3"/>
  <c r="AK721" i="3"/>
  <c r="AK725" i="3"/>
  <c r="AK729" i="3"/>
  <c r="AK733" i="3"/>
  <c r="AK737" i="3"/>
  <c r="AK741" i="3"/>
  <c r="AK745" i="3"/>
  <c r="AK749" i="3"/>
  <c r="AK753" i="3"/>
  <c r="AK757" i="3"/>
  <c r="AK761" i="3"/>
  <c r="AK765" i="3"/>
  <c r="AK769" i="3"/>
  <c r="AK773" i="3"/>
  <c r="AK777" i="3"/>
  <c r="AK781" i="3"/>
  <c r="AK2" i="3"/>
  <c r="AJ10" i="3"/>
  <c r="AJ26" i="3"/>
  <c r="AJ42" i="3"/>
  <c r="AJ58" i="3"/>
  <c r="AJ74" i="3"/>
  <c r="AJ90" i="3"/>
  <c r="AJ106" i="3"/>
  <c r="AJ122" i="3"/>
  <c r="AJ138" i="3"/>
  <c r="AJ154" i="3"/>
  <c r="AJ170" i="3"/>
  <c r="AK666" i="3"/>
  <c r="AK671" i="3"/>
  <c r="AK676" i="3"/>
  <c r="AK682" i="3"/>
  <c r="AK686" i="3"/>
  <c r="AK690" i="3"/>
  <c r="AK694" i="3"/>
  <c r="AK698" i="3"/>
  <c r="AK702" i="3"/>
  <c r="AK706" i="3"/>
  <c r="AK710" i="3"/>
  <c r="AK714" i="3"/>
  <c r="AK718" i="3"/>
  <c r="AK722" i="3"/>
  <c r="AK726" i="3"/>
  <c r="AK730" i="3"/>
  <c r="AK734" i="3"/>
  <c r="AK738" i="3"/>
  <c r="AK742" i="3"/>
  <c r="AK746" i="3"/>
  <c r="AK750" i="3"/>
  <c r="AK754" i="3"/>
  <c r="AK758" i="3"/>
  <c r="AK762" i="3"/>
  <c r="AK766" i="3"/>
  <c r="AK770" i="3"/>
  <c r="AK774" i="3"/>
  <c r="AK778" i="3"/>
  <c r="AK782" i="3"/>
  <c r="AI25" i="3"/>
  <c r="AN25" i="3" s="1"/>
  <c r="AI41" i="3"/>
  <c r="AN41" i="3" s="1"/>
  <c r="AI57" i="3"/>
  <c r="AN57" i="3" s="1"/>
  <c r="AI73" i="3"/>
  <c r="AN73" i="3" s="1"/>
  <c r="AI89" i="3"/>
  <c r="AN89" i="3" s="1"/>
  <c r="AI105" i="3"/>
  <c r="AN105" i="3" s="1"/>
  <c r="AI121" i="3"/>
  <c r="AN121" i="3" s="1"/>
  <c r="AI137" i="3"/>
  <c r="AN137" i="3" s="1"/>
  <c r="AI153" i="3"/>
  <c r="AN153" i="3" s="1"/>
  <c r="AI169" i="3"/>
  <c r="AN169" i="3" s="1"/>
  <c r="AJ2" i="3"/>
  <c r="AI10" i="3"/>
  <c r="AI26" i="3"/>
  <c r="AI42" i="3"/>
  <c r="AI58" i="3"/>
  <c r="AN58" i="3" s="1"/>
  <c r="AI74" i="3"/>
  <c r="AI90" i="3"/>
  <c r="AI106" i="3"/>
  <c r="AI122" i="3"/>
  <c r="AN122" i="3" s="1"/>
  <c r="AI138" i="3"/>
  <c r="AI154" i="3"/>
  <c r="AI170" i="3"/>
  <c r="AI2" i="3"/>
  <c r="AN2" i="3" s="1"/>
  <c r="AJ781" i="3"/>
  <c r="AI781" i="3"/>
  <c r="AJ777" i="3"/>
  <c r="AI777" i="3"/>
  <c r="AJ773" i="3"/>
  <c r="AI773" i="3"/>
  <c r="AJ769" i="3"/>
  <c r="AI769" i="3"/>
  <c r="AJ765" i="3"/>
  <c r="AI765" i="3"/>
  <c r="AJ761" i="3"/>
  <c r="AI761" i="3"/>
  <c r="AJ757" i="3"/>
  <c r="AI757" i="3"/>
  <c r="AJ753" i="3"/>
  <c r="AI753" i="3"/>
  <c r="AJ749" i="3"/>
  <c r="AI749" i="3"/>
  <c r="AJ745" i="3"/>
  <c r="AI745" i="3"/>
  <c r="AJ741" i="3"/>
  <c r="AI741" i="3"/>
  <c r="AJ737" i="3"/>
  <c r="AI737" i="3"/>
  <c r="AJ733" i="3"/>
  <c r="AI733" i="3"/>
  <c r="AJ729" i="3"/>
  <c r="AI729" i="3"/>
  <c r="AJ725" i="3"/>
  <c r="AI725" i="3"/>
  <c r="AJ721" i="3"/>
  <c r="AI721" i="3"/>
  <c r="AJ717" i="3"/>
  <c r="AI717" i="3"/>
  <c r="AJ713" i="3"/>
  <c r="AI713" i="3"/>
  <c r="AJ709" i="3"/>
  <c r="AI709" i="3"/>
  <c r="AJ705" i="3"/>
  <c r="AI705" i="3"/>
  <c r="AJ701" i="3"/>
  <c r="AI701" i="3"/>
  <c r="AJ697" i="3"/>
  <c r="AI697" i="3"/>
  <c r="AJ693" i="3"/>
  <c r="AI693" i="3"/>
  <c r="AJ689" i="3"/>
  <c r="AI689" i="3"/>
  <c r="AJ685" i="3"/>
  <c r="AI685" i="3"/>
  <c r="AJ681" i="3"/>
  <c r="AI681" i="3"/>
  <c r="AJ677" i="3"/>
  <c r="AI677" i="3"/>
  <c r="AJ673" i="3"/>
  <c r="AI673" i="3"/>
  <c r="AJ669" i="3"/>
  <c r="AI669" i="3"/>
  <c r="AJ665" i="3"/>
  <c r="AI665" i="3"/>
  <c r="AJ661" i="3"/>
  <c r="AI661" i="3"/>
  <c r="AJ657" i="3"/>
  <c r="AI657" i="3"/>
  <c r="AJ653" i="3"/>
  <c r="AI653" i="3"/>
  <c r="AJ649" i="3"/>
  <c r="AI649" i="3"/>
  <c r="AJ645" i="3"/>
  <c r="AI645" i="3"/>
  <c r="AJ641" i="3"/>
  <c r="AI641" i="3"/>
  <c r="AJ637" i="3"/>
  <c r="AI637" i="3"/>
  <c r="AJ633" i="3"/>
  <c r="AI633" i="3"/>
  <c r="AJ629" i="3"/>
  <c r="AI629" i="3"/>
  <c r="AJ625" i="3"/>
  <c r="AI625" i="3"/>
  <c r="AJ621" i="3"/>
  <c r="AI621" i="3"/>
  <c r="AJ617" i="3"/>
  <c r="AI617" i="3"/>
  <c r="AJ613" i="3"/>
  <c r="AI613" i="3"/>
  <c r="AJ609" i="3"/>
  <c r="AI609" i="3"/>
  <c r="AJ605" i="3"/>
  <c r="AI605" i="3"/>
  <c r="AJ601" i="3"/>
  <c r="AI601" i="3"/>
  <c r="AJ597" i="3"/>
  <c r="AI597" i="3"/>
  <c r="AJ593" i="3"/>
  <c r="AI593" i="3"/>
  <c r="AJ589" i="3"/>
  <c r="AI589" i="3"/>
  <c r="AJ585" i="3"/>
  <c r="AI585" i="3"/>
  <c r="AJ581" i="3"/>
  <c r="AI581" i="3"/>
  <c r="AJ577" i="3"/>
  <c r="AI577" i="3"/>
  <c r="AJ573" i="3"/>
  <c r="AI573" i="3"/>
  <c r="AJ569" i="3"/>
  <c r="AI569" i="3"/>
  <c r="AJ565" i="3"/>
  <c r="AI565" i="3"/>
  <c r="AJ561" i="3"/>
  <c r="AI561" i="3"/>
  <c r="AJ557" i="3"/>
  <c r="AI557" i="3"/>
  <c r="AJ553" i="3"/>
  <c r="AI553" i="3"/>
  <c r="AJ549" i="3"/>
  <c r="AI549" i="3"/>
  <c r="AJ545" i="3"/>
  <c r="AI545" i="3"/>
  <c r="AJ541" i="3"/>
  <c r="AI541" i="3"/>
  <c r="AJ537" i="3"/>
  <c r="AI537" i="3"/>
  <c r="AJ533" i="3"/>
  <c r="AI533" i="3"/>
  <c r="AJ529" i="3"/>
  <c r="AI529" i="3"/>
  <c r="AJ525" i="3"/>
  <c r="AI525" i="3"/>
  <c r="AJ521" i="3"/>
  <c r="AI521" i="3"/>
  <c r="AJ517" i="3"/>
  <c r="AI517" i="3"/>
  <c r="AJ513" i="3"/>
  <c r="AI513" i="3"/>
  <c r="AJ509" i="3"/>
  <c r="AI509" i="3"/>
  <c r="AJ505" i="3"/>
  <c r="AI505" i="3"/>
  <c r="AJ501" i="3"/>
  <c r="AI501" i="3"/>
  <c r="AJ497" i="3"/>
  <c r="AI497" i="3"/>
  <c r="AJ493" i="3"/>
  <c r="AI493" i="3"/>
  <c r="AJ489" i="3"/>
  <c r="AI489" i="3"/>
  <c r="AJ485" i="3"/>
  <c r="AI485" i="3"/>
  <c r="AJ481" i="3"/>
  <c r="AI481" i="3"/>
  <c r="AJ477" i="3"/>
  <c r="AI477" i="3"/>
  <c r="AJ473" i="3"/>
  <c r="AI473" i="3"/>
  <c r="AJ469" i="3"/>
  <c r="AI469" i="3"/>
  <c r="AJ465" i="3"/>
  <c r="AI465" i="3"/>
  <c r="AJ461" i="3"/>
  <c r="AI461" i="3"/>
  <c r="AJ457" i="3"/>
  <c r="AI457" i="3"/>
  <c r="AJ453" i="3"/>
  <c r="AI453" i="3"/>
  <c r="AJ449" i="3"/>
  <c r="AI449" i="3"/>
  <c r="AJ445" i="3"/>
  <c r="AI445" i="3"/>
  <c r="AJ441" i="3"/>
  <c r="AI441" i="3"/>
  <c r="AJ437" i="3"/>
  <c r="AI437" i="3"/>
  <c r="AJ433" i="3"/>
  <c r="AI433" i="3"/>
  <c r="AJ429" i="3"/>
  <c r="AI429" i="3"/>
  <c r="AJ425" i="3"/>
  <c r="AI425" i="3"/>
  <c r="AJ421" i="3"/>
  <c r="AI421" i="3"/>
  <c r="AJ417" i="3"/>
  <c r="AI417" i="3"/>
  <c r="AJ413" i="3"/>
  <c r="AI413" i="3"/>
  <c r="AJ409" i="3"/>
  <c r="AI409" i="3"/>
  <c r="AJ405" i="3"/>
  <c r="AI405" i="3"/>
  <c r="AJ401" i="3"/>
  <c r="AI401" i="3"/>
  <c r="AJ397" i="3"/>
  <c r="AI397" i="3"/>
  <c r="AJ393" i="3"/>
  <c r="AI393" i="3"/>
  <c r="AJ389" i="3"/>
  <c r="AI389" i="3"/>
  <c r="AJ385" i="3"/>
  <c r="AI385" i="3"/>
  <c r="AJ381" i="3"/>
  <c r="AI381" i="3"/>
  <c r="AJ377" i="3"/>
  <c r="AI377" i="3"/>
  <c r="AJ373" i="3"/>
  <c r="AI373" i="3"/>
  <c r="AJ369" i="3"/>
  <c r="AI369" i="3"/>
  <c r="AJ365" i="3"/>
  <c r="AI365" i="3"/>
  <c r="AJ361" i="3"/>
  <c r="AI361" i="3"/>
  <c r="AJ357" i="3"/>
  <c r="AI357" i="3"/>
  <c r="AJ353" i="3"/>
  <c r="AI353" i="3"/>
  <c r="AJ349" i="3"/>
  <c r="AI349" i="3"/>
  <c r="AJ345" i="3"/>
  <c r="AI345" i="3"/>
  <c r="AJ341" i="3"/>
  <c r="AI341" i="3"/>
  <c r="AJ337" i="3"/>
  <c r="AI337" i="3"/>
  <c r="AJ333" i="3"/>
  <c r="AI333" i="3"/>
  <c r="AJ329" i="3"/>
  <c r="AI329" i="3"/>
  <c r="AJ325" i="3"/>
  <c r="AI325" i="3"/>
  <c r="AJ321" i="3"/>
  <c r="AI321" i="3"/>
  <c r="AJ317" i="3"/>
  <c r="AI317" i="3"/>
  <c r="AJ313" i="3"/>
  <c r="AI313" i="3"/>
  <c r="AJ309" i="3"/>
  <c r="AI309" i="3"/>
  <c r="AJ305" i="3"/>
  <c r="AI305" i="3"/>
  <c r="AJ301" i="3"/>
  <c r="AI301" i="3"/>
  <c r="AJ297" i="3"/>
  <c r="AI297" i="3"/>
  <c r="AJ293" i="3"/>
  <c r="AI293" i="3"/>
  <c r="AJ784" i="3"/>
  <c r="AI784" i="3"/>
  <c r="AJ780" i="3"/>
  <c r="AI780" i="3"/>
  <c r="AJ776" i="3"/>
  <c r="AI776" i="3"/>
  <c r="AJ772" i="3"/>
  <c r="AI772" i="3"/>
  <c r="AJ768" i="3"/>
  <c r="AI768" i="3"/>
  <c r="AJ764" i="3"/>
  <c r="AI764" i="3"/>
  <c r="AJ760" i="3"/>
  <c r="AI760" i="3"/>
  <c r="AJ756" i="3"/>
  <c r="AI756" i="3"/>
  <c r="AJ752" i="3"/>
  <c r="AI752" i="3"/>
  <c r="AJ748" i="3"/>
  <c r="AI748" i="3"/>
  <c r="AJ744" i="3"/>
  <c r="AI744" i="3"/>
  <c r="AJ740" i="3"/>
  <c r="AI740" i="3"/>
  <c r="AJ736" i="3"/>
  <c r="AI736" i="3"/>
  <c r="AJ732" i="3"/>
  <c r="AI732" i="3"/>
  <c r="AJ728" i="3"/>
  <c r="AI728" i="3"/>
  <c r="AJ724" i="3"/>
  <c r="AI724" i="3"/>
  <c r="AJ720" i="3"/>
  <c r="AI720" i="3"/>
  <c r="AJ716" i="3"/>
  <c r="AI716" i="3"/>
  <c r="AJ712" i="3"/>
  <c r="AI712" i="3"/>
  <c r="AJ708" i="3"/>
  <c r="AI708" i="3"/>
  <c r="AJ704" i="3"/>
  <c r="AI704" i="3"/>
  <c r="AJ700" i="3"/>
  <c r="AI700" i="3"/>
  <c r="AJ696" i="3"/>
  <c r="AI696" i="3"/>
  <c r="AJ692" i="3"/>
  <c r="AI692" i="3"/>
  <c r="AJ688" i="3"/>
  <c r="AI688" i="3"/>
  <c r="AJ684" i="3"/>
  <c r="AI684" i="3"/>
  <c r="AJ680" i="3"/>
  <c r="AI680" i="3"/>
  <c r="AJ676" i="3"/>
  <c r="AI676" i="3"/>
  <c r="AJ672" i="3"/>
  <c r="AI672" i="3"/>
  <c r="AJ668" i="3"/>
  <c r="AI668" i="3"/>
  <c r="AJ664" i="3"/>
  <c r="AI664" i="3"/>
  <c r="AJ660" i="3"/>
  <c r="AI660" i="3"/>
  <c r="AJ656" i="3"/>
  <c r="AI656" i="3"/>
  <c r="AJ652" i="3"/>
  <c r="AI652" i="3"/>
  <c r="AJ648" i="3"/>
  <c r="AI648" i="3"/>
  <c r="AJ644" i="3"/>
  <c r="AI644" i="3"/>
  <c r="AJ640" i="3"/>
  <c r="AI640" i="3"/>
  <c r="AJ636" i="3"/>
  <c r="AI636" i="3"/>
  <c r="AJ632" i="3"/>
  <c r="AI632" i="3"/>
  <c r="AJ628" i="3"/>
  <c r="AI628" i="3"/>
  <c r="AJ624" i="3"/>
  <c r="AI624" i="3"/>
  <c r="AJ620" i="3"/>
  <c r="AI620" i="3"/>
  <c r="AJ616" i="3"/>
  <c r="AI616" i="3"/>
  <c r="AJ612" i="3"/>
  <c r="AI612" i="3"/>
  <c r="AJ608" i="3"/>
  <c r="AI608" i="3"/>
  <c r="AJ604" i="3"/>
  <c r="AI604" i="3"/>
  <c r="AJ600" i="3"/>
  <c r="AI600" i="3"/>
  <c r="AJ596" i="3"/>
  <c r="AI596" i="3"/>
  <c r="AJ592" i="3"/>
  <c r="AI592" i="3"/>
  <c r="AJ588" i="3"/>
  <c r="AI588" i="3"/>
  <c r="AJ584" i="3"/>
  <c r="AI584" i="3"/>
  <c r="AJ580" i="3"/>
  <c r="AI580" i="3"/>
  <c r="AJ576" i="3"/>
  <c r="AI576" i="3"/>
  <c r="AJ572" i="3"/>
  <c r="AI572" i="3"/>
  <c r="AJ568" i="3"/>
  <c r="AI568" i="3"/>
  <c r="AJ564" i="3"/>
  <c r="AI564" i="3"/>
  <c r="AJ560" i="3"/>
  <c r="AI560" i="3"/>
  <c r="AJ556" i="3"/>
  <c r="AI556" i="3"/>
  <c r="AJ552" i="3"/>
  <c r="AI552" i="3"/>
  <c r="AJ548" i="3"/>
  <c r="AI548" i="3"/>
  <c r="AJ544" i="3"/>
  <c r="AI544" i="3"/>
  <c r="AJ540" i="3"/>
  <c r="AI540" i="3"/>
  <c r="AJ536" i="3"/>
  <c r="AI536" i="3"/>
  <c r="AJ532" i="3"/>
  <c r="AI532" i="3"/>
  <c r="AJ528" i="3"/>
  <c r="AI528" i="3"/>
  <c r="AJ524" i="3"/>
  <c r="AI524" i="3"/>
  <c r="AJ520" i="3"/>
  <c r="AI520" i="3"/>
  <c r="AJ516" i="3"/>
  <c r="AI516" i="3"/>
  <c r="AJ512" i="3"/>
  <c r="AI512" i="3"/>
  <c r="AJ508" i="3"/>
  <c r="AI508" i="3"/>
  <c r="AJ504" i="3"/>
  <c r="AI504" i="3"/>
  <c r="AJ500" i="3"/>
  <c r="AI500" i="3"/>
  <c r="AJ496" i="3"/>
  <c r="AI496" i="3"/>
  <c r="AJ492" i="3"/>
  <c r="AI492" i="3"/>
  <c r="AJ488" i="3"/>
  <c r="AI488" i="3"/>
  <c r="AJ484" i="3"/>
  <c r="AI484" i="3"/>
  <c r="AJ480" i="3"/>
  <c r="AI480" i="3"/>
  <c r="AJ476" i="3"/>
  <c r="AI476" i="3"/>
  <c r="AJ472" i="3"/>
  <c r="AI472" i="3"/>
  <c r="AJ468" i="3"/>
  <c r="AI468" i="3"/>
  <c r="AJ464" i="3"/>
  <c r="AI464" i="3"/>
  <c r="AJ460" i="3"/>
  <c r="AI460" i="3"/>
  <c r="AJ456" i="3"/>
  <c r="AI456" i="3"/>
  <c r="AJ452" i="3"/>
  <c r="AI452" i="3"/>
  <c r="AJ448" i="3"/>
  <c r="AI448" i="3"/>
  <c r="AJ444" i="3"/>
  <c r="AI444" i="3"/>
  <c r="AJ440" i="3"/>
  <c r="AI440" i="3"/>
  <c r="AJ436" i="3"/>
  <c r="AI436" i="3"/>
  <c r="AJ432" i="3"/>
  <c r="AI432" i="3"/>
  <c r="AJ428" i="3"/>
  <c r="AI428" i="3"/>
  <c r="AJ424" i="3"/>
  <c r="AI424" i="3"/>
  <c r="AJ420" i="3"/>
  <c r="AI420" i="3"/>
  <c r="AJ416" i="3"/>
  <c r="AI416" i="3"/>
  <c r="AJ412" i="3"/>
  <c r="AI412" i="3"/>
  <c r="AJ408" i="3"/>
  <c r="AI408" i="3"/>
  <c r="AJ404" i="3"/>
  <c r="AI404" i="3"/>
  <c r="AJ400" i="3"/>
  <c r="AI400" i="3"/>
  <c r="AJ396" i="3"/>
  <c r="AI396" i="3"/>
  <c r="AJ392" i="3"/>
  <c r="AI392" i="3"/>
  <c r="AJ388" i="3"/>
  <c r="AI388" i="3"/>
  <c r="AJ384" i="3"/>
  <c r="AI384" i="3"/>
  <c r="AJ380" i="3"/>
  <c r="AI380" i="3"/>
  <c r="AJ376" i="3"/>
  <c r="AI376" i="3"/>
  <c r="AJ372" i="3"/>
  <c r="AI372" i="3"/>
  <c r="AJ368" i="3"/>
  <c r="AI368" i="3"/>
  <c r="AJ364" i="3"/>
  <c r="AI364" i="3"/>
  <c r="AJ360" i="3"/>
  <c r="AI360" i="3"/>
  <c r="AJ356" i="3"/>
  <c r="AI356" i="3"/>
  <c r="AJ352" i="3"/>
  <c r="AI352" i="3"/>
  <c r="AJ348" i="3"/>
  <c r="AI348" i="3"/>
  <c r="AJ344" i="3"/>
  <c r="AI344" i="3"/>
  <c r="AJ340" i="3"/>
  <c r="AI340" i="3"/>
  <c r="AJ336" i="3"/>
  <c r="AI336" i="3"/>
  <c r="AJ332" i="3"/>
  <c r="AI332" i="3"/>
  <c r="AJ328" i="3"/>
  <c r="AI328" i="3"/>
  <c r="AJ324" i="3"/>
  <c r="AI324" i="3"/>
  <c r="AJ320" i="3"/>
  <c r="AI320" i="3"/>
  <c r="AJ316" i="3"/>
  <c r="AI316" i="3"/>
  <c r="AJ312" i="3"/>
  <c r="AI312" i="3"/>
  <c r="AJ308" i="3"/>
  <c r="AI308" i="3"/>
  <c r="AJ304" i="3"/>
  <c r="AI304" i="3"/>
  <c r="AJ300" i="3"/>
  <c r="AI300" i="3"/>
  <c r="AJ296" i="3"/>
  <c r="AI296" i="3"/>
  <c r="AJ292" i="3"/>
  <c r="AI292" i="3"/>
  <c r="AJ288" i="3"/>
  <c r="AI288" i="3"/>
  <c r="AJ280" i="3"/>
  <c r="AI280" i="3"/>
  <c r="AJ276" i="3"/>
  <c r="AI276" i="3"/>
  <c r="AJ272" i="3"/>
  <c r="AI272" i="3"/>
  <c r="AJ264" i="3"/>
  <c r="AI264" i="3"/>
  <c r="AJ260" i="3"/>
  <c r="AI260" i="3"/>
  <c r="AJ256" i="3"/>
  <c r="AI256" i="3"/>
  <c r="AJ248" i="3"/>
  <c r="AI248" i="3"/>
  <c r="AJ244" i="3"/>
  <c r="AI244" i="3"/>
  <c r="AJ240" i="3"/>
  <c r="AI240" i="3"/>
  <c r="AJ232" i="3"/>
  <c r="AI232" i="3"/>
  <c r="AJ228" i="3"/>
  <c r="AI228" i="3"/>
  <c r="AJ224" i="3"/>
  <c r="AI224" i="3"/>
  <c r="AJ216" i="3"/>
  <c r="AI216" i="3"/>
  <c r="AJ212" i="3"/>
  <c r="AI212" i="3"/>
  <c r="AJ208" i="3"/>
  <c r="AI208" i="3"/>
  <c r="AJ200" i="3"/>
  <c r="AI200" i="3"/>
  <c r="AJ196" i="3"/>
  <c r="AI196" i="3"/>
  <c r="AJ192" i="3"/>
  <c r="AI192" i="3"/>
  <c r="AJ184" i="3"/>
  <c r="AI184" i="3"/>
  <c r="AJ180" i="3"/>
  <c r="AI180" i="3"/>
  <c r="AJ8" i="3"/>
  <c r="AJ16" i="3"/>
  <c r="AJ32" i="3"/>
  <c r="AJ48" i="3"/>
  <c r="AJ64" i="3"/>
  <c r="AJ80" i="3"/>
  <c r="AJ96" i="3"/>
  <c r="AJ112" i="3"/>
  <c r="AJ128" i="3"/>
  <c r="AJ144" i="3"/>
  <c r="AJ160" i="3"/>
  <c r="AJ176" i="3"/>
  <c r="AJ19" i="3"/>
  <c r="AJ35" i="3"/>
  <c r="AJ51" i="3"/>
  <c r="AJ67" i="3"/>
  <c r="AJ83" i="3"/>
  <c r="AJ99" i="3"/>
  <c r="AJ115" i="3"/>
  <c r="AJ131" i="3"/>
  <c r="AJ147" i="3"/>
  <c r="AJ163" i="3"/>
  <c r="AI19" i="3"/>
  <c r="AI35" i="3"/>
  <c r="AI51" i="3"/>
  <c r="AI67" i="3"/>
  <c r="AI83" i="3"/>
  <c r="AI99" i="3"/>
  <c r="AI115" i="3"/>
  <c r="AI131" i="3"/>
  <c r="AI147" i="3"/>
  <c r="AI163" i="3"/>
  <c r="AI8" i="3"/>
  <c r="AN8" i="3" s="1"/>
  <c r="AI16" i="3"/>
  <c r="AN16" i="3" s="1"/>
  <c r="AI32" i="3"/>
  <c r="AN32" i="3" s="1"/>
  <c r="AI48" i="3"/>
  <c r="AN48" i="3" s="1"/>
  <c r="AI64" i="3"/>
  <c r="AN64" i="3" s="1"/>
  <c r="AI80" i="3"/>
  <c r="AN80" i="3" s="1"/>
  <c r="AI96" i="3"/>
  <c r="AN96" i="3" s="1"/>
  <c r="AI112" i="3"/>
  <c r="AN112" i="3" s="1"/>
  <c r="AI128" i="3"/>
  <c r="AN128" i="3" s="1"/>
  <c r="AI144" i="3"/>
  <c r="AN144" i="3" s="1"/>
  <c r="AI160" i="3"/>
  <c r="AN160" i="3" s="1"/>
  <c r="AI176" i="3"/>
  <c r="AN176" i="3" s="1"/>
  <c r="AJ4" i="3"/>
  <c r="AJ12" i="3"/>
  <c r="AJ28" i="3"/>
  <c r="AJ44" i="3"/>
  <c r="AJ60" i="3"/>
  <c r="AJ76" i="3"/>
  <c r="AJ92" i="3"/>
  <c r="AJ108" i="3"/>
  <c r="AJ124" i="3"/>
  <c r="AJ140" i="3"/>
  <c r="AJ156" i="3"/>
  <c r="AJ172" i="3"/>
  <c r="AJ23" i="3"/>
  <c r="AJ39" i="3"/>
  <c r="AJ55" i="3"/>
  <c r="AJ71" i="3"/>
  <c r="AJ87" i="3"/>
  <c r="AJ103" i="3"/>
  <c r="AJ119" i="3"/>
  <c r="AJ135" i="3"/>
  <c r="AJ151" i="3"/>
  <c r="AJ167" i="3"/>
  <c r="AI23" i="3"/>
  <c r="AI39" i="3"/>
  <c r="AI55" i="3"/>
  <c r="AI71" i="3"/>
  <c r="AI87" i="3"/>
  <c r="AI103" i="3"/>
  <c r="AI119" i="3"/>
  <c r="AI135" i="3"/>
  <c r="AI151" i="3"/>
  <c r="AI167" i="3"/>
  <c r="AI4" i="3"/>
  <c r="AN4" i="3" s="1"/>
  <c r="AI12" i="3"/>
  <c r="AN12" i="3" s="1"/>
  <c r="AI28" i="3"/>
  <c r="AN28" i="3" s="1"/>
  <c r="AI44" i="3"/>
  <c r="AN44" i="3" s="1"/>
  <c r="AI60" i="3"/>
  <c r="AN60" i="3" s="1"/>
  <c r="AI76" i="3"/>
  <c r="AN76" i="3" s="1"/>
  <c r="AI92" i="3"/>
  <c r="AN92" i="3" s="1"/>
  <c r="AI108" i="3"/>
  <c r="AN108" i="3" s="1"/>
  <c r="AI124" i="3"/>
  <c r="AN124" i="3" s="1"/>
  <c r="AI140" i="3"/>
  <c r="AN140" i="3" s="1"/>
  <c r="AI156" i="3"/>
  <c r="AN156" i="3" s="1"/>
  <c r="AI172" i="3"/>
  <c r="AN172" i="3" s="1"/>
  <c r="AJ783" i="3"/>
  <c r="AI783" i="3"/>
  <c r="AJ775" i="3"/>
  <c r="AI775" i="3"/>
  <c r="AJ767" i="3"/>
  <c r="AI767" i="3"/>
  <c r="AJ759" i="3"/>
  <c r="AI759" i="3"/>
  <c r="AJ751" i="3"/>
  <c r="AI751" i="3"/>
  <c r="AJ743" i="3"/>
  <c r="AI743" i="3"/>
  <c r="AJ735" i="3"/>
  <c r="AI735" i="3"/>
  <c r="AJ727" i="3"/>
  <c r="AI727" i="3"/>
  <c r="AJ711" i="3"/>
  <c r="AI711" i="3"/>
  <c r="AJ703" i="3"/>
  <c r="AI703" i="3"/>
  <c r="AJ699" i="3"/>
  <c r="AI699" i="3"/>
  <c r="AJ691" i="3"/>
  <c r="AI691" i="3"/>
  <c r="AJ683" i="3"/>
  <c r="AI683" i="3"/>
  <c r="AJ675" i="3"/>
  <c r="AI675" i="3"/>
  <c r="AJ667" i="3"/>
  <c r="AI667" i="3"/>
  <c r="AJ659" i="3"/>
  <c r="AI659" i="3"/>
  <c r="AJ651" i="3"/>
  <c r="AI651" i="3"/>
  <c r="AJ643" i="3"/>
  <c r="AI643" i="3"/>
  <c r="AJ635" i="3"/>
  <c r="AI635" i="3"/>
  <c r="AJ627" i="3"/>
  <c r="AI627" i="3"/>
  <c r="AJ619" i="3"/>
  <c r="AI619" i="3"/>
  <c r="AJ611" i="3"/>
  <c r="AI611" i="3"/>
  <c r="AJ603" i="3"/>
  <c r="AI603" i="3"/>
  <c r="AJ595" i="3"/>
  <c r="AI595" i="3"/>
  <c r="AJ587" i="3"/>
  <c r="AI587" i="3"/>
  <c r="AJ579" i="3"/>
  <c r="AI579" i="3"/>
  <c r="AJ571" i="3"/>
  <c r="AI571" i="3"/>
  <c r="AJ563" i="3"/>
  <c r="AI563" i="3"/>
  <c r="AJ555" i="3"/>
  <c r="AI555" i="3"/>
  <c r="AJ547" i="3"/>
  <c r="AI547" i="3"/>
  <c r="AJ539" i="3"/>
  <c r="AI539" i="3"/>
  <c r="AJ531" i="3"/>
  <c r="AI531" i="3"/>
  <c r="AJ519" i="3"/>
  <c r="AI519" i="3"/>
  <c r="AJ511" i="3"/>
  <c r="AI511" i="3"/>
  <c r="AJ503" i="3"/>
  <c r="AI503" i="3"/>
  <c r="AJ495" i="3"/>
  <c r="AI495" i="3"/>
  <c r="AJ487" i="3"/>
  <c r="AI487" i="3"/>
  <c r="AJ479" i="3"/>
  <c r="AI479" i="3"/>
  <c r="AJ471" i="3"/>
  <c r="AI471" i="3"/>
  <c r="AJ463" i="3"/>
  <c r="AI463" i="3"/>
  <c r="AJ451" i="3"/>
  <c r="AI451" i="3"/>
  <c r="AJ443" i="3"/>
  <c r="AI443" i="3"/>
  <c r="AJ435" i="3"/>
  <c r="AI435" i="3"/>
  <c r="AJ427" i="3"/>
  <c r="AI427" i="3"/>
  <c r="AJ419" i="3"/>
  <c r="AI419" i="3"/>
  <c r="AJ411" i="3"/>
  <c r="AI411" i="3"/>
  <c r="AJ403" i="3"/>
  <c r="AI403" i="3"/>
  <c r="AJ395" i="3"/>
  <c r="AI395" i="3"/>
  <c r="AJ387" i="3"/>
  <c r="AI387" i="3"/>
  <c r="AJ375" i="3"/>
  <c r="AI375" i="3"/>
  <c r="AJ367" i="3"/>
  <c r="AI367" i="3"/>
  <c r="AJ359" i="3"/>
  <c r="AI359" i="3"/>
  <c r="AJ351" i="3"/>
  <c r="AI351" i="3"/>
  <c r="AJ347" i="3"/>
  <c r="AI347" i="3"/>
  <c r="AJ339" i="3"/>
  <c r="AI339" i="3"/>
  <c r="AJ331" i="3"/>
  <c r="AI331" i="3"/>
  <c r="AJ327" i="3"/>
  <c r="AI327" i="3"/>
  <c r="AJ323" i="3"/>
  <c r="AI323" i="3"/>
  <c r="AJ319" i="3"/>
  <c r="AI319" i="3"/>
  <c r="AJ315" i="3"/>
  <c r="AI315" i="3"/>
  <c r="AJ311" i="3"/>
  <c r="AI311" i="3"/>
  <c r="AJ307" i="3"/>
  <c r="AI307" i="3"/>
  <c r="AJ303" i="3"/>
  <c r="AI303" i="3"/>
  <c r="AJ299" i="3"/>
  <c r="AI299" i="3"/>
  <c r="AJ295" i="3"/>
  <c r="AI295" i="3"/>
  <c r="AJ291" i="3"/>
  <c r="AI291" i="3"/>
  <c r="AJ287" i="3"/>
  <c r="AI287" i="3"/>
  <c r="AJ283" i="3"/>
  <c r="AI283" i="3"/>
  <c r="AJ275" i="3"/>
  <c r="AI275" i="3"/>
  <c r="AJ271" i="3"/>
  <c r="AI271" i="3"/>
  <c r="AJ267" i="3"/>
  <c r="AI267" i="3"/>
  <c r="AJ259" i="3"/>
  <c r="AI259" i="3"/>
  <c r="AJ255" i="3"/>
  <c r="AI255" i="3"/>
  <c r="AJ251" i="3"/>
  <c r="AI251" i="3"/>
  <c r="AJ239" i="3"/>
  <c r="AI239" i="3"/>
  <c r="AJ235" i="3"/>
  <c r="AI235" i="3"/>
  <c r="AJ227" i="3"/>
  <c r="AI227" i="3"/>
  <c r="AJ223" i="3"/>
  <c r="AI223" i="3"/>
  <c r="AJ219" i="3"/>
  <c r="AI219" i="3"/>
  <c r="AJ211" i="3"/>
  <c r="AI211" i="3"/>
  <c r="AJ207" i="3"/>
  <c r="AI207" i="3"/>
  <c r="AJ203" i="3"/>
  <c r="AI203" i="3"/>
  <c r="AJ195" i="3"/>
  <c r="AI195" i="3"/>
  <c r="AJ191" i="3"/>
  <c r="AI191" i="3"/>
  <c r="AJ187" i="3"/>
  <c r="AI187" i="3"/>
  <c r="AJ179" i="3"/>
  <c r="AI179" i="3"/>
  <c r="AJ24" i="3"/>
  <c r="AJ40" i="3"/>
  <c r="AJ56" i="3"/>
  <c r="AJ72" i="3"/>
  <c r="AJ88" i="3"/>
  <c r="AJ104" i="3"/>
  <c r="AJ120" i="3"/>
  <c r="AJ136" i="3"/>
  <c r="AJ152" i="3"/>
  <c r="AJ168" i="3"/>
  <c r="AJ3" i="3"/>
  <c r="AJ11" i="3"/>
  <c r="AJ27" i="3"/>
  <c r="AJ43" i="3"/>
  <c r="AJ59" i="3"/>
  <c r="AJ75" i="3"/>
  <c r="AJ91" i="3"/>
  <c r="AJ107" i="3"/>
  <c r="AJ123" i="3"/>
  <c r="AJ139" i="3"/>
  <c r="AJ155" i="3"/>
  <c r="AJ171" i="3"/>
  <c r="AI3" i="3"/>
  <c r="AN3" i="3" s="1"/>
  <c r="AI11" i="3"/>
  <c r="AN11" i="3" s="1"/>
  <c r="AI27" i="3"/>
  <c r="AN27" i="3" s="1"/>
  <c r="AI43" i="3"/>
  <c r="AN43" i="3" s="1"/>
  <c r="AI59" i="3"/>
  <c r="AN59" i="3" s="1"/>
  <c r="AI75" i="3"/>
  <c r="AN75" i="3" s="1"/>
  <c r="AI91" i="3"/>
  <c r="AN91" i="3" s="1"/>
  <c r="AI107" i="3"/>
  <c r="AN107" i="3" s="1"/>
  <c r="AI123" i="3"/>
  <c r="AN123" i="3" s="1"/>
  <c r="AI139" i="3"/>
  <c r="AN139" i="3" s="1"/>
  <c r="AI155" i="3"/>
  <c r="AN155" i="3" s="1"/>
  <c r="AI171" i="3"/>
  <c r="AN171" i="3" s="1"/>
  <c r="AI24" i="3"/>
  <c r="AI40" i="3"/>
  <c r="AI56" i="3"/>
  <c r="AI72" i="3"/>
  <c r="AI88" i="3"/>
  <c r="AI104" i="3"/>
  <c r="AI120" i="3"/>
  <c r="AI136" i="3"/>
  <c r="AI152" i="3"/>
  <c r="AI168" i="3"/>
  <c r="AJ779" i="3"/>
  <c r="AI779" i="3"/>
  <c r="AJ771" i="3"/>
  <c r="AI771" i="3"/>
  <c r="AJ763" i="3"/>
  <c r="AI763" i="3"/>
  <c r="AJ755" i="3"/>
  <c r="AI755" i="3"/>
  <c r="AJ747" i="3"/>
  <c r="AI747" i="3"/>
  <c r="AJ739" i="3"/>
  <c r="AI739" i="3"/>
  <c r="AJ731" i="3"/>
  <c r="AI731" i="3"/>
  <c r="AJ723" i="3"/>
  <c r="AI723" i="3"/>
  <c r="AJ715" i="3"/>
  <c r="AI715" i="3"/>
  <c r="AJ707" i="3"/>
  <c r="AI707" i="3"/>
  <c r="AJ695" i="3"/>
  <c r="AI695" i="3"/>
  <c r="AJ687" i="3"/>
  <c r="AI687" i="3"/>
  <c r="AJ679" i="3"/>
  <c r="AI679" i="3"/>
  <c r="AJ671" i="3"/>
  <c r="AI671" i="3"/>
  <c r="AJ663" i="3"/>
  <c r="AI663" i="3"/>
  <c r="AJ655" i="3"/>
  <c r="AI655" i="3"/>
  <c r="AJ647" i="3"/>
  <c r="AI647" i="3"/>
  <c r="AJ639" i="3"/>
  <c r="AI639" i="3"/>
  <c r="AJ631" i="3"/>
  <c r="AI631" i="3"/>
  <c r="AJ623" i="3"/>
  <c r="AI623" i="3"/>
  <c r="AJ615" i="3"/>
  <c r="AI615" i="3"/>
  <c r="AJ607" i="3"/>
  <c r="AI607" i="3"/>
  <c r="AJ599" i="3"/>
  <c r="AI599" i="3"/>
  <c r="AJ591" i="3"/>
  <c r="AI591" i="3"/>
  <c r="AJ583" i="3"/>
  <c r="AI583" i="3"/>
  <c r="AJ575" i="3"/>
  <c r="AI575" i="3"/>
  <c r="AJ567" i="3"/>
  <c r="AI567" i="3"/>
  <c r="AJ559" i="3"/>
  <c r="AI559" i="3"/>
  <c r="AJ551" i="3"/>
  <c r="AI551" i="3"/>
  <c r="AJ543" i="3"/>
  <c r="AI543" i="3"/>
  <c r="AJ535" i="3"/>
  <c r="AI535" i="3"/>
  <c r="AJ527" i="3"/>
  <c r="AI527" i="3"/>
  <c r="AJ523" i="3"/>
  <c r="AI523" i="3"/>
  <c r="AJ515" i="3"/>
  <c r="AI515" i="3"/>
  <c r="AJ507" i="3"/>
  <c r="AI507" i="3"/>
  <c r="AJ499" i="3"/>
  <c r="AI499" i="3"/>
  <c r="AJ491" i="3"/>
  <c r="AI491" i="3"/>
  <c r="AJ483" i="3"/>
  <c r="AI483" i="3"/>
  <c r="AJ475" i="3"/>
  <c r="AI475" i="3"/>
  <c r="AJ467" i="3"/>
  <c r="AI467" i="3"/>
  <c r="AJ459" i="3"/>
  <c r="AI459" i="3"/>
  <c r="AJ455" i="3"/>
  <c r="AI455" i="3"/>
  <c r="AJ447" i="3"/>
  <c r="AI447" i="3"/>
  <c r="AJ439" i="3"/>
  <c r="AI439" i="3"/>
  <c r="AJ431" i="3"/>
  <c r="AI431" i="3"/>
  <c r="AJ423" i="3"/>
  <c r="AI423" i="3"/>
  <c r="AJ415" i="3"/>
  <c r="AI415" i="3"/>
  <c r="AJ407" i="3"/>
  <c r="AI407" i="3"/>
  <c r="AJ399" i="3"/>
  <c r="AI399" i="3"/>
  <c r="AJ391" i="3"/>
  <c r="AI391" i="3"/>
  <c r="AJ383" i="3"/>
  <c r="AI383" i="3"/>
  <c r="AJ379" i="3"/>
  <c r="AI379" i="3"/>
  <c r="AJ371" i="3"/>
  <c r="AI371" i="3"/>
  <c r="AJ363" i="3"/>
  <c r="AI363" i="3"/>
  <c r="AJ355" i="3"/>
  <c r="AI355" i="3"/>
  <c r="AJ343" i="3"/>
  <c r="AI343" i="3"/>
  <c r="AJ335" i="3"/>
  <c r="AI335" i="3"/>
  <c r="AJ243" i="3"/>
  <c r="AI243" i="3"/>
  <c r="AJ782" i="3"/>
  <c r="AI782" i="3"/>
  <c r="AJ778" i="3"/>
  <c r="AI778" i="3"/>
  <c r="AJ774" i="3"/>
  <c r="AI774" i="3"/>
  <c r="AJ770" i="3"/>
  <c r="AI770" i="3"/>
  <c r="AJ766" i="3"/>
  <c r="AI766" i="3"/>
  <c r="AJ762" i="3"/>
  <c r="AI762" i="3"/>
  <c r="AJ758" i="3"/>
  <c r="AI758" i="3"/>
  <c r="AJ754" i="3"/>
  <c r="AI754" i="3"/>
  <c r="AJ750" i="3"/>
  <c r="AI750" i="3"/>
  <c r="AJ746" i="3"/>
  <c r="AI746" i="3"/>
  <c r="AJ742" i="3"/>
  <c r="AI742" i="3"/>
  <c r="AJ738" i="3"/>
  <c r="AI738" i="3"/>
  <c r="AJ734" i="3"/>
  <c r="AI734" i="3"/>
  <c r="AJ730" i="3"/>
  <c r="AI730" i="3"/>
  <c r="AJ726" i="3"/>
  <c r="AI726" i="3"/>
  <c r="AJ722" i="3"/>
  <c r="AI722" i="3"/>
  <c r="AJ718" i="3"/>
  <c r="AI718" i="3"/>
  <c r="AJ714" i="3"/>
  <c r="AI714" i="3"/>
  <c r="AJ286" i="3"/>
  <c r="AI286" i="3"/>
  <c r="AJ282" i="3"/>
  <c r="AI282" i="3"/>
  <c r="AJ278" i="3"/>
  <c r="AI278" i="3"/>
  <c r="AJ270" i="3"/>
  <c r="AI270" i="3"/>
  <c r="AJ266" i="3"/>
  <c r="AI266" i="3"/>
  <c r="AJ262" i="3"/>
  <c r="AI262" i="3"/>
  <c r="AJ254" i="3"/>
  <c r="AI254" i="3"/>
  <c r="AJ250" i="3"/>
  <c r="AI250" i="3"/>
  <c r="AJ246" i="3"/>
  <c r="AI246" i="3"/>
  <c r="AJ238" i="3"/>
  <c r="AI238" i="3"/>
  <c r="AJ234" i="3"/>
  <c r="AI234" i="3"/>
  <c r="AJ230" i="3"/>
  <c r="AI230" i="3"/>
  <c r="AJ222" i="3"/>
  <c r="AI222" i="3"/>
  <c r="AJ218" i="3"/>
  <c r="AI218" i="3"/>
  <c r="AJ214" i="3"/>
  <c r="AI214" i="3"/>
  <c r="AJ206" i="3"/>
  <c r="AI206" i="3"/>
  <c r="AJ202" i="3"/>
  <c r="AI202" i="3"/>
  <c r="AJ198" i="3"/>
  <c r="AI198" i="3"/>
  <c r="AJ190" i="3"/>
  <c r="AI190" i="3"/>
  <c r="AJ186" i="3"/>
  <c r="AI186" i="3"/>
  <c r="AJ182" i="3"/>
  <c r="AI182" i="3"/>
  <c r="AJ289" i="3"/>
  <c r="AI289" i="3"/>
  <c r="AJ285" i="3"/>
  <c r="AI285" i="3"/>
  <c r="AJ281" i="3"/>
  <c r="AI281" i="3"/>
  <c r="AJ277" i="3"/>
  <c r="AI277" i="3"/>
  <c r="AJ273" i="3"/>
  <c r="AI273" i="3"/>
  <c r="AJ269" i="3"/>
  <c r="AI269" i="3"/>
  <c r="AJ265" i="3"/>
  <c r="AI265" i="3"/>
  <c r="AJ261" i="3"/>
  <c r="AI261" i="3"/>
  <c r="AJ257" i="3"/>
  <c r="AI257" i="3"/>
  <c r="AJ253" i="3"/>
  <c r="AI253" i="3"/>
  <c r="AJ249" i="3"/>
  <c r="AI249" i="3"/>
  <c r="AJ245" i="3"/>
  <c r="AI245" i="3"/>
  <c r="AJ241" i="3"/>
  <c r="AI241" i="3"/>
  <c r="AJ237" i="3"/>
  <c r="AI237" i="3"/>
  <c r="AJ233" i="3"/>
  <c r="AI233" i="3"/>
  <c r="AJ229" i="3"/>
  <c r="AI229" i="3"/>
  <c r="AJ225" i="3"/>
  <c r="AI225" i="3"/>
  <c r="AJ221" i="3"/>
  <c r="AI221" i="3"/>
  <c r="AJ217" i="3"/>
  <c r="AI217" i="3"/>
  <c r="AJ213" i="3"/>
  <c r="AI213" i="3"/>
  <c r="AJ209" i="3"/>
  <c r="AI209" i="3"/>
  <c r="AJ205" i="3"/>
  <c r="AI205" i="3"/>
  <c r="AJ201" i="3"/>
  <c r="AI201" i="3"/>
  <c r="AJ197" i="3"/>
  <c r="AI197" i="3"/>
  <c r="AJ193" i="3"/>
  <c r="AI193" i="3"/>
  <c r="AJ189" i="3"/>
  <c r="AI189" i="3"/>
  <c r="AJ185" i="3"/>
  <c r="AI185" i="3"/>
  <c r="AJ181" i="3"/>
  <c r="AI181" i="3"/>
  <c r="AJ9" i="3"/>
  <c r="AJ17" i="3"/>
  <c r="AJ33" i="3"/>
  <c r="AJ49" i="3"/>
  <c r="AJ65" i="3"/>
  <c r="AJ81" i="3"/>
  <c r="AJ97" i="3"/>
  <c r="AJ113" i="3"/>
  <c r="AJ129" i="3"/>
  <c r="AJ145" i="3"/>
  <c r="AJ161" i="3"/>
  <c r="AJ177" i="3"/>
  <c r="AJ18" i="3"/>
  <c r="AJ34" i="3"/>
  <c r="AJ50" i="3"/>
  <c r="AJ66" i="3"/>
  <c r="AJ82" i="3"/>
  <c r="AJ98" i="3"/>
  <c r="AJ114" i="3"/>
  <c r="AJ130" i="3"/>
  <c r="AJ146" i="3"/>
  <c r="AJ162" i="3"/>
  <c r="AI9" i="3"/>
  <c r="AI17" i="3"/>
  <c r="AI33" i="3"/>
  <c r="AI49" i="3"/>
  <c r="AI65" i="3"/>
  <c r="AI81" i="3"/>
  <c r="AI97" i="3"/>
  <c r="AI113" i="3"/>
  <c r="AI129" i="3"/>
  <c r="AI145" i="3"/>
  <c r="AI161" i="3"/>
  <c r="AI177" i="3"/>
  <c r="AI18" i="3"/>
  <c r="AI34" i="3"/>
  <c r="AI50" i="3"/>
  <c r="AI66" i="3"/>
  <c r="AI82" i="3"/>
  <c r="AI98" i="3"/>
  <c r="AI114" i="3"/>
  <c r="AI130" i="3"/>
  <c r="AI146" i="3"/>
  <c r="AI162" i="3"/>
  <c r="AJ5" i="3"/>
  <c r="AJ13" i="3"/>
  <c r="AJ29" i="3"/>
  <c r="AJ45" i="3"/>
  <c r="AJ61" i="3"/>
  <c r="AJ77" i="3"/>
  <c r="AJ93" i="3"/>
  <c r="AJ109" i="3"/>
  <c r="AJ125" i="3"/>
  <c r="AJ141" i="3"/>
  <c r="AJ157" i="3"/>
  <c r="AJ173" i="3"/>
  <c r="AJ22" i="3"/>
  <c r="AJ38" i="3"/>
  <c r="AJ54" i="3"/>
  <c r="AJ70" i="3"/>
  <c r="AJ86" i="3"/>
  <c r="AJ102" i="3"/>
  <c r="AJ118" i="3"/>
  <c r="AJ134" i="3"/>
  <c r="AJ150" i="3"/>
  <c r="AJ166" i="3"/>
  <c r="AI5" i="3"/>
  <c r="AI13" i="3"/>
  <c r="AI29" i="3"/>
  <c r="AI45" i="3"/>
  <c r="AI61" i="3"/>
  <c r="AI77" i="3"/>
  <c r="AI93" i="3"/>
  <c r="AI109" i="3"/>
  <c r="AI125" i="3"/>
  <c r="AI141" i="3"/>
  <c r="AI157" i="3"/>
  <c r="AI173" i="3"/>
  <c r="AI22" i="3"/>
  <c r="AI38" i="3"/>
  <c r="AI54" i="3"/>
  <c r="AI70" i="3"/>
  <c r="AI86" i="3"/>
  <c r="AI102" i="3"/>
  <c r="AI118" i="3"/>
  <c r="AI134" i="3"/>
  <c r="AI150" i="3"/>
  <c r="AI166" i="3"/>
  <c r="AJ21" i="3"/>
  <c r="AJ37" i="3"/>
  <c r="AJ53" i="3"/>
  <c r="AJ69" i="3"/>
  <c r="AJ85" i="3"/>
  <c r="AJ101" i="3"/>
  <c r="AJ117" i="3"/>
  <c r="AJ133" i="3"/>
  <c r="AJ149" i="3"/>
  <c r="AJ165" i="3"/>
  <c r="AJ6" i="3"/>
  <c r="AJ14" i="3"/>
  <c r="AJ30" i="3"/>
  <c r="AJ46" i="3"/>
  <c r="AJ62" i="3"/>
  <c r="AJ78" i="3"/>
  <c r="AJ94" i="3"/>
  <c r="AJ110" i="3"/>
  <c r="AJ126" i="3"/>
  <c r="AJ142" i="3"/>
  <c r="AJ158" i="3"/>
  <c r="AJ174" i="3"/>
  <c r="AI21" i="3"/>
  <c r="AI37" i="3"/>
  <c r="AI53" i="3"/>
  <c r="AI69" i="3"/>
  <c r="AI85" i="3"/>
  <c r="AI101" i="3"/>
  <c r="AI117" i="3"/>
  <c r="AI133" i="3"/>
  <c r="AI149" i="3"/>
  <c r="AI165" i="3"/>
  <c r="AI6" i="3"/>
  <c r="AI14" i="3"/>
  <c r="AI30" i="3"/>
  <c r="AI46" i="3"/>
  <c r="AI62" i="3"/>
  <c r="AI78" i="3"/>
  <c r="AI94" i="3"/>
  <c r="AI110" i="3"/>
  <c r="AI126" i="3"/>
  <c r="AI142" i="3"/>
  <c r="AI158" i="3"/>
  <c r="AI174" i="3"/>
  <c r="AJ284" i="3"/>
  <c r="AI284" i="3"/>
  <c r="AJ268" i="3"/>
  <c r="AI268" i="3"/>
  <c r="AJ252" i="3"/>
  <c r="AI252" i="3"/>
  <c r="AJ236" i="3"/>
  <c r="AI236" i="3"/>
  <c r="AJ220" i="3"/>
  <c r="AI220" i="3"/>
  <c r="AJ204" i="3"/>
  <c r="AI204" i="3"/>
  <c r="AJ188" i="3"/>
  <c r="AI188" i="3"/>
  <c r="AJ279" i="3"/>
  <c r="AI279" i="3"/>
  <c r="AJ263" i="3"/>
  <c r="AI263" i="3"/>
  <c r="AJ247" i="3"/>
  <c r="AI247" i="3"/>
  <c r="AJ231" i="3"/>
  <c r="AI231" i="3"/>
  <c r="AJ215" i="3"/>
  <c r="AI215" i="3"/>
  <c r="AJ199" i="3"/>
  <c r="AI199" i="3"/>
  <c r="AJ183" i="3"/>
  <c r="AI183" i="3"/>
  <c r="AJ20" i="3"/>
  <c r="AJ36" i="3"/>
  <c r="AJ52" i="3"/>
  <c r="AJ68" i="3"/>
  <c r="AJ84" i="3"/>
  <c r="AJ100" i="3"/>
  <c r="AJ116" i="3"/>
  <c r="AJ132" i="3"/>
  <c r="AJ148" i="3"/>
  <c r="AJ164" i="3"/>
  <c r="AJ7" i="3"/>
  <c r="AJ15" i="3"/>
  <c r="AJ31" i="3"/>
  <c r="AJ47" i="3"/>
  <c r="AJ63" i="3"/>
  <c r="AJ79" i="3"/>
  <c r="AJ95" i="3"/>
  <c r="AJ111" i="3"/>
  <c r="AJ127" i="3"/>
  <c r="AJ143" i="3"/>
  <c r="AJ159" i="3"/>
  <c r="AJ175" i="3"/>
  <c r="AI7" i="3"/>
  <c r="AN7" i="3" s="1"/>
  <c r="AI15" i="3"/>
  <c r="AN15" i="3" s="1"/>
  <c r="AI31" i="3"/>
  <c r="AN31" i="3" s="1"/>
  <c r="AI47" i="3"/>
  <c r="AN47" i="3" s="1"/>
  <c r="AI63" i="3"/>
  <c r="AN63" i="3" s="1"/>
  <c r="AI79" i="3"/>
  <c r="AN79" i="3" s="1"/>
  <c r="AI95" i="3"/>
  <c r="AN95" i="3" s="1"/>
  <c r="AI111" i="3"/>
  <c r="AN111" i="3" s="1"/>
  <c r="AI127" i="3"/>
  <c r="AN127" i="3" s="1"/>
  <c r="AI143" i="3"/>
  <c r="AN143" i="3" s="1"/>
  <c r="AI159" i="3"/>
  <c r="AN159" i="3" s="1"/>
  <c r="AI175" i="3"/>
  <c r="AN175" i="3" s="1"/>
  <c r="AI20" i="3"/>
  <c r="AI36" i="3"/>
  <c r="AI52" i="3"/>
  <c r="AI68" i="3"/>
  <c r="AI84" i="3"/>
  <c r="AI100" i="3"/>
  <c r="AI116" i="3"/>
  <c r="AI132" i="3"/>
  <c r="AI148" i="3"/>
  <c r="AI164" i="3"/>
  <c r="AJ710" i="3"/>
  <c r="AI710" i="3"/>
  <c r="AJ706" i="3"/>
  <c r="AI706" i="3"/>
  <c r="AJ702" i="3"/>
  <c r="AI702" i="3"/>
  <c r="AJ698" i="3"/>
  <c r="AI698" i="3"/>
  <c r="AJ694" i="3"/>
  <c r="AI694" i="3"/>
  <c r="AJ690" i="3"/>
  <c r="AI690" i="3"/>
  <c r="AJ686" i="3"/>
  <c r="AI686" i="3"/>
  <c r="AJ682" i="3"/>
  <c r="AI682" i="3"/>
  <c r="AJ678" i="3"/>
  <c r="AI678" i="3"/>
  <c r="AJ674" i="3"/>
  <c r="AI674" i="3"/>
  <c r="AJ670" i="3"/>
  <c r="AI670" i="3"/>
  <c r="AJ666" i="3"/>
  <c r="AI666" i="3"/>
  <c r="AJ662" i="3"/>
  <c r="AI662" i="3"/>
  <c r="AJ658" i="3"/>
  <c r="AI658" i="3"/>
  <c r="AJ654" i="3"/>
  <c r="AI654" i="3"/>
  <c r="AJ650" i="3"/>
  <c r="AI650" i="3"/>
  <c r="AJ646" i="3"/>
  <c r="AI646" i="3"/>
  <c r="AJ642" i="3"/>
  <c r="AI642" i="3"/>
  <c r="AJ638" i="3"/>
  <c r="AI638" i="3"/>
  <c r="AJ634" i="3"/>
  <c r="AI634" i="3"/>
  <c r="AJ630" i="3"/>
  <c r="AI630" i="3"/>
  <c r="AJ626" i="3"/>
  <c r="AI626" i="3"/>
  <c r="AJ622" i="3"/>
  <c r="AI622" i="3"/>
  <c r="AJ618" i="3"/>
  <c r="AI618" i="3"/>
  <c r="AJ614" i="3"/>
  <c r="AI614" i="3"/>
  <c r="AJ610" i="3"/>
  <c r="AI610" i="3"/>
  <c r="AJ606" i="3"/>
  <c r="AI606" i="3"/>
  <c r="AJ602" i="3"/>
  <c r="AI602" i="3"/>
  <c r="AJ598" i="3"/>
  <c r="AI598" i="3"/>
  <c r="AJ594" i="3"/>
  <c r="AI594" i="3"/>
  <c r="AJ590" i="3"/>
  <c r="AI590" i="3"/>
  <c r="AJ586" i="3"/>
  <c r="AI586" i="3"/>
  <c r="AJ582" i="3"/>
  <c r="AI582" i="3"/>
  <c r="AJ578" i="3"/>
  <c r="AI578" i="3"/>
  <c r="AJ574" i="3"/>
  <c r="AI574" i="3"/>
  <c r="AJ570" i="3"/>
  <c r="AI570" i="3"/>
  <c r="AJ566" i="3"/>
  <c r="AI566" i="3"/>
  <c r="AJ562" i="3"/>
  <c r="AI562" i="3"/>
  <c r="AJ558" i="3"/>
  <c r="AI558" i="3"/>
  <c r="AJ554" i="3"/>
  <c r="AI554" i="3"/>
  <c r="AJ550" i="3"/>
  <c r="AI550" i="3"/>
  <c r="AJ546" i="3"/>
  <c r="AI546" i="3"/>
  <c r="AJ542" i="3"/>
  <c r="AI542" i="3"/>
  <c r="AJ538" i="3"/>
  <c r="AI538" i="3"/>
  <c r="AJ534" i="3"/>
  <c r="AI534" i="3"/>
  <c r="AJ530" i="3"/>
  <c r="AI530" i="3"/>
  <c r="AJ526" i="3"/>
  <c r="AI526" i="3"/>
  <c r="AJ522" i="3"/>
  <c r="AI522" i="3"/>
  <c r="AJ518" i="3"/>
  <c r="AI518" i="3"/>
  <c r="AJ514" i="3"/>
  <c r="AI514" i="3"/>
  <c r="AJ510" i="3"/>
  <c r="AI510" i="3"/>
  <c r="AJ506" i="3"/>
  <c r="AI506" i="3"/>
  <c r="AJ502" i="3"/>
  <c r="AI502" i="3"/>
  <c r="AJ498" i="3"/>
  <c r="AI498" i="3"/>
  <c r="AJ494" i="3"/>
  <c r="AI494" i="3"/>
  <c r="AJ490" i="3"/>
  <c r="AI490" i="3"/>
  <c r="AJ486" i="3"/>
  <c r="AI486" i="3"/>
  <c r="AJ482" i="3"/>
  <c r="AI482" i="3"/>
  <c r="AJ478" i="3"/>
  <c r="AI478" i="3"/>
  <c r="AJ474" i="3"/>
  <c r="AI474" i="3"/>
  <c r="AJ470" i="3"/>
  <c r="AI470" i="3"/>
  <c r="AJ466" i="3"/>
  <c r="AI466" i="3"/>
  <c r="AJ462" i="3"/>
  <c r="AI462" i="3"/>
  <c r="AJ458" i="3"/>
  <c r="AI458" i="3"/>
  <c r="AJ454" i="3"/>
  <c r="AI454" i="3"/>
  <c r="AJ450" i="3"/>
  <c r="AI450" i="3"/>
  <c r="AJ446" i="3"/>
  <c r="AI446" i="3"/>
  <c r="AJ442" i="3"/>
  <c r="AI442" i="3"/>
  <c r="AJ438" i="3"/>
  <c r="AI438" i="3"/>
  <c r="AJ434" i="3"/>
  <c r="AI434" i="3"/>
  <c r="AJ430" i="3"/>
  <c r="AI430" i="3"/>
  <c r="AJ426" i="3"/>
  <c r="AI426" i="3"/>
  <c r="AJ422" i="3"/>
  <c r="AI422" i="3"/>
  <c r="AJ418" i="3"/>
  <c r="AI418" i="3"/>
  <c r="AJ414" i="3"/>
  <c r="AI414" i="3"/>
  <c r="AJ410" i="3"/>
  <c r="AI410" i="3"/>
  <c r="AJ406" i="3"/>
  <c r="AI406" i="3"/>
  <c r="AJ402" i="3"/>
  <c r="AI402" i="3"/>
  <c r="AJ398" i="3"/>
  <c r="AI398" i="3"/>
  <c r="AJ394" i="3"/>
  <c r="AI394" i="3"/>
  <c r="AJ390" i="3"/>
  <c r="AI390" i="3"/>
  <c r="AJ386" i="3"/>
  <c r="AI386" i="3"/>
  <c r="AJ382" i="3"/>
  <c r="AI382" i="3"/>
  <c r="AJ378" i="3"/>
  <c r="AI378" i="3"/>
  <c r="AJ374" i="3"/>
  <c r="AI374" i="3"/>
  <c r="AJ370" i="3"/>
  <c r="AI370" i="3"/>
  <c r="AJ366" i="3"/>
  <c r="AI366" i="3"/>
  <c r="AJ362" i="3"/>
  <c r="AI362" i="3"/>
  <c r="AJ358" i="3"/>
  <c r="AI358" i="3"/>
  <c r="AJ354" i="3"/>
  <c r="AI354" i="3"/>
  <c r="AJ350" i="3"/>
  <c r="AI350" i="3"/>
  <c r="AJ346" i="3"/>
  <c r="AI346" i="3"/>
  <c r="AJ342" i="3"/>
  <c r="AI342" i="3"/>
  <c r="AJ338" i="3"/>
  <c r="AI338" i="3"/>
  <c r="AJ334" i="3"/>
  <c r="AI334" i="3"/>
  <c r="AJ330" i="3"/>
  <c r="AI330" i="3"/>
  <c r="AJ326" i="3"/>
  <c r="AI326" i="3"/>
  <c r="AJ322" i="3"/>
  <c r="AI322" i="3"/>
  <c r="AJ318" i="3"/>
  <c r="AI318" i="3"/>
  <c r="AJ314" i="3"/>
  <c r="AI314" i="3"/>
  <c r="AJ310" i="3"/>
  <c r="AI310" i="3"/>
  <c r="AJ306" i="3"/>
  <c r="AI306" i="3"/>
  <c r="AJ302" i="3"/>
  <c r="AI302" i="3"/>
  <c r="AJ298" i="3"/>
  <c r="AI298" i="3"/>
  <c r="AJ294" i="3"/>
  <c r="AI294" i="3"/>
  <c r="AJ290" i="3"/>
  <c r="AI290" i="3"/>
  <c r="AJ274" i="3"/>
  <c r="AI274" i="3"/>
  <c r="AJ258" i="3"/>
  <c r="AI258" i="3"/>
  <c r="AJ242" i="3"/>
  <c r="AI242" i="3"/>
  <c r="AJ226" i="3"/>
  <c r="AI226" i="3"/>
  <c r="AJ210" i="3"/>
  <c r="AI210" i="3"/>
  <c r="AJ194" i="3"/>
  <c r="AI194" i="3"/>
  <c r="AJ178" i="3"/>
  <c r="AI178" i="3"/>
  <c r="AN26" i="3" l="1"/>
  <c r="AN194" i="3"/>
  <c r="AN226" i="3"/>
  <c r="AN258" i="3"/>
  <c r="AN290" i="3"/>
  <c r="AN298" i="3"/>
  <c r="AN306" i="3"/>
  <c r="AN314" i="3"/>
  <c r="AN322" i="3"/>
  <c r="AN330" i="3"/>
  <c r="AN338" i="3"/>
  <c r="AN346" i="3"/>
  <c r="AN354" i="3"/>
  <c r="AN362" i="3"/>
  <c r="AN370" i="3"/>
  <c r="AN378" i="3"/>
  <c r="E4" i="1" s="1"/>
  <c r="AN386" i="3"/>
  <c r="AN394" i="3"/>
  <c r="AN402" i="3"/>
  <c r="AN410" i="3"/>
  <c r="AN418" i="3"/>
  <c r="AN426" i="3"/>
  <c r="AN434" i="3"/>
  <c r="AN442" i="3"/>
  <c r="AN450" i="3"/>
  <c r="AN458" i="3"/>
  <c r="AN466" i="3"/>
  <c r="AN474" i="3"/>
  <c r="AN482" i="3"/>
  <c r="AN490" i="3"/>
  <c r="AN498" i="3"/>
  <c r="AN506" i="3"/>
  <c r="AN514" i="3"/>
  <c r="AN522" i="3"/>
  <c r="AN530" i="3"/>
  <c r="AN538" i="3"/>
  <c r="AN546" i="3"/>
  <c r="AN554" i="3"/>
  <c r="AN562" i="3"/>
  <c r="AN570" i="3"/>
  <c r="AN578" i="3"/>
  <c r="AN586" i="3"/>
  <c r="AN594" i="3"/>
  <c r="AN602" i="3"/>
  <c r="AN610" i="3"/>
  <c r="AN618" i="3"/>
  <c r="AN626" i="3"/>
  <c r="AN634" i="3"/>
  <c r="AN642" i="3"/>
  <c r="AN116" i="3"/>
  <c r="AN52" i="3"/>
  <c r="AN152" i="3"/>
  <c r="AN88" i="3"/>
  <c r="AN24" i="3"/>
  <c r="AN650" i="3"/>
  <c r="AN658" i="3"/>
  <c r="AN666" i="3"/>
  <c r="AN674" i="3"/>
  <c r="AN682" i="3"/>
  <c r="AN690" i="3"/>
  <c r="AN698" i="3"/>
  <c r="AN706" i="3"/>
  <c r="AN183" i="3"/>
  <c r="AN215" i="3"/>
  <c r="AN247" i="3"/>
  <c r="AN279" i="3"/>
  <c r="AN204" i="3"/>
  <c r="AN236" i="3"/>
  <c r="AN268" i="3"/>
  <c r="AN181" i="3"/>
  <c r="AN189" i="3"/>
  <c r="AN197" i="3"/>
  <c r="AN205" i="3"/>
  <c r="AN213" i="3"/>
  <c r="AN221" i="3"/>
  <c r="AN229" i="3"/>
  <c r="AN237" i="3"/>
  <c r="AN245" i="3"/>
  <c r="AN253" i="3"/>
  <c r="AN261" i="3"/>
  <c r="AN269" i="3"/>
  <c r="AN277" i="3"/>
  <c r="AN285" i="3"/>
  <c r="AN182" i="3"/>
  <c r="AN190" i="3"/>
  <c r="AN202" i="3"/>
  <c r="AN214" i="3"/>
  <c r="AN222" i="3"/>
  <c r="AN234" i="3"/>
  <c r="AN246" i="3"/>
  <c r="AN254" i="3"/>
  <c r="AN266" i="3"/>
  <c r="AN278" i="3"/>
  <c r="AN286" i="3"/>
  <c r="AN718" i="3"/>
  <c r="AN726" i="3"/>
  <c r="AN734" i="3"/>
  <c r="AN742" i="3"/>
  <c r="AN750" i="3"/>
  <c r="AN758" i="3"/>
  <c r="AN766" i="3"/>
  <c r="AN774" i="3"/>
  <c r="AN782" i="3"/>
  <c r="AN335" i="3"/>
  <c r="AN355" i="3"/>
  <c r="AN371" i="3"/>
  <c r="AN383" i="3"/>
  <c r="AN399" i="3"/>
  <c r="AN415" i="3"/>
  <c r="AN431" i="3"/>
  <c r="AN447" i="3"/>
  <c r="AN459" i="3"/>
  <c r="AN475" i="3"/>
  <c r="AN491" i="3"/>
  <c r="AN507" i="3"/>
  <c r="AN523" i="3"/>
  <c r="AN535" i="3"/>
  <c r="AN551" i="3"/>
  <c r="AN567" i="3"/>
  <c r="AN583" i="3"/>
  <c r="AN599" i="3"/>
  <c r="AN615" i="3"/>
  <c r="AN631" i="3"/>
  <c r="AN647" i="3"/>
  <c r="AN663" i="3"/>
  <c r="AN679" i="3"/>
  <c r="AN695" i="3"/>
  <c r="AN715" i="3"/>
  <c r="AN731" i="3"/>
  <c r="AN747" i="3"/>
  <c r="AN763" i="3"/>
  <c r="AN779" i="3"/>
  <c r="AN187" i="3"/>
  <c r="AN195" i="3"/>
  <c r="AN207" i="3"/>
  <c r="AN219" i="3"/>
  <c r="AN227" i="3"/>
  <c r="AN239" i="3"/>
  <c r="AN255" i="3"/>
  <c r="AN267" i="3"/>
  <c r="AN275" i="3"/>
  <c r="AN287" i="3"/>
  <c r="AN295" i="3"/>
  <c r="AN303" i="3"/>
  <c r="AN311" i="3"/>
  <c r="AN319" i="3"/>
  <c r="AN327" i="3"/>
  <c r="AN339" i="3"/>
  <c r="AN351" i="3"/>
  <c r="AN367" i="3"/>
  <c r="AN387" i="3"/>
  <c r="AN403" i="3"/>
  <c r="AN419" i="3"/>
  <c r="AN435" i="3"/>
  <c r="AN451" i="3"/>
  <c r="AN471" i="3"/>
  <c r="AN487" i="3"/>
  <c r="AN503" i="3"/>
  <c r="AN519" i="3"/>
  <c r="AN539" i="3"/>
  <c r="AN555" i="3"/>
  <c r="AN571" i="3"/>
  <c r="AN587" i="3"/>
  <c r="AN603" i="3"/>
  <c r="AN619" i="3"/>
  <c r="AN635" i="3"/>
  <c r="AN651" i="3"/>
  <c r="AN667" i="3"/>
  <c r="AN683" i="3"/>
  <c r="AN699" i="3"/>
  <c r="AN711" i="3"/>
  <c r="AN735" i="3"/>
  <c r="AN751" i="3"/>
  <c r="AN767" i="3"/>
  <c r="AN783" i="3"/>
  <c r="AN184" i="3"/>
  <c r="AN196" i="3"/>
  <c r="AN208" i="3"/>
  <c r="AN216" i="3"/>
  <c r="AN228" i="3"/>
  <c r="AN240" i="3"/>
  <c r="AN248" i="3"/>
  <c r="AN260" i="3"/>
  <c r="AN272" i="3"/>
  <c r="AN280" i="3"/>
  <c r="AN292" i="3"/>
  <c r="AN300" i="3"/>
  <c r="AN308" i="3"/>
  <c r="AN316" i="3"/>
  <c r="AN324" i="3"/>
  <c r="AN332" i="3"/>
  <c r="AN340" i="3"/>
  <c r="AN348" i="3"/>
  <c r="AN356" i="3"/>
  <c r="AN364" i="3"/>
  <c r="AN372" i="3"/>
  <c r="AN380" i="3"/>
  <c r="AN388" i="3"/>
  <c r="AN396" i="3"/>
  <c r="AN404" i="3"/>
  <c r="AN412" i="3"/>
  <c r="AN420" i="3"/>
  <c r="AN428" i="3"/>
  <c r="AN436" i="3"/>
  <c r="AN444" i="3"/>
  <c r="AN452" i="3"/>
  <c r="AN460" i="3"/>
  <c r="AN468" i="3"/>
  <c r="AN476" i="3"/>
  <c r="AN484" i="3"/>
  <c r="AN492" i="3"/>
  <c r="AN500" i="3"/>
  <c r="AN508" i="3"/>
  <c r="AN516" i="3"/>
  <c r="AN524" i="3"/>
  <c r="AN532" i="3"/>
  <c r="AN540" i="3"/>
  <c r="AN548" i="3"/>
  <c r="AN556" i="3"/>
  <c r="AN564" i="3"/>
  <c r="AN572" i="3"/>
  <c r="AN580" i="3"/>
  <c r="AN588" i="3"/>
  <c r="AN596" i="3"/>
  <c r="AN604" i="3"/>
  <c r="AN612" i="3"/>
  <c r="AN620" i="3"/>
  <c r="AN628" i="3"/>
  <c r="AN636" i="3"/>
  <c r="AN644" i="3"/>
  <c r="AN652" i="3"/>
  <c r="AN660" i="3"/>
  <c r="AN668" i="3"/>
  <c r="AN676" i="3"/>
  <c r="AN684" i="3"/>
  <c r="AN692" i="3"/>
  <c r="AN700" i="3"/>
  <c r="AN708" i="3"/>
  <c r="AN716" i="3"/>
  <c r="AN724" i="3"/>
  <c r="AN732" i="3"/>
  <c r="AN740" i="3"/>
  <c r="AN748" i="3"/>
  <c r="AN756" i="3"/>
  <c r="AN764" i="3"/>
  <c r="AN772" i="3"/>
  <c r="AN780" i="3"/>
  <c r="AN293" i="3"/>
  <c r="AN301" i="3"/>
  <c r="AN309" i="3"/>
  <c r="AN317" i="3"/>
  <c r="AN325" i="3"/>
  <c r="AN333" i="3"/>
  <c r="AN341" i="3"/>
  <c r="AN349" i="3"/>
  <c r="AN357" i="3"/>
  <c r="AN365" i="3"/>
  <c r="AN373" i="3"/>
  <c r="AN381" i="3"/>
  <c r="AN389" i="3"/>
  <c r="AN397" i="3"/>
  <c r="AN405" i="3"/>
  <c r="AN413" i="3"/>
  <c r="AN421" i="3"/>
  <c r="AN429" i="3"/>
  <c r="AN437" i="3"/>
  <c r="AN445" i="3"/>
  <c r="AN453" i="3"/>
  <c r="AN461" i="3"/>
  <c r="AN469" i="3"/>
  <c r="AN477" i="3"/>
  <c r="AN485" i="3"/>
  <c r="AN493" i="3"/>
  <c r="AN501" i="3"/>
  <c r="AN509" i="3"/>
  <c r="AN517" i="3"/>
  <c r="AN525" i="3"/>
  <c r="AN533" i="3"/>
  <c r="AN541" i="3"/>
  <c r="AN549" i="3"/>
  <c r="AN557" i="3"/>
  <c r="AN565" i="3"/>
  <c r="AN573" i="3"/>
  <c r="AN581" i="3"/>
  <c r="AN589" i="3"/>
  <c r="AN597" i="3"/>
  <c r="AN605" i="3"/>
  <c r="AN613" i="3"/>
  <c r="AN621" i="3"/>
  <c r="AN629" i="3"/>
  <c r="AN637" i="3"/>
  <c r="AN645" i="3"/>
  <c r="AN653" i="3"/>
  <c r="AN661" i="3"/>
  <c r="AN669" i="3"/>
  <c r="AN677" i="3"/>
  <c r="AN685" i="3"/>
  <c r="AN693" i="3"/>
  <c r="AN701" i="3"/>
  <c r="AN709" i="3"/>
  <c r="AN717" i="3"/>
  <c r="AN725" i="3"/>
  <c r="AN733" i="3"/>
  <c r="AN741" i="3"/>
  <c r="AN749" i="3"/>
  <c r="AN757" i="3"/>
  <c r="AN765" i="3"/>
  <c r="AN773" i="3"/>
  <c r="AN781" i="3"/>
  <c r="AN138" i="3"/>
  <c r="AN74" i="3"/>
  <c r="AN10" i="3"/>
  <c r="AN178" i="3"/>
  <c r="C3" i="1" s="1"/>
  <c r="AN210" i="3"/>
  <c r="AN242" i="3"/>
  <c r="AN274" i="3"/>
  <c r="AN294" i="3"/>
  <c r="AN302" i="3"/>
  <c r="AN310" i="3"/>
  <c r="AN318" i="3"/>
  <c r="AN326" i="3"/>
  <c r="AN334" i="3"/>
  <c r="AN342" i="3"/>
  <c r="AN350" i="3"/>
  <c r="AN358" i="3"/>
  <c r="AN366" i="3"/>
  <c r="AN374" i="3"/>
  <c r="AN382" i="3"/>
  <c r="AN390" i="3"/>
  <c r="AN398" i="3"/>
  <c r="AN406" i="3"/>
  <c r="AN414" i="3"/>
  <c r="AN422" i="3"/>
  <c r="AN430" i="3"/>
  <c r="AN438" i="3"/>
  <c r="AN446" i="3"/>
  <c r="I4" i="1" s="1"/>
  <c r="AN454" i="3"/>
  <c r="AN462" i="3"/>
  <c r="AN470" i="3"/>
  <c r="AN478" i="3"/>
  <c r="AN486" i="3"/>
  <c r="AN494" i="3"/>
  <c r="AN502" i="3"/>
  <c r="AN510" i="3"/>
  <c r="AN518" i="3"/>
  <c r="AN526" i="3"/>
  <c r="AN534" i="3"/>
  <c r="AN542" i="3"/>
  <c r="AN550" i="3"/>
  <c r="AN558" i="3"/>
  <c r="AN566" i="3"/>
  <c r="AN574" i="3"/>
  <c r="AN582" i="3"/>
  <c r="AN590" i="3"/>
  <c r="AN598" i="3"/>
  <c r="AN606" i="3"/>
  <c r="AN614" i="3"/>
  <c r="AN622" i="3"/>
  <c r="AN630" i="3"/>
  <c r="AN638" i="3"/>
  <c r="AN646" i="3"/>
  <c r="AN654" i="3"/>
  <c r="AN662" i="3"/>
  <c r="AN670" i="3"/>
  <c r="AN678" i="3"/>
  <c r="AN686" i="3"/>
  <c r="AN694" i="3"/>
  <c r="AN702" i="3"/>
  <c r="AN710" i="3"/>
  <c r="AN132" i="3"/>
  <c r="AN68" i="3"/>
  <c r="AN199" i="3"/>
  <c r="AN231" i="3"/>
  <c r="AN263" i="3"/>
  <c r="AN188" i="3"/>
  <c r="AN220" i="3"/>
  <c r="AN252" i="3"/>
  <c r="H3" i="1" s="1"/>
  <c r="AN284" i="3"/>
  <c r="AN142" i="3"/>
  <c r="AN78" i="3"/>
  <c r="AN14" i="3"/>
  <c r="AN133" i="3"/>
  <c r="AN69" i="3"/>
  <c r="AN134" i="3"/>
  <c r="AN70" i="3"/>
  <c r="AN173" i="3"/>
  <c r="AN148" i="3"/>
  <c r="AN84" i="3"/>
  <c r="AN20" i="3"/>
  <c r="AN109" i="3"/>
  <c r="AN45" i="3"/>
  <c r="AN130" i="3"/>
  <c r="AN66" i="3"/>
  <c r="AN177" i="3"/>
  <c r="AN113" i="3"/>
  <c r="AN49" i="3"/>
  <c r="AN185" i="3"/>
  <c r="AN193" i="3"/>
  <c r="AN201" i="3"/>
  <c r="AN209" i="3"/>
  <c r="AN217" i="3"/>
  <c r="AN225" i="3"/>
  <c r="AN233" i="3"/>
  <c r="AN241" i="3"/>
  <c r="AN249" i="3"/>
  <c r="AN257" i="3"/>
  <c r="AN265" i="3"/>
  <c r="AN273" i="3"/>
  <c r="AN281" i="3"/>
  <c r="AN289" i="3"/>
  <c r="AN186" i="3"/>
  <c r="AN198" i="3"/>
  <c r="AN206" i="3"/>
  <c r="AN218" i="3"/>
  <c r="AN230" i="3"/>
  <c r="AN238" i="3"/>
  <c r="AN250" i="3"/>
  <c r="AN262" i="3"/>
  <c r="AN270" i="3"/>
  <c r="AN282" i="3"/>
  <c r="AN714" i="3"/>
  <c r="AN722" i="3"/>
  <c r="AN730" i="3"/>
  <c r="AN738" i="3"/>
  <c r="AN746" i="3"/>
  <c r="AN754" i="3"/>
  <c r="AN762" i="3"/>
  <c r="AN770" i="3"/>
  <c r="AN778" i="3"/>
  <c r="AN243" i="3"/>
  <c r="AN343" i="3"/>
  <c r="AN363" i="3"/>
  <c r="AN379" i="3"/>
  <c r="AN391" i="3"/>
  <c r="AN407" i="3"/>
  <c r="AN423" i="3"/>
  <c r="AN439" i="3"/>
  <c r="AN455" i="3"/>
  <c r="AN467" i="3"/>
  <c r="AN483" i="3"/>
  <c r="AN499" i="3"/>
  <c r="AN515" i="3"/>
  <c r="AN527" i="3"/>
  <c r="AN543" i="3"/>
  <c r="AN559" i="3"/>
  <c r="AN575" i="3"/>
  <c r="AN591" i="3"/>
  <c r="AN607" i="3"/>
  <c r="AN623" i="3"/>
  <c r="AN639" i="3"/>
  <c r="AN655" i="3"/>
  <c r="AN671" i="3"/>
  <c r="AN687" i="3"/>
  <c r="AN707" i="3"/>
  <c r="AN723" i="3"/>
  <c r="AN739" i="3"/>
  <c r="AN755" i="3"/>
  <c r="AN771" i="3"/>
  <c r="AN168" i="3"/>
  <c r="AN104" i="3"/>
  <c r="AN40" i="3"/>
  <c r="AN179" i="3"/>
  <c r="AN191" i="3"/>
  <c r="AN203" i="3"/>
  <c r="AN211" i="3"/>
  <c r="AN223" i="3"/>
  <c r="AN235" i="3"/>
  <c r="AN251" i="3"/>
  <c r="AN259" i="3"/>
  <c r="AN271" i="3"/>
  <c r="AN283" i="3"/>
  <c r="AN291" i="3"/>
  <c r="AN299" i="3"/>
  <c r="AN307" i="3"/>
  <c r="AN315" i="3"/>
  <c r="AN323" i="3"/>
  <c r="AN331" i="3"/>
  <c r="AN347" i="3"/>
  <c r="AN359" i="3"/>
  <c r="AN375" i="3"/>
  <c r="AN395" i="3"/>
  <c r="AN411" i="3"/>
  <c r="AN427" i="3"/>
  <c r="AN443" i="3"/>
  <c r="AN463" i="3"/>
  <c r="AN479" i="3"/>
  <c r="AN495" i="3"/>
  <c r="AN511" i="3"/>
  <c r="AN531" i="3"/>
  <c r="AN547" i="3"/>
  <c r="AN563" i="3"/>
  <c r="AN579" i="3"/>
  <c r="AN595" i="3"/>
  <c r="AN611" i="3"/>
  <c r="AN627" i="3"/>
  <c r="AN643" i="3"/>
  <c r="AN659" i="3"/>
  <c r="AN675" i="3"/>
  <c r="AN691" i="3"/>
  <c r="AN703" i="3"/>
  <c r="AN727" i="3"/>
  <c r="AN743" i="3"/>
  <c r="AN759" i="3"/>
  <c r="AN775" i="3"/>
  <c r="AN167" i="3"/>
  <c r="AN103" i="3"/>
  <c r="AN39" i="3"/>
  <c r="AN163" i="3"/>
  <c r="AN99" i="3"/>
  <c r="AN35" i="3"/>
  <c r="AN180" i="3"/>
  <c r="AN192" i="3"/>
  <c r="AN200" i="3"/>
  <c r="AN212" i="3"/>
  <c r="AN224" i="3"/>
  <c r="AN232" i="3"/>
  <c r="AN244" i="3"/>
  <c r="AN256" i="3"/>
  <c r="AN264" i="3"/>
  <c r="AN276" i="3"/>
  <c r="AN288" i="3"/>
  <c r="AN296" i="3"/>
  <c r="AN304" i="3"/>
  <c r="AN312" i="3"/>
  <c r="AN320" i="3"/>
  <c r="AN328" i="3"/>
  <c r="AN336" i="3"/>
  <c r="AN344" i="3"/>
  <c r="AN352" i="3"/>
  <c r="AN360" i="3"/>
  <c r="AN368" i="3"/>
  <c r="AN376" i="3"/>
  <c r="AN384" i="3"/>
  <c r="AN392" i="3"/>
  <c r="AN400" i="3"/>
  <c r="AN408" i="3"/>
  <c r="AN416" i="3"/>
  <c r="AN424" i="3"/>
  <c r="AN432" i="3"/>
  <c r="AN440" i="3"/>
  <c r="AN448" i="3"/>
  <c r="AN456" i="3"/>
  <c r="AN464" i="3"/>
  <c r="AN472" i="3"/>
  <c r="AN480" i="3"/>
  <c r="AN488" i="3"/>
  <c r="AN496" i="3"/>
  <c r="AN504" i="3"/>
  <c r="AN512" i="3"/>
  <c r="AN520" i="3"/>
  <c r="AN528" i="3"/>
  <c r="AN536" i="3"/>
  <c r="AN544" i="3"/>
  <c r="AN552" i="3"/>
  <c r="AN560" i="3"/>
  <c r="AN568" i="3"/>
  <c r="C5" i="1" s="1"/>
  <c r="AN576" i="3"/>
  <c r="AN584" i="3"/>
  <c r="AN592" i="3"/>
  <c r="AN158" i="3"/>
  <c r="AN94" i="3"/>
  <c r="AN30" i="3"/>
  <c r="AN149" i="3"/>
  <c r="AN85" i="3"/>
  <c r="AN21" i="3"/>
  <c r="AN150" i="3"/>
  <c r="AN86" i="3"/>
  <c r="AN22" i="3"/>
  <c r="AN125" i="3"/>
  <c r="AN61" i="3"/>
  <c r="AN5" i="3"/>
  <c r="F3" i="1" s="1"/>
  <c r="AN146" i="3"/>
  <c r="AN82" i="3"/>
  <c r="AN18" i="3"/>
  <c r="AN129" i="3"/>
  <c r="AN65" i="3"/>
  <c r="AN9" i="3"/>
  <c r="AN120" i="3"/>
  <c r="AN56" i="3"/>
  <c r="AN119" i="3"/>
  <c r="AN55" i="3"/>
  <c r="AN115" i="3"/>
  <c r="AN51" i="3"/>
  <c r="AN600" i="3"/>
  <c r="AN608" i="3"/>
  <c r="AN616" i="3"/>
  <c r="AN624" i="3"/>
  <c r="AN632" i="3"/>
  <c r="AN640" i="3"/>
  <c r="AN648" i="3"/>
  <c r="AN656" i="3"/>
  <c r="AN664" i="3"/>
  <c r="AN672" i="3"/>
  <c r="AN680" i="3"/>
  <c r="AN688" i="3"/>
  <c r="AN696" i="3"/>
  <c r="AN704" i="3"/>
  <c r="AN712" i="3"/>
  <c r="AN720" i="3"/>
  <c r="AN728" i="3"/>
  <c r="AN736" i="3"/>
  <c r="AN744" i="3"/>
  <c r="AN752" i="3"/>
  <c r="AN760" i="3"/>
  <c r="AN768" i="3"/>
  <c r="AN776" i="3"/>
  <c r="AN784" i="3"/>
  <c r="AN297" i="3"/>
  <c r="AN305" i="3"/>
  <c r="AN313" i="3"/>
  <c r="AN321" i="3"/>
  <c r="AN329" i="3"/>
  <c r="AN337" i="3"/>
  <c r="AN345" i="3"/>
  <c r="AN353" i="3"/>
  <c r="AN361" i="3"/>
  <c r="AN369" i="3"/>
  <c r="AN377" i="3"/>
  <c r="AN385" i="3"/>
  <c r="AN393" i="3"/>
  <c r="AN401" i="3"/>
  <c r="AN409" i="3"/>
  <c r="AN417" i="3"/>
  <c r="AN425" i="3"/>
  <c r="AN433" i="3"/>
  <c r="AN441" i="3"/>
  <c r="AN449" i="3"/>
  <c r="AN457" i="3"/>
  <c r="AN465" i="3"/>
  <c r="AN473" i="3"/>
  <c r="AN481" i="3"/>
  <c r="AN489" i="3"/>
  <c r="AN497" i="3"/>
  <c r="AN505" i="3"/>
  <c r="AN513" i="3"/>
  <c r="AN521" i="3"/>
  <c r="AN529" i="3"/>
  <c r="AN537" i="3"/>
  <c r="AN545" i="3"/>
  <c r="AN553" i="3"/>
  <c r="AN561" i="3"/>
  <c r="AN569" i="3"/>
  <c r="AN577" i="3"/>
  <c r="AN585" i="3"/>
  <c r="AN593" i="3"/>
  <c r="AN601" i="3"/>
  <c r="AN609" i="3"/>
  <c r="AN617" i="3"/>
  <c r="AN625" i="3"/>
  <c r="AN633" i="3"/>
  <c r="AN641" i="3"/>
  <c r="AN649" i="3"/>
  <c r="AN657" i="3"/>
  <c r="AN665" i="3"/>
  <c r="AN673" i="3"/>
  <c r="AN681" i="3"/>
  <c r="AN689" i="3"/>
  <c r="AN697" i="3"/>
  <c r="AN705" i="3"/>
  <c r="AN713" i="3"/>
  <c r="AN721" i="3"/>
  <c r="AN729" i="3"/>
  <c r="AN737" i="3"/>
  <c r="AN745" i="3"/>
  <c r="AN753" i="3"/>
  <c r="AN761" i="3"/>
  <c r="AN769" i="3"/>
  <c r="AN777" i="3"/>
  <c r="AN154" i="3"/>
  <c r="D3" i="1" s="1"/>
  <c r="AN90" i="3"/>
  <c r="AN164" i="3"/>
  <c r="AN100" i="3"/>
  <c r="AN36" i="3"/>
  <c r="AN174" i="3"/>
  <c r="AN110" i="3"/>
  <c r="AN46" i="3"/>
  <c r="AN165" i="3"/>
  <c r="AN101" i="3"/>
  <c r="AN37" i="3"/>
  <c r="AN166" i="3"/>
  <c r="AN102" i="3"/>
  <c r="AN38" i="3"/>
  <c r="AN141" i="3"/>
  <c r="AN77" i="3"/>
  <c r="AN13" i="3"/>
  <c r="AN162" i="3"/>
  <c r="AN98" i="3"/>
  <c r="AN34" i="3"/>
  <c r="AN145" i="3"/>
  <c r="AN81" i="3"/>
  <c r="C6" i="1" s="1"/>
  <c r="AN17" i="3"/>
  <c r="AN136" i="3"/>
  <c r="AN72" i="3"/>
  <c r="AN135" i="3"/>
  <c r="AN71" i="3"/>
  <c r="AN131" i="3"/>
  <c r="D4" i="1" s="1"/>
  <c r="AN67" i="3"/>
  <c r="AN719" i="3"/>
  <c r="AN126" i="3"/>
  <c r="AN62" i="3"/>
  <c r="AN6" i="3"/>
  <c r="AN117" i="3"/>
  <c r="AN53" i="3"/>
  <c r="AN118" i="3"/>
  <c r="AN54" i="3"/>
  <c r="AN157" i="3"/>
  <c r="AN93" i="3"/>
  <c r="AN29" i="3"/>
  <c r="AN114" i="3"/>
  <c r="AN50" i="3"/>
  <c r="AN161" i="3"/>
  <c r="AN97" i="3"/>
  <c r="AN33" i="3"/>
  <c r="AN151" i="3"/>
  <c r="AN87" i="3"/>
  <c r="AN23" i="3"/>
  <c r="AN147" i="3"/>
  <c r="AN83" i="3"/>
  <c r="AN19" i="3"/>
  <c r="AN170" i="3"/>
  <c r="AN106" i="3"/>
  <c r="AN42" i="3"/>
  <c r="C42" i="1"/>
  <c r="C44" i="1" s="1"/>
  <c r="D42" i="1"/>
  <c r="E42" i="1"/>
  <c r="F42" i="1"/>
  <c r="G42" i="1"/>
  <c r="H42" i="1"/>
  <c r="I42" i="1"/>
  <c r="J42" i="1"/>
  <c r="D44" i="1"/>
  <c r="E44" i="1"/>
  <c r="D41" i="1"/>
  <c r="D6" i="1" s="1"/>
  <c r="E41" i="1"/>
  <c r="F41" i="1"/>
  <c r="G41" i="1"/>
  <c r="H41" i="1"/>
  <c r="I41" i="1"/>
  <c r="J41" i="1"/>
  <c r="C41" i="1"/>
  <c r="C7" i="1" l="1"/>
  <c r="I6" i="1"/>
  <c r="J64" i="1"/>
  <c r="J87" i="1"/>
  <c r="F64" i="1"/>
  <c r="F87" i="1"/>
  <c r="D90" i="1"/>
  <c r="D67" i="1"/>
  <c r="H65" i="1"/>
  <c r="H88" i="1"/>
  <c r="D65" i="1"/>
  <c r="D88" i="1"/>
  <c r="I64" i="1"/>
  <c r="I87" i="1"/>
  <c r="E64" i="1"/>
  <c r="E87" i="1"/>
  <c r="C90" i="1"/>
  <c r="C67" i="1"/>
  <c r="G88" i="1"/>
  <c r="G65" i="1"/>
  <c r="C65" i="1"/>
  <c r="C88" i="1"/>
  <c r="C9" i="1"/>
  <c r="H64" i="1"/>
  <c r="H87" i="1"/>
  <c r="D87" i="1"/>
  <c r="D64" i="1"/>
  <c r="J65" i="1"/>
  <c r="J88" i="1"/>
  <c r="F65" i="1"/>
  <c r="F88" i="1"/>
  <c r="C64" i="1"/>
  <c r="C87" i="1"/>
  <c r="G64" i="1"/>
  <c r="G87" i="1"/>
  <c r="E67" i="1"/>
  <c r="E90" i="1"/>
  <c r="I88" i="1"/>
  <c r="I65" i="1"/>
  <c r="E65" i="1"/>
  <c r="E88" i="1"/>
  <c r="J3" i="1"/>
  <c r="G5" i="1"/>
  <c r="H5" i="1"/>
  <c r="G7" i="1"/>
  <c r="I5" i="1"/>
  <c r="J5" i="1"/>
  <c r="C4" i="1"/>
  <c r="E9" i="1"/>
  <c r="J4" i="1"/>
  <c r="J6" i="1"/>
  <c r="E5" i="1"/>
  <c r="G3" i="1"/>
  <c r="G6" i="1"/>
  <c r="J7" i="1"/>
  <c r="D9" i="1"/>
  <c r="I7" i="1"/>
  <c r="F5" i="1"/>
  <c r="E7" i="1"/>
  <c r="F4" i="1"/>
  <c r="H7" i="1"/>
  <c r="F6" i="1"/>
  <c r="F7" i="1"/>
  <c r="E6" i="1"/>
  <c r="I3" i="1"/>
  <c r="H6" i="1"/>
  <c r="E3" i="1"/>
  <c r="D7" i="1"/>
  <c r="G4" i="1"/>
  <c r="D5" i="1"/>
  <c r="H4" i="1"/>
  <c r="J43" i="1"/>
  <c r="J8" i="1" s="1"/>
  <c r="F43" i="1"/>
  <c r="F8" i="1" s="1"/>
  <c r="D46" i="1"/>
  <c r="H44" i="1"/>
  <c r="H9" i="1" s="1"/>
  <c r="J44" i="1"/>
  <c r="J46" i="1" s="1"/>
  <c r="F44" i="1"/>
  <c r="F9" i="1" s="1"/>
  <c r="C46" i="1"/>
  <c r="I43" i="1"/>
  <c r="E43" i="1"/>
  <c r="E8" i="1" s="1"/>
  <c r="E46" i="1"/>
  <c r="I44" i="1"/>
  <c r="H43" i="1"/>
  <c r="H8" i="1" s="1"/>
  <c r="D43" i="1"/>
  <c r="G43" i="1"/>
  <c r="C43" i="1"/>
  <c r="G44" i="1"/>
  <c r="G9" i="1" s="1"/>
  <c r="I67" i="1" l="1"/>
  <c r="I90" i="1"/>
  <c r="G89" i="1"/>
  <c r="G66" i="1"/>
  <c r="C69" i="1"/>
  <c r="C92" i="1"/>
  <c r="C11" i="1"/>
  <c r="D89" i="1"/>
  <c r="D66" i="1"/>
  <c r="D8" i="1"/>
  <c r="C66" i="1"/>
  <c r="C89" i="1"/>
  <c r="I66" i="1"/>
  <c r="I89" i="1"/>
  <c r="I8" i="1"/>
  <c r="H90" i="1"/>
  <c r="H67" i="1"/>
  <c r="E92" i="1"/>
  <c r="E69" i="1"/>
  <c r="D92" i="1"/>
  <c r="D69" i="1"/>
  <c r="G8" i="1"/>
  <c r="C8" i="1"/>
  <c r="J92" i="1"/>
  <c r="J69" i="1"/>
  <c r="F67" i="1"/>
  <c r="F90" i="1"/>
  <c r="F45" i="1"/>
  <c r="F89" i="1"/>
  <c r="F66" i="1"/>
  <c r="G90" i="1"/>
  <c r="G67" i="1"/>
  <c r="H89" i="1"/>
  <c r="H66" i="1"/>
  <c r="E89" i="1"/>
  <c r="E66" i="1"/>
  <c r="J67" i="1"/>
  <c r="J90" i="1"/>
  <c r="J66" i="1"/>
  <c r="J89" i="1"/>
  <c r="D11" i="1"/>
  <c r="E11" i="1"/>
  <c r="I9" i="1"/>
  <c r="J11" i="1"/>
  <c r="J9" i="1"/>
  <c r="F46" i="1"/>
  <c r="J45" i="1"/>
  <c r="H46" i="1"/>
  <c r="C48" i="1"/>
  <c r="D48" i="1"/>
  <c r="G45" i="1"/>
  <c r="G46" i="1"/>
  <c r="D45" i="1"/>
  <c r="J48" i="1"/>
  <c r="J47" i="1"/>
  <c r="E45" i="1"/>
  <c r="E48" i="1"/>
  <c r="C45" i="1"/>
  <c r="H45" i="1"/>
  <c r="I46" i="1"/>
  <c r="I45" i="1"/>
  <c r="I68" i="1" l="1"/>
  <c r="I91" i="1"/>
  <c r="I10" i="1"/>
  <c r="J71" i="1"/>
  <c r="J94" i="1"/>
  <c r="J13" i="1"/>
  <c r="D71" i="1"/>
  <c r="D94" i="1"/>
  <c r="D13" i="1"/>
  <c r="F92" i="1"/>
  <c r="F69" i="1"/>
  <c r="F11" i="1"/>
  <c r="I69" i="1"/>
  <c r="I92" i="1"/>
  <c r="I11" i="1"/>
  <c r="C71" i="1"/>
  <c r="C94" i="1"/>
  <c r="C13" i="1"/>
  <c r="H68" i="1"/>
  <c r="H91" i="1"/>
  <c r="H10" i="1"/>
  <c r="J70" i="1"/>
  <c r="J93" i="1"/>
  <c r="J12" i="1"/>
  <c r="G68" i="1"/>
  <c r="G91" i="1"/>
  <c r="G10" i="1"/>
  <c r="J68" i="1"/>
  <c r="J91" i="1"/>
  <c r="J10" i="1"/>
  <c r="F68" i="1"/>
  <c r="F91" i="1"/>
  <c r="F10" i="1"/>
  <c r="C68" i="1"/>
  <c r="C91" i="1"/>
  <c r="C10" i="1"/>
  <c r="E71" i="1"/>
  <c r="E94" i="1"/>
  <c r="E13" i="1"/>
  <c r="D68" i="1"/>
  <c r="D91" i="1"/>
  <c r="D10" i="1"/>
  <c r="F47" i="1"/>
  <c r="E68" i="1"/>
  <c r="E91" i="1"/>
  <c r="E10" i="1"/>
  <c r="G69" i="1"/>
  <c r="G92" i="1"/>
  <c r="G11" i="1"/>
  <c r="H92" i="1"/>
  <c r="H69" i="1"/>
  <c r="H11" i="1"/>
  <c r="F48" i="1"/>
  <c r="C50" i="1"/>
  <c r="D50" i="1"/>
  <c r="H48" i="1"/>
  <c r="I48" i="1"/>
  <c r="I47" i="1"/>
  <c r="F49" i="1"/>
  <c r="C47" i="1"/>
  <c r="G48" i="1"/>
  <c r="J50" i="1"/>
  <c r="H47" i="1"/>
  <c r="E47" i="1"/>
  <c r="J49" i="1"/>
  <c r="D47" i="1"/>
  <c r="G47" i="1"/>
  <c r="E50" i="1"/>
  <c r="G70" i="1" l="1"/>
  <c r="G93" i="1"/>
  <c r="G12" i="1"/>
  <c r="F70" i="1"/>
  <c r="F93" i="1"/>
  <c r="F12" i="1"/>
  <c r="J96" i="1"/>
  <c r="J73" i="1"/>
  <c r="J15" i="1"/>
  <c r="E73" i="1"/>
  <c r="E96" i="1"/>
  <c r="E15" i="1"/>
  <c r="E93" i="1"/>
  <c r="E70" i="1"/>
  <c r="E12" i="1"/>
  <c r="C93" i="1"/>
  <c r="C70" i="1"/>
  <c r="C12" i="1"/>
  <c r="H94" i="1"/>
  <c r="H71" i="1"/>
  <c r="H13" i="1"/>
  <c r="H70" i="1"/>
  <c r="H93" i="1"/>
  <c r="H12" i="1"/>
  <c r="F95" i="1"/>
  <c r="F72" i="1"/>
  <c r="F14" i="1"/>
  <c r="D73" i="1"/>
  <c r="D96" i="1"/>
  <c r="D15" i="1"/>
  <c r="D70" i="1"/>
  <c r="D93" i="1"/>
  <c r="D12" i="1"/>
  <c r="I93" i="1"/>
  <c r="I70" i="1"/>
  <c r="I12" i="1"/>
  <c r="C96" i="1"/>
  <c r="C73" i="1"/>
  <c r="C15" i="1"/>
  <c r="J72" i="1"/>
  <c r="J95" i="1"/>
  <c r="J14" i="1"/>
  <c r="G71" i="1"/>
  <c r="G94" i="1"/>
  <c r="G13" i="1"/>
  <c r="I94" i="1"/>
  <c r="I71" i="1"/>
  <c r="I13" i="1"/>
  <c r="F94" i="1"/>
  <c r="F71" i="1"/>
  <c r="F13" i="1"/>
  <c r="H50" i="1"/>
  <c r="F50" i="1"/>
  <c r="D52" i="1"/>
  <c r="C52" i="1"/>
  <c r="G49" i="1"/>
  <c r="E52" i="1"/>
  <c r="F51" i="1"/>
  <c r="D49" i="1"/>
  <c r="E49" i="1"/>
  <c r="I49" i="1"/>
  <c r="G50" i="1"/>
  <c r="C49" i="1"/>
  <c r="J51" i="1"/>
  <c r="H49" i="1"/>
  <c r="J52" i="1"/>
  <c r="I50" i="1"/>
  <c r="H72" i="1" l="1"/>
  <c r="H95" i="1"/>
  <c r="H14" i="1"/>
  <c r="E75" i="1"/>
  <c r="E98" i="1"/>
  <c r="E17" i="1"/>
  <c r="F73" i="1"/>
  <c r="F96" i="1"/>
  <c r="F15" i="1"/>
  <c r="J97" i="1"/>
  <c r="J74" i="1"/>
  <c r="J16" i="1"/>
  <c r="G72" i="1"/>
  <c r="G95" i="1"/>
  <c r="G14" i="1"/>
  <c r="H73" i="1"/>
  <c r="H96" i="1"/>
  <c r="H15" i="1"/>
  <c r="I73" i="1"/>
  <c r="I96" i="1"/>
  <c r="I15" i="1"/>
  <c r="C95" i="1"/>
  <c r="C72" i="1"/>
  <c r="C14" i="1"/>
  <c r="D95" i="1"/>
  <c r="D72" i="1"/>
  <c r="D14" i="1"/>
  <c r="C75" i="1"/>
  <c r="C98" i="1"/>
  <c r="C17" i="1"/>
  <c r="I95" i="1"/>
  <c r="I72" i="1"/>
  <c r="I14" i="1"/>
  <c r="E95" i="1"/>
  <c r="E72" i="1"/>
  <c r="E14" i="1"/>
  <c r="J75" i="1"/>
  <c r="J98" i="1"/>
  <c r="J17" i="1"/>
  <c r="G73" i="1"/>
  <c r="G96" i="1"/>
  <c r="G15" i="1"/>
  <c r="F74" i="1"/>
  <c r="F97" i="1"/>
  <c r="F16" i="1"/>
  <c r="D75" i="1"/>
  <c r="D98" i="1"/>
  <c r="D17" i="1"/>
  <c r="C54" i="1"/>
  <c r="D54" i="1"/>
  <c r="H52" i="1"/>
  <c r="F52" i="1"/>
  <c r="I51" i="1"/>
  <c r="E51" i="1"/>
  <c r="F53" i="1"/>
  <c r="I52" i="1"/>
  <c r="H51" i="1"/>
  <c r="G52" i="1"/>
  <c r="D51" i="1"/>
  <c r="E54" i="1"/>
  <c r="C51" i="1"/>
  <c r="G51" i="1"/>
  <c r="J54" i="1"/>
  <c r="J53" i="1"/>
  <c r="G97" i="1" l="1"/>
  <c r="G74" i="1"/>
  <c r="G16" i="1"/>
  <c r="G98" i="1"/>
  <c r="G75" i="1"/>
  <c r="G17" i="1"/>
  <c r="H74" i="1"/>
  <c r="H97" i="1"/>
  <c r="H16" i="1"/>
  <c r="J99" i="1"/>
  <c r="J76" i="1"/>
  <c r="J18" i="1"/>
  <c r="E74" i="1"/>
  <c r="E97" i="1"/>
  <c r="E16" i="1"/>
  <c r="D77" i="1"/>
  <c r="D100" i="1"/>
  <c r="D19" i="1"/>
  <c r="C74" i="1"/>
  <c r="C97" i="1"/>
  <c r="C16" i="1"/>
  <c r="I97" i="1"/>
  <c r="I74" i="1"/>
  <c r="I16" i="1"/>
  <c r="C77" i="1"/>
  <c r="C100" i="1"/>
  <c r="C19" i="1"/>
  <c r="E100" i="1"/>
  <c r="E77" i="1"/>
  <c r="E19" i="1"/>
  <c r="I75" i="1"/>
  <c r="I98" i="1"/>
  <c r="I17" i="1"/>
  <c r="F75" i="1"/>
  <c r="F98" i="1"/>
  <c r="F17" i="1"/>
  <c r="J100" i="1"/>
  <c r="J77" i="1"/>
  <c r="J19" i="1"/>
  <c r="D74" i="1"/>
  <c r="D97" i="1"/>
  <c r="D16" i="1"/>
  <c r="F76" i="1"/>
  <c r="F99" i="1"/>
  <c r="F18" i="1"/>
  <c r="H75" i="1"/>
  <c r="H98" i="1"/>
  <c r="H17" i="1"/>
  <c r="H54" i="1"/>
  <c r="C56" i="1"/>
  <c r="F54" i="1"/>
  <c r="D56" i="1"/>
  <c r="J55" i="1"/>
  <c r="D53" i="1"/>
  <c r="J56" i="1"/>
  <c r="E56" i="1"/>
  <c r="E53" i="1"/>
  <c r="I54" i="1"/>
  <c r="G53" i="1"/>
  <c r="C53" i="1"/>
  <c r="G54" i="1"/>
  <c r="H53" i="1"/>
  <c r="F55" i="1"/>
  <c r="I53" i="1"/>
  <c r="I100" i="1" l="1"/>
  <c r="I77" i="1"/>
  <c r="I19" i="1"/>
  <c r="C79" i="1"/>
  <c r="C102" i="1"/>
  <c r="C21" i="1"/>
  <c r="G77" i="1"/>
  <c r="G100" i="1"/>
  <c r="G19" i="1"/>
  <c r="F101" i="1"/>
  <c r="F78" i="1"/>
  <c r="F20" i="1"/>
  <c r="G76" i="1"/>
  <c r="G99" i="1"/>
  <c r="G18" i="1"/>
  <c r="J79" i="1"/>
  <c r="J102" i="1"/>
  <c r="J21" i="1"/>
  <c r="F100" i="1"/>
  <c r="F77" i="1"/>
  <c r="F19" i="1"/>
  <c r="H99" i="1"/>
  <c r="H76" i="1"/>
  <c r="H18" i="1"/>
  <c r="D76" i="1"/>
  <c r="D99" i="1"/>
  <c r="D18" i="1"/>
  <c r="E76" i="1"/>
  <c r="E99" i="1"/>
  <c r="E18" i="1"/>
  <c r="J78" i="1"/>
  <c r="J101" i="1"/>
  <c r="J20" i="1"/>
  <c r="H100" i="1"/>
  <c r="H77" i="1"/>
  <c r="H19" i="1"/>
  <c r="I76" i="1"/>
  <c r="I99" i="1"/>
  <c r="I18" i="1"/>
  <c r="C76" i="1"/>
  <c r="C99" i="1"/>
  <c r="C18" i="1"/>
  <c r="E79" i="1"/>
  <c r="E102" i="1"/>
  <c r="E21" i="1"/>
  <c r="D102" i="1"/>
  <c r="D79" i="1"/>
  <c r="D21" i="1"/>
  <c r="D58" i="1"/>
  <c r="C58" i="1"/>
  <c r="H56" i="1"/>
  <c r="F56" i="1"/>
  <c r="I55" i="1"/>
  <c r="H55" i="1"/>
  <c r="C55" i="1"/>
  <c r="E58" i="1"/>
  <c r="D55" i="1"/>
  <c r="I56" i="1"/>
  <c r="F57" i="1"/>
  <c r="G56" i="1"/>
  <c r="G55" i="1"/>
  <c r="J58" i="1"/>
  <c r="J57" i="1"/>
  <c r="E55" i="1"/>
  <c r="I79" i="1" l="1"/>
  <c r="I102" i="1"/>
  <c r="I21" i="1"/>
  <c r="H101" i="1"/>
  <c r="H78" i="1"/>
  <c r="H20" i="1"/>
  <c r="C81" i="1"/>
  <c r="C104" i="1"/>
  <c r="C23" i="1"/>
  <c r="G78" i="1"/>
  <c r="G101" i="1"/>
  <c r="G20" i="1"/>
  <c r="D78" i="1"/>
  <c r="D101" i="1"/>
  <c r="D20" i="1"/>
  <c r="I101" i="1"/>
  <c r="I78" i="1"/>
  <c r="I20" i="1"/>
  <c r="D81" i="1"/>
  <c r="D104" i="1"/>
  <c r="D23" i="1"/>
  <c r="J103" i="1"/>
  <c r="J80" i="1"/>
  <c r="J22" i="1"/>
  <c r="F103" i="1"/>
  <c r="F80" i="1"/>
  <c r="F22" i="1"/>
  <c r="C78" i="1"/>
  <c r="C101" i="1"/>
  <c r="C20" i="1"/>
  <c r="H79" i="1"/>
  <c r="H102" i="1"/>
  <c r="H21" i="1"/>
  <c r="J81" i="1"/>
  <c r="J104" i="1"/>
  <c r="J23" i="1"/>
  <c r="E101" i="1"/>
  <c r="E78" i="1"/>
  <c r="E20" i="1"/>
  <c r="G79" i="1"/>
  <c r="G102" i="1"/>
  <c r="G21" i="1"/>
  <c r="E104" i="1"/>
  <c r="E81" i="1"/>
  <c r="E23" i="1"/>
  <c r="F102" i="1"/>
  <c r="F79" i="1"/>
  <c r="F21" i="1"/>
  <c r="H58" i="1"/>
  <c r="F58" i="1"/>
  <c r="F59" i="1"/>
  <c r="F105" i="1" s="1"/>
  <c r="C57" i="1"/>
  <c r="E57" i="1"/>
  <c r="G58" i="1"/>
  <c r="I58" i="1"/>
  <c r="H57" i="1"/>
  <c r="J59" i="1"/>
  <c r="J105" i="1" s="1"/>
  <c r="G57" i="1"/>
  <c r="D57" i="1"/>
  <c r="I57" i="1"/>
  <c r="J32" i="1" l="1"/>
  <c r="I81" i="1"/>
  <c r="I104" i="1"/>
  <c r="I23" i="1"/>
  <c r="F82" i="1"/>
  <c r="F24" i="1"/>
  <c r="F104" i="1"/>
  <c r="F32" i="1" s="1"/>
  <c r="F81" i="1"/>
  <c r="F23" i="1"/>
  <c r="D103" i="1"/>
  <c r="D80" i="1"/>
  <c r="D22" i="1"/>
  <c r="G80" i="1"/>
  <c r="G103" i="1"/>
  <c r="G22" i="1"/>
  <c r="G81" i="1"/>
  <c r="G104" i="1"/>
  <c r="G23" i="1"/>
  <c r="J82" i="1"/>
  <c r="J30" i="1" s="1"/>
  <c r="J24" i="1"/>
  <c r="E103" i="1"/>
  <c r="E80" i="1"/>
  <c r="E22" i="1"/>
  <c r="H104" i="1"/>
  <c r="H81" i="1"/>
  <c r="H23" i="1"/>
  <c r="I80" i="1"/>
  <c r="I103" i="1"/>
  <c r="I22" i="1"/>
  <c r="H80" i="1"/>
  <c r="H103" i="1"/>
  <c r="H22" i="1"/>
  <c r="C80" i="1"/>
  <c r="C103" i="1"/>
  <c r="C22" i="1"/>
  <c r="C59" i="1"/>
  <c r="C105" i="1" s="1"/>
  <c r="I59" i="1"/>
  <c r="I105" i="1" s="1"/>
  <c r="H59" i="1"/>
  <c r="H105" i="1" s="1"/>
  <c r="G59" i="1"/>
  <c r="G105" i="1" s="1"/>
  <c r="D59" i="1"/>
  <c r="D105" i="1" s="1"/>
  <c r="E59" i="1"/>
  <c r="E105" i="1" s="1"/>
  <c r="C32" i="1" l="1"/>
  <c r="D32" i="1"/>
  <c r="E32" i="1"/>
  <c r="G32" i="1"/>
  <c r="F30" i="1"/>
  <c r="H32" i="1"/>
  <c r="I32" i="1"/>
  <c r="D82" i="1"/>
  <c r="D30" i="1" s="1"/>
  <c r="D24" i="1"/>
  <c r="C82" i="1"/>
  <c r="C24" i="1"/>
  <c r="H82" i="1"/>
  <c r="H30" i="1" s="1"/>
  <c r="H24" i="1"/>
  <c r="G82" i="1"/>
  <c r="G30" i="1" s="1"/>
  <c r="G24" i="1"/>
  <c r="E82" i="1"/>
  <c r="E30" i="1" s="1"/>
  <c r="E24" i="1"/>
  <c r="I82" i="1"/>
  <c r="I30" i="1" s="1"/>
  <c r="I24" i="1"/>
  <c r="F27" i="1"/>
  <c r="F31" i="1"/>
  <c r="F28" i="1"/>
  <c r="F29" i="1"/>
  <c r="J29" i="1"/>
  <c r="J31" i="1"/>
  <c r="J27" i="1"/>
  <c r="J28" i="1"/>
  <c r="C27" i="1" l="1"/>
  <c r="C30" i="1"/>
  <c r="L30" i="1" s="1"/>
  <c r="E29" i="1"/>
  <c r="E28" i="1"/>
  <c r="E31" i="1"/>
  <c r="E27" i="1"/>
  <c r="J33" i="1"/>
  <c r="C29" i="1"/>
  <c r="C28" i="1"/>
  <c r="C31" i="1"/>
  <c r="D27" i="1"/>
  <c r="D31" i="1"/>
  <c r="D28" i="1"/>
  <c r="D29" i="1"/>
  <c r="H28" i="1"/>
  <c r="H27" i="1"/>
  <c r="H31" i="1"/>
  <c r="H29" i="1"/>
  <c r="I29" i="1"/>
  <c r="I28" i="1"/>
  <c r="I27" i="1"/>
  <c r="I31" i="1"/>
  <c r="G31" i="1"/>
  <c r="G28" i="1"/>
  <c r="G27" i="1"/>
  <c r="G29" i="1"/>
  <c r="F33" i="1"/>
  <c r="L29" i="1" l="1"/>
  <c r="L28" i="1"/>
  <c r="L27" i="1"/>
  <c r="L31" i="1"/>
  <c r="H33" i="1"/>
  <c r="G33" i="1"/>
  <c r="I33" i="1"/>
  <c r="D33" i="1"/>
  <c r="C33" i="1"/>
  <c r="E33" i="1"/>
  <c r="L33" i="1" l="1"/>
  <c r="M27" i="1"/>
  <c r="M28" i="1"/>
  <c r="M29" i="1"/>
  <c r="M31" i="1"/>
  <c r="M30" i="1"/>
  <c r="H34" i="1"/>
  <c r="F34" i="1"/>
  <c r="E34" i="1"/>
  <c r="I34" i="1"/>
  <c r="C34" i="1"/>
  <c r="G34" i="1"/>
  <c r="D34" i="1"/>
  <c r="J34" i="1"/>
  <c r="C112" i="1" l="1"/>
  <c r="D112" i="1" s="1"/>
  <c r="C110" i="1"/>
  <c r="D110" i="1" s="1"/>
  <c r="C113" i="1"/>
  <c r="D113" i="1" s="1"/>
  <c r="C111" i="1"/>
  <c r="D111" i="1" s="1"/>
  <c r="C109" i="1"/>
  <c r="D109" i="1" s="1"/>
  <c r="C115" i="1"/>
  <c r="D115" i="1" s="1"/>
  <c r="C108" i="1"/>
  <c r="D108" i="1" s="1"/>
  <c r="C114" i="1"/>
  <c r="D1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7DE64-E83C-3841-AAA4-E2C19982719F}" name="draft_heat_map1" type="6" refreshedVersion="7" background="1" saveData="1">
    <textPr sourceFile="/Users/paulmcgrath/Github/Addicts-Supercoach-League/data/2021/draft_heat_map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<sst xmlns="http://schemas.openxmlformats.org/spreadsheetml/2006/main" count="4899" uniqueCount="1195">
  <si>
    <t>first_name</t>
  </si>
  <si>
    <t>last_name</t>
  </si>
  <si>
    <t>user_team_id</t>
  </si>
  <si>
    <t>pick</t>
  </si>
  <si>
    <t>DEF</t>
  </si>
  <si>
    <t>MID</t>
  </si>
  <si>
    <t>RUC</t>
  </si>
  <si>
    <t>FWD</t>
  </si>
  <si>
    <t>score</t>
  </si>
  <si>
    <t>Brodie</t>
  </si>
  <si>
    <t>Grundy</t>
  </si>
  <si>
    <t>COL</t>
  </si>
  <si>
    <t>Max</t>
  </si>
  <si>
    <t>Gawn</t>
  </si>
  <si>
    <t>MEL</t>
  </si>
  <si>
    <t>Jack</t>
  </si>
  <si>
    <t>Macrae</t>
  </si>
  <si>
    <t>WBD</t>
  </si>
  <si>
    <t>Lachie</t>
  </si>
  <si>
    <t>Whitfield</t>
  </si>
  <si>
    <t>GWS</t>
  </si>
  <si>
    <t>Marcus</t>
  </si>
  <si>
    <t>Bontempelli</t>
  </si>
  <si>
    <t>Neale</t>
  </si>
  <si>
    <t>BRL</t>
  </si>
  <si>
    <t>Patrick</t>
  </si>
  <si>
    <t>Cripps</t>
  </si>
  <si>
    <t>CAR</t>
  </si>
  <si>
    <t>Nat</t>
  </si>
  <si>
    <t>Fyfe</t>
  </si>
  <si>
    <t>FRE</t>
  </si>
  <si>
    <t>Josh</t>
  </si>
  <si>
    <t>Kelly</t>
  </si>
  <si>
    <t>Tom</t>
  </si>
  <si>
    <t>Mitchell</t>
  </si>
  <si>
    <t>HAW</t>
  </si>
  <si>
    <t>Dangerfield</t>
  </si>
  <si>
    <t>GEE</t>
  </si>
  <si>
    <t>Dunkley</t>
  </si>
  <si>
    <t>Clayton</t>
  </si>
  <si>
    <t>Oliver</t>
  </si>
  <si>
    <t>Jake</t>
  </si>
  <si>
    <t>Lloyd</t>
  </si>
  <si>
    <t>SYD</t>
  </si>
  <si>
    <t>Dustin</t>
  </si>
  <si>
    <t>Martin</t>
  </si>
  <si>
    <t>RIC</t>
  </si>
  <si>
    <t>Stephen</t>
  </si>
  <si>
    <t>Coniglio</t>
  </si>
  <si>
    <t>Elliot</t>
  </si>
  <si>
    <t>Yeo</t>
  </si>
  <si>
    <t>WCE</t>
  </si>
  <si>
    <t>Adam</t>
  </si>
  <si>
    <t>Treloar</t>
  </si>
  <si>
    <t>Rory</t>
  </si>
  <si>
    <t>Laird</t>
  </si>
  <si>
    <t>ADE</t>
  </si>
  <si>
    <t>Zac</t>
  </si>
  <si>
    <t>Williams</t>
  </si>
  <si>
    <t>Isaac</t>
  </si>
  <si>
    <t>Heeney</t>
  </si>
  <si>
    <t>James</t>
  </si>
  <si>
    <t>Sicily</t>
  </si>
  <si>
    <t>Sam</t>
  </si>
  <si>
    <t>Docherty</t>
  </si>
  <si>
    <t>Matt</t>
  </si>
  <si>
    <t>Crouch</t>
  </si>
  <si>
    <t>Luke</t>
  </si>
  <si>
    <t>Ryan</t>
  </si>
  <si>
    <t>Toby</t>
  </si>
  <si>
    <t>Greene</t>
  </si>
  <si>
    <t>Michael</t>
  </si>
  <si>
    <t>Walters</t>
  </si>
  <si>
    <t>Zach</t>
  </si>
  <si>
    <t>Merrett</t>
  </si>
  <si>
    <t>ESS</t>
  </si>
  <si>
    <t>Tim</t>
  </si>
  <si>
    <t>Sloane</t>
  </si>
  <si>
    <t>Shannon</t>
  </si>
  <si>
    <t>Hurn</t>
  </si>
  <si>
    <t>Parker</t>
  </si>
  <si>
    <t>Caleb</t>
  </si>
  <si>
    <t>Daniel</t>
  </si>
  <si>
    <t>Stewart</t>
  </si>
  <si>
    <t>Crisp</t>
  </si>
  <si>
    <t>Todd</t>
  </si>
  <si>
    <t>Goldstein</t>
  </si>
  <si>
    <t>NTH</t>
  </si>
  <si>
    <t>Andrew</t>
  </si>
  <si>
    <t>Gaff</t>
  </si>
  <si>
    <t>Dan</t>
  </si>
  <si>
    <t>Houston</t>
  </si>
  <si>
    <t>PTA</t>
  </si>
  <si>
    <t>Christian</t>
  </si>
  <si>
    <t>Petracca</t>
  </si>
  <si>
    <t>Worpel</t>
  </si>
  <si>
    <t>Scott</t>
  </si>
  <si>
    <t>Pendlebury</t>
  </si>
  <si>
    <t>Dayne</t>
  </si>
  <si>
    <t>Zorko</t>
  </si>
  <si>
    <t>Dane</t>
  </si>
  <si>
    <t>Rampe</t>
  </si>
  <si>
    <t>Bachar</t>
  </si>
  <si>
    <t>Houli</t>
  </si>
  <si>
    <t>Darcy</t>
  </si>
  <si>
    <t>MacPherson</t>
  </si>
  <si>
    <t>GCS</t>
  </si>
  <si>
    <t>Sebastian</t>
  </si>
  <si>
    <t>Ross</t>
  </si>
  <si>
    <t>STK</t>
  </si>
  <si>
    <t>Josh P.</t>
  </si>
  <si>
    <t>Kennedy</t>
  </si>
  <si>
    <t>Devon</t>
  </si>
  <si>
    <t>Smith</t>
  </si>
  <si>
    <t>Hugh</t>
  </si>
  <si>
    <t>McCluggage</t>
  </si>
  <si>
    <t>Travis</t>
  </si>
  <si>
    <t>Boak</t>
  </si>
  <si>
    <t>Weller</t>
  </si>
  <si>
    <t>Parish</t>
  </si>
  <si>
    <t>Nic</t>
  </si>
  <si>
    <t>Newman</t>
  </si>
  <si>
    <t>Jacob</t>
  </si>
  <si>
    <t>Hopper</t>
  </si>
  <si>
    <t>Rich</t>
  </si>
  <si>
    <t>Kane</t>
  </si>
  <si>
    <t>Lambert</t>
  </si>
  <si>
    <t>Dyson</t>
  </si>
  <si>
    <t>Heppell</t>
  </si>
  <si>
    <t>Rowan</t>
  </si>
  <si>
    <t>Marshall</t>
  </si>
  <si>
    <t>Jordan</t>
  </si>
  <si>
    <t>Dawson</t>
  </si>
  <si>
    <t>Mitch</t>
  </si>
  <si>
    <t>Duncan</t>
  </si>
  <si>
    <t>Reilly</t>
  </si>
  <si>
    <t>O'Brien</t>
  </si>
  <si>
    <t>Lycett</t>
  </si>
  <si>
    <t>Stefan</t>
  </si>
  <si>
    <t>Greenwood</t>
  </si>
  <si>
    <t>Jeremy</t>
  </si>
  <si>
    <t>Cameron</t>
  </si>
  <si>
    <t>Dion</t>
  </si>
  <si>
    <t>Prestia</t>
  </si>
  <si>
    <t>Steven</t>
  </si>
  <si>
    <t>Ben</t>
  </si>
  <si>
    <t>Cunnington</t>
  </si>
  <si>
    <t>Ziebell</t>
  </si>
  <si>
    <t>Nick</t>
  </si>
  <si>
    <t>Haynes</t>
  </si>
  <si>
    <t>Shuey</t>
  </si>
  <si>
    <t>Steele</t>
  </si>
  <si>
    <t>Vlastuin</t>
  </si>
  <si>
    <t>Gary</t>
  </si>
  <si>
    <t>Jade</t>
  </si>
  <si>
    <t>Gresham</t>
  </si>
  <si>
    <t>Brad</t>
  </si>
  <si>
    <t>Hunter</t>
  </si>
  <si>
    <t>Callum</t>
  </si>
  <si>
    <t>Mills</t>
  </si>
  <si>
    <t>Lipinski</t>
  </si>
  <si>
    <t>Dylan</t>
  </si>
  <si>
    <t>Shiel</t>
  </si>
  <si>
    <t>Jarryd</t>
  </si>
  <si>
    <t>Lyons</t>
  </si>
  <si>
    <t>Chad</t>
  </si>
  <si>
    <t>Wingard</t>
  </si>
  <si>
    <t>Byrne-Jones</t>
  </si>
  <si>
    <t>Jonathon</t>
  </si>
  <si>
    <t>Ceglar</t>
  </si>
  <si>
    <t>Taylor</t>
  </si>
  <si>
    <t>Adams</t>
  </si>
  <si>
    <t>Robbie</t>
  </si>
  <si>
    <t>Gray</t>
  </si>
  <si>
    <t>Tom J.</t>
  </si>
  <si>
    <t>Lynch</t>
  </si>
  <si>
    <t>De Goey</t>
  </si>
  <si>
    <t>Billings</t>
  </si>
  <si>
    <t>Salem</t>
  </si>
  <si>
    <t>Harris</t>
  </si>
  <si>
    <t>Andrews</t>
  </si>
  <si>
    <t>Walsh</t>
  </si>
  <si>
    <t>Jaeger</t>
  </si>
  <si>
    <t>O'Meara</t>
  </si>
  <si>
    <t>Howe</t>
  </si>
  <si>
    <t>Petrevski-Seton</t>
  </si>
  <si>
    <t>McGovern</t>
  </si>
  <si>
    <t>Angus</t>
  </si>
  <si>
    <t>Brayshaw</t>
  </si>
  <si>
    <t>Hurley</t>
  </si>
  <si>
    <t>Sidebottom</t>
  </si>
  <si>
    <t>Viney</t>
  </si>
  <si>
    <t>Harmes</t>
  </si>
  <si>
    <t>Shaun</t>
  </si>
  <si>
    <t>Higgins</t>
  </si>
  <si>
    <t>Clark</t>
  </si>
  <si>
    <t>Shane</t>
  </si>
  <si>
    <t>Edwards</t>
  </si>
  <si>
    <t>Dunstan</t>
  </si>
  <si>
    <t>Wayne</t>
  </si>
  <si>
    <t>Milera</t>
  </si>
  <si>
    <t>Jayden</t>
  </si>
  <si>
    <t>Short</t>
  </si>
  <si>
    <t>Connor</t>
  </si>
  <si>
    <t>Rozee</t>
  </si>
  <si>
    <t>David</t>
  </si>
  <si>
    <t>Swallow</t>
  </si>
  <si>
    <t>Tuohy</t>
  </si>
  <si>
    <t>Dom</t>
  </si>
  <si>
    <t>Sheed</t>
  </si>
  <si>
    <t>Bailey</t>
  </si>
  <si>
    <t>Dahlhaus</t>
  </si>
  <si>
    <t>Will</t>
  </si>
  <si>
    <t>Rockliff</t>
  </si>
  <si>
    <t>Wallis</t>
  </si>
  <si>
    <t>Joel</t>
  </si>
  <si>
    <t>Selwood</t>
  </si>
  <si>
    <t>Darling</t>
  </si>
  <si>
    <t>Matthew</t>
  </si>
  <si>
    <t>Brandan</t>
  </si>
  <si>
    <t>Parfitt</t>
  </si>
  <si>
    <t>Jason</t>
  </si>
  <si>
    <t>Johannisen</t>
  </si>
  <si>
    <t>McGrath</t>
  </si>
  <si>
    <t>Bradley</t>
  </si>
  <si>
    <t>Hill</t>
  </si>
  <si>
    <t>Justin</t>
  </si>
  <si>
    <t>Membrey</t>
  </si>
  <si>
    <t>Heath</t>
  </si>
  <si>
    <t>Shaw</t>
  </si>
  <si>
    <t>George</t>
  </si>
  <si>
    <t>Hewett</t>
  </si>
  <si>
    <t>Papley</t>
  </si>
  <si>
    <t>Burton</t>
  </si>
  <si>
    <t>McDonald</t>
  </si>
  <si>
    <t>Jarrod</t>
  </si>
  <si>
    <t>Berry</t>
  </si>
  <si>
    <t>Robinson</t>
  </si>
  <si>
    <t>Sheppard</t>
  </si>
  <si>
    <t>Hawkins</t>
  </si>
  <si>
    <t>Ellis-Yolmen</t>
  </si>
  <si>
    <t>Paddy</t>
  </si>
  <si>
    <t>Ryder</t>
  </si>
  <si>
    <t>Ed</t>
  </si>
  <si>
    <t>Curnow</t>
  </si>
  <si>
    <t>Jy</t>
  </si>
  <si>
    <t>Simpkin</t>
  </si>
  <si>
    <t>Bayley</t>
  </si>
  <si>
    <t>Fritsch</t>
  </si>
  <si>
    <t>Saad</t>
  </si>
  <si>
    <t>Hannebery</t>
  </si>
  <si>
    <t>May</t>
  </si>
  <si>
    <t>Quinton</t>
  </si>
  <si>
    <t>Narkle</t>
  </si>
  <si>
    <t>Witts</t>
  </si>
  <si>
    <t>Sydney</t>
  </si>
  <si>
    <t>Stack</t>
  </si>
  <si>
    <t>Alex</t>
  </si>
  <si>
    <t>Witherden</t>
  </si>
  <si>
    <t>Blakely</t>
  </si>
  <si>
    <t>Kade</t>
  </si>
  <si>
    <t>Simpson</t>
  </si>
  <si>
    <t>Caddy</t>
  </si>
  <si>
    <t>Brayden</t>
  </si>
  <si>
    <t>Fiorini</t>
  </si>
  <si>
    <t>Redden</t>
  </si>
  <si>
    <t>Naitanui</t>
  </si>
  <si>
    <t>Cerra</t>
  </si>
  <si>
    <t>Tucker</t>
  </si>
  <si>
    <t>Conor</t>
  </si>
  <si>
    <t>Jackson</t>
  </si>
  <si>
    <t>Hately</t>
  </si>
  <si>
    <t>Touk</t>
  </si>
  <si>
    <t>Miller</t>
  </si>
  <si>
    <t>Rowbottom</t>
  </si>
  <si>
    <t>Liam</t>
  </si>
  <si>
    <t>Baker</t>
  </si>
  <si>
    <t>Callan</t>
  </si>
  <si>
    <t>Ward</t>
  </si>
  <si>
    <t>Lienert</t>
  </si>
  <si>
    <t>Mundy</t>
  </si>
  <si>
    <t>Marc</t>
  </si>
  <si>
    <t>Murphy</t>
  </si>
  <si>
    <t>Florent</t>
  </si>
  <si>
    <t>Jaidyn</t>
  </si>
  <si>
    <t>Stephenson</t>
  </si>
  <si>
    <t>Powell-Pepper</t>
  </si>
  <si>
    <t>Aish</t>
  </si>
  <si>
    <t>Hamish</t>
  </si>
  <si>
    <t>Hartlett</t>
  </si>
  <si>
    <t>Keath</t>
  </si>
  <si>
    <t>Taranto</t>
  </si>
  <si>
    <t>Henderson</t>
  </si>
  <si>
    <t>McEvoy</t>
  </si>
  <si>
    <t>Ollie</t>
  </si>
  <si>
    <t>Wines</t>
  </si>
  <si>
    <t>Jared</t>
  </si>
  <si>
    <t>Polec</t>
  </si>
  <si>
    <t>Lobb</t>
  </si>
  <si>
    <t>Shiels</t>
  </si>
  <si>
    <t>Brandon</t>
  </si>
  <si>
    <t>Ellis</t>
  </si>
  <si>
    <t>Jed</t>
  </si>
  <si>
    <t>Anderson</t>
  </si>
  <si>
    <t>Rhys</t>
  </si>
  <si>
    <t>Stanley</t>
  </si>
  <si>
    <t>Langdon</t>
  </si>
  <si>
    <t>Zak</t>
  </si>
  <si>
    <t>Jones</t>
  </si>
  <si>
    <t>Anthony</t>
  </si>
  <si>
    <t>Miles</t>
  </si>
  <si>
    <t>Trent</t>
  </si>
  <si>
    <t>Dumont</t>
  </si>
  <si>
    <t>Phillips</t>
  </si>
  <si>
    <t>Mark</t>
  </si>
  <si>
    <t>Blicavs</t>
  </si>
  <si>
    <t>English</t>
  </si>
  <si>
    <t>Tarrant</t>
  </si>
  <si>
    <t>Liberatore</t>
  </si>
  <si>
    <t>Finlayson</t>
  </si>
  <si>
    <t>Mumford</t>
  </si>
  <si>
    <t>Jamie</t>
  </si>
  <si>
    <t>Menegola</t>
  </si>
  <si>
    <t>Cale</t>
  </si>
  <si>
    <t>Hooker</t>
  </si>
  <si>
    <t>Harry</t>
  </si>
  <si>
    <t>Cunningham</t>
  </si>
  <si>
    <t>Maynard</t>
  </si>
  <si>
    <t>Gunston</t>
  </si>
  <si>
    <t>Charlie</t>
  </si>
  <si>
    <t>Brown</t>
  </si>
  <si>
    <t>Phil</t>
  </si>
  <si>
    <t>Davis</t>
  </si>
  <si>
    <t>Cotchin</t>
  </si>
  <si>
    <t>Blake</t>
  </si>
  <si>
    <t>Hardwick</t>
  </si>
  <si>
    <t>Zaharakis</t>
  </si>
  <si>
    <t>Taberner</t>
  </si>
  <si>
    <t>Reid</t>
  </si>
  <si>
    <t>Hickey</t>
  </si>
  <si>
    <t>Barrass</t>
  </si>
  <si>
    <t>Aliir</t>
  </si>
  <si>
    <t>Sinclair</t>
  </si>
  <si>
    <t>Pearce</t>
  </si>
  <si>
    <t>Harbrow</t>
  </si>
  <si>
    <t>Graham</t>
  </si>
  <si>
    <t>Karl</t>
  </si>
  <si>
    <t>Amon</t>
  </si>
  <si>
    <t>Breust</t>
  </si>
  <si>
    <t>Jonas</t>
  </si>
  <si>
    <t>Burgoyne</t>
  </si>
  <si>
    <t>Guthrie</t>
  </si>
  <si>
    <t>Himmelberg</t>
  </si>
  <si>
    <t>Duryea</t>
  </si>
  <si>
    <t>Bowes</t>
  </si>
  <si>
    <t>Ivan</t>
  </si>
  <si>
    <t>Soldo</t>
  </si>
  <si>
    <t>Perryman</t>
  </si>
  <si>
    <t>Atkins</t>
  </si>
  <si>
    <t>McDonald-Tipungwuti</t>
  </si>
  <si>
    <t>de Boer</t>
  </si>
  <si>
    <t>Hayden</t>
  </si>
  <si>
    <t>Crozier</t>
  </si>
  <si>
    <t>Chris</t>
  </si>
  <si>
    <t>Mayne</t>
  </si>
  <si>
    <t>Moore</t>
  </si>
  <si>
    <t>Nankervis</t>
  </si>
  <si>
    <t>Atley</t>
  </si>
  <si>
    <t>Levi</t>
  </si>
  <si>
    <t>Casboult</t>
  </si>
  <si>
    <t>Sean</t>
  </si>
  <si>
    <t>Jarman</t>
  </si>
  <si>
    <t>Impey</t>
  </si>
  <si>
    <t>Clurey</t>
  </si>
  <si>
    <t>Xavier</t>
  </si>
  <si>
    <t>Duursma</t>
  </si>
  <si>
    <t>Kyle</t>
  </si>
  <si>
    <t>Langford</t>
  </si>
  <si>
    <t>Grimes</t>
  </si>
  <si>
    <t>Nathan</t>
  </si>
  <si>
    <t>Lance</t>
  </si>
  <si>
    <t>Franklin</t>
  </si>
  <si>
    <t>Plowman</t>
  </si>
  <si>
    <t>Paul</t>
  </si>
  <si>
    <t>Seedsman</t>
  </si>
  <si>
    <t>Willem</t>
  </si>
  <si>
    <t>Drew</t>
  </si>
  <si>
    <t>Constable</t>
  </si>
  <si>
    <t>Tomlinson</t>
  </si>
  <si>
    <t>Battle</t>
  </si>
  <si>
    <t>Brody</t>
  </si>
  <si>
    <t>Mihocek</t>
  </si>
  <si>
    <t>Dale</t>
  </si>
  <si>
    <t>Gleeson</t>
  </si>
  <si>
    <t>Newnes</t>
  </si>
  <si>
    <t>Stringer</t>
  </si>
  <si>
    <t>Acres</t>
  </si>
  <si>
    <t>Lever</t>
  </si>
  <si>
    <t>Wilkie</t>
  </si>
  <si>
    <t>Weitering</t>
  </si>
  <si>
    <t>Marty</t>
  </si>
  <si>
    <t>Hore</t>
  </si>
  <si>
    <t>Lewis</t>
  </si>
  <si>
    <t>Jetta</t>
  </si>
  <si>
    <t>Hoskin-Elliott</t>
  </si>
  <si>
    <t>Elliott</t>
  </si>
  <si>
    <t>McLean</t>
  </si>
  <si>
    <t>Mason</t>
  </si>
  <si>
    <t>Redman</t>
  </si>
  <si>
    <t>Shai</t>
  </si>
  <si>
    <t>Bolton</t>
  </si>
  <si>
    <t>Talia</t>
  </si>
  <si>
    <t>Cousins</t>
  </si>
  <si>
    <t>Dougal</t>
  </si>
  <si>
    <t>Howard</t>
  </si>
  <si>
    <t>Sam J.</t>
  </si>
  <si>
    <t>Riley</t>
  </si>
  <si>
    <t>Bonner</t>
  </si>
  <si>
    <t>Bryce</t>
  </si>
  <si>
    <t>Willie</t>
  </si>
  <si>
    <t>Rioli</t>
  </si>
  <si>
    <t>Riewoldt</t>
  </si>
  <si>
    <t>Reece</t>
  </si>
  <si>
    <t>Conca</t>
  </si>
  <si>
    <t>Wilson</t>
  </si>
  <si>
    <t>Jenkins</t>
  </si>
  <si>
    <t>Callum L.</t>
  </si>
  <si>
    <t>Aaron</t>
  </si>
  <si>
    <t>Hall</t>
  </si>
  <si>
    <t>Day</t>
  </si>
  <si>
    <t>Peter</t>
  </si>
  <si>
    <t>Wright</t>
  </si>
  <si>
    <t>Oscar</t>
  </si>
  <si>
    <t>McInerney</t>
  </si>
  <si>
    <t>Allen</t>
  </si>
  <si>
    <t>Naughton</t>
  </si>
  <si>
    <t>Walker</t>
  </si>
  <si>
    <t>Gryan</t>
  </si>
  <si>
    <t>Miers</t>
  </si>
  <si>
    <t>Holman</t>
  </si>
  <si>
    <t>Laverde</t>
  </si>
  <si>
    <t>Ethan</t>
  </si>
  <si>
    <t>Hughes</t>
  </si>
  <si>
    <t>McKernan</t>
  </si>
  <si>
    <t>Astbury</t>
  </si>
  <si>
    <t>Gardiner</t>
  </si>
  <si>
    <t>Mackay</t>
  </si>
  <si>
    <t>Cuningham</t>
  </si>
  <si>
    <t>Castagna</t>
  </si>
  <si>
    <t>Melksham</t>
  </si>
  <si>
    <t>Bruce</t>
  </si>
  <si>
    <t>Lincoln</t>
  </si>
  <si>
    <t>McCarthy</t>
  </si>
  <si>
    <t>Wood</t>
  </si>
  <si>
    <t>Fisher</t>
  </si>
  <si>
    <t>Lonie</t>
  </si>
  <si>
    <t>Zurhaar</t>
  </si>
  <si>
    <t>Switkowski</t>
  </si>
  <si>
    <t>Duggan</t>
  </si>
  <si>
    <t>Francis</t>
  </si>
  <si>
    <t>Roughead</t>
  </si>
  <si>
    <t>Clarke</t>
  </si>
  <si>
    <t>Dixon</t>
  </si>
  <si>
    <t>Scrimshaw</t>
  </si>
  <si>
    <t>Hibberd</t>
  </si>
  <si>
    <t>Marchbank</t>
  </si>
  <si>
    <t>Frost</t>
  </si>
  <si>
    <t>Brent</t>
  </si>
  <si>
    <t>Daniels</t>
  </si>
  <si>
    <t>O'Connor</t>
  </si>
  <si>
    <t>Jimmy</t>
  </si>
  <si>
    <t>Webster</t>
  </si>
  <si>
    <t>Dean</t>
  </si>
  <si>
    <t>Kent</t>
  </si>
  <si>
    <t>Kamdyn</t>
  </si>
  <si>
    <t>McIntosh</t>
  </si>
  <si>
    <t>Hamling</t>
  </si>
  <si>
    <t>Davies-Uniacke</t>
  </si>
  <si>
    <t>Griffin</t>
  </si>
  <si>
    <t>Logue</t>
  </si>
  <si>
    <t>Tarryn</t>
  </si>
  <si>
    <t>Thomas</t>
  </si>
  <si>
    <t>Majak</t>
  </si>
  <si>
    <t>Daw</t>
  </si>
  <si>
    <t>Motlop</t>
  </si>
  <si>
    <t>Colin</t>
  </si>
  <si>
    <t>O'Riordan</t>
  </si>
  <si>
    <t>Garner</t>
  </si>
  <si>
    <t>Eddie</t>
  </si>
  <si>
    <t>Betts</t>
  </si>
  <si>
    <t>Noah</t>
  </si>
  <si>
    <t>Answerth</t>
  </si>
  <si>
    <t>Taylin</t>
  </si>
  <si>
    <t>Duman</t>
  </si>
  <si>
    <t>Josh J.</t>
  </si>
  <si>
    <t>McKay</t>
  </si>
  <si>
    <t>Neal-Bullen</t>
  </si>
  <si>
    <t>Lester</t>
  </si>
  <si>
    <t>Setterfield</t>
  </si>
  <si>
    <t>Braydon</t>
  </si>
  <si>
    <t>Preuss</t>
  </si>
  <si>
    <t>Kayne</t>
  </si>
  <si>
    <t>Turner</t>
  </si>
  <si>
    <t>Ainsworth</t>
  </si>
  <si>
    <t>Larkey</t>
  </si>
  <si>
    <t>Rohan</t>
  </si>
  <si>
    <t>Butters</t>
  </si>
  <si>
    <t>Carlisle</t>
  </si>
  <si>
    <t>Collins</t>
  </si>
  <si>
    <t>Jesse</t>
  </si>
  <si>
    <t>Hogan</t>
  </si>
  <si>
    <t>Joyce</t>
  </si>
  <si>
    <t>Ladhams</t>
  </si>
  <si>
    <t>Ballard</t>
  </si>
  <si>
    <t>Mathieson</t>
  </si>
  <si>
    <t>Silvagni</t>
  </si>
  <si>
    <t>Ridley</t>
  </si>
  <si>
    <t>Snelling</t>
  </si>
  <si>
    <t>Gibbons</t>
  </si>
  <si>
    <t>Logan</t>
  </si>
  <si>
    <t>Austin</t>
  </si>
  <si>
    <t>Murdoch</t>
  </si>
  <si>
    <t>Weideman</t>
  </si>
  <si>
    <t>Esava</t>
  </si>
  <si>
    <t>Ratugolea</t>
  </si>
  <si>
    <t>Hayward</t>
  </si>
  <si>
    <t>Hunt</t>
  </si>
  <si>
    <t>Mabior</t>
  </si>
  <si>
    <t>Chol</t>
  </si>
  <si>
    <t>Hayes</t>
  </si>
  <si>
    <t>Orazio</t>
  </si>
  <si>
    <t>Fantasia</t>
  </si>
  <si>
    <t>Paton</t>
  </si>
  <si>
    <t>Ah Chee</t>
  </si>
  <si>
    <t>Cole</t>
  </si>
  <si>
    <t>Hind</t>
  </si>
  <si>
    <t>Coffield</t>
  </si>
  <si>
    <t>Schache</t>
  </si>
  <si>
    <t>Corey</t>
  </si>
  <si>
    <t>Brennan</t>
  </si>
  <si>
    <t>Cox</t>
  </si>
  <si>
    <t>McStay</t>
  </si>
  <si>
    <t>Lachlan</t>
  </si>
  <si>
    <t>Jarryn</t>
  </si>
  <si>
    <t>Geary</t>
  </si>
  <si>
    <t>Guelfi</t>
  </si>
  <si>
    <t>Bews</t>
  </si>
  <si>
    <t>Waterman</t>
  </si>
  <si>
    <t>Frawley</t>
  </si>
  <si>
    <t>Wil</t>
  </si>
  <si>
    <t>Powell</t>
  </si>
  <si>
    <t>McKenzie</t>
  </si>
  <si>
    <t>Fox</t>
  </si>
  <si>
    <t>Kolodjashnij</t>
  </si>
  <si>
    <t>Sexton</t>
  </si>
  <si>
    <t>Cutler</t>
  </si>
  <si>
    <t>Blakey</t>
  </si>
  <si>
    <t>Dow</t>
  </si>
  <si>
    <t>Broad</t>
  </si>
  <si>
    <t>Eric</t>
  </si>
  <si>
    <t>Hipwood</t>
  </si>
  <si>
    <t>Grant</t>
  </si>
  <si>
    <t>Birchall</t>
  </si>
  <si>
    <t>Colyer</t>
  </si>
  <si>
    <t>Hombsch</t>
  </si>
  <si>
    <t>Easton</t>
  </si>
  <si>
    <t>Cam</t>
  </si>
  <si>
    <t>Henry</t>
  </si>
  <si>
    <t>Vardy</t>
  </si>
  <si>
    <t>Harrison</t>
  </si>
  <si>
    <t>Petty</t>
  </si>
  <si>
    <t>Tyson</t>
  </si>
  <si>
    <t>Morrison</t>
  </si>
  <si>
    <t>Durdin</t>
  </si>
  <si>
    <t>Buntine</t>
  </si>
  <si>
    <t>Hanrahan</t>
  </si>
  <si>
    <t>Melican</t>
  </si>
  <si>
    <t>Jay</t>
  </si>
  <si>
    <t>Lockhart</t>
  </si>
  <si>
    <t>Fogarty</t>
  </si>
  <si>
    <t>Long</t>
  </si>
  <si>
    <t>Petruccelle</t>
  </si>
  <si>
    <t>Zaine</t>
  </si>
  <si>
    <t>Cordy</t>
  </si>
  <si>
    <t>Ambrose</t>
  </si>
  <si>
    <t>Rotham</t>
  </si>
  <si>
    <t>Lukosius</t>
  </si>
  <si>
    <t>Hutchings</t>
  </si>
  <si>
    <t>Doedee</t>
  </si>
  <si>
    <t>Crowden</t>
  </si>
  <si>
    <t>Keeffe</t>
  </si>
  <si>
    <t>Hartley</t>
  </si>
  <si>
    <t>Nelson</t>
  </si>
  <si>
    <t>Chayce</t>
  </si>
  <si>
    <t>Joe</t>
  </si>
  <si>
    <t>Daniher</t>
  </si>
  <si>
    <t>McCartin</t>
  </si>
  <si>
    <t>Nash</t>
  </si>
  <si>
    <t>Young</t>
  </si>
  <si>
    <t>Banfield</t>
  </si>
  <si>
    <t>Keays</t>
  </si>
  <si>
    <t>Brendon</t>
  </si>
  <si>
    <t>Burgess</t>
  </si>
  <si>
    <t>Fort</t>
  </si>
  <si>
    <t>Richards</t>
  </si>
  <si>
    <t>Billy</t>
  </si>
  <si>
    <t>Lemmens</t>
  </si>
  <si>
    <t>Oskar</t>
  </si>
  <si>
    <t>Quaynor</t>
  </si>
  <si>
    <t>Lin</t>
  </si>
  <si>
    <t>Jong</t>
  </si>
  <si>
    <t>Daicos</t>
  </si>
  <si>
    <t>Roarke</t>
  </si>
  <si>
    <t>Balta</t>
  </si>
  <si>
    <t>Brett</t>
  </si>
  <si>
    <t>Bewley</t>
  </si>
  <si>
    <t>Rayner</t>
  </si>
  <si>
    <t>Naismith</t>
  </si>
  <si>
    <t>Kaiden</t>
  </si>
  <si>
    <t>Brand</t>
  </si>
  <si>
    <t>vandenBerg</t>
  </si>
  <si>
    <t>Cumming</t>
  </si>
  <si>
    <t>Garthwaite</t>
  </si>
  <si>
    <t>Ronke</t>
  </si>
  <si>
    <t>Neville</t>
  </si>
  <si>
    <t>Lochie</t>
  </si>
  <si>
    <t>Sier</t>
  </si>
  <si>
    <t>Schofield</t>
  </si>
  <si>
    <t>Stocker</t>
  </si>
  <si>
    <t>Hartigan</t>
  </si>
  <si>
    <t>Farrell</t>
  </si>
  <si>
    <t>Pittonet</t>
  </si>
  <si>
    <t>Naish</t>
  </si>
  <si>
    <t>Madgen</t>
  </si>
  <si>
    <t>Butler</t>
  </si>
  <si>
    <t>Spargo</t>
  </si>
  <si>
    <t>Venables</t>
  </si>
  <si>
    <t>Rhylee</t>
  </si>
  <si>
    <t>West</t>
  </si>
  <si>
    <t>Stein</t>
  </si>
  <si>
    <t>Joshua</t>
  </si>
  <si>
    <t>Corbett</t>
  </si>
  <si>
    <t>King</t>
  </si>
  <si>
    <t>Aidan</t>
  </si>
  <si>
    <t>Corr</t>
  </si>
  <si>
    <t>Flynn</t>
  </si>
  <si>
    <t>Townsend</t>
  </si>
  <si>
    <t>Changkuoth</t>
  </si>
  <si>
    <t>Jiath</t>
  </si>
  <si>
    <t>Watson</t>
  </si>
  <si>
    <t>Ham</t>
  </si>
  <si>
    <t>Giro</t>
  </si>
  <si>
    <t>John</t>
  </si>
  <si>
    <t>Noble</t>
  </si>
  <si>
    <t>Mayes</t>
  </si>
  <si>
    <t>Thompson</t>
  </si>
  <si>
    <t>Hinge</t>
  </si>
  <si>
    <t>Darragh</t>
  </si>
  <si>
    <t>Schultz</t>
  </si>
  <si>
    <t>Rowell</t>
  </si>
  <si>
    <t>Aiden</t>
  </si>
  <si>
    <t>Bonar</t>
  </si>
  <si>
    <t>Stengle</t>
  </si>
  <si>
    <t>Derek</t>
  </si>
  <si>
    <t>Eggmolesse-Smith</t>
  </si>
  <si>
    <t>Hannan</t>
  </si>
  <si>
    <t>Campbell</t>
  </si>
  <si>
    <t>Chandler</t>
  </si>
  <si>
    <t>Coleman-Jones</t>
  </si>
  <si>
    <t>Ash</t>
  </si>
  <si>
    <t>Jye</t>
  </si>
  <si>
    <t>Caldwell</t>
  </si>
  <si>
    <t>Stephens</t>
  </si>
  <si>
    <t>Zerk-Thatcher</t>
  </si>
  <si>
    <t>Fischer</t>
  </si>
  <si>
    <t>Mcasey</t>
  </si>
  <si>
    <t>Oleg</t>
  </si>
  <si>
    <t>Markov</t>
  </si>
  <si>
    <t>Sparrow</t>
  </si>
  <si>
    <t>Archie</t>
  </si>
  <si>
    <t>Serong</t>
  </si>
  <si>
    <t>Green</t>
  </si>
  <si>
    <t>Frampton</t>
  </si>
  <si>
    <t>Flanders</t>
  </si>
  <si>
    <t>Kysaiah</t>
  </si>
  <si>
    <t>Bergman</t>
  </si>
  <si>
    <t>Nakia</t>
  </si>
  <si>
    <t>Cockatoo</t>
  </si>
  <si>
    <t>Starcevich</t>
  </si>
  <si>
    <t>Williamson</t>
  </si>
  <si>
    <t>Cody</t>
  </si>
  <si>
    <t>Weightman</t>
  </si>
  <si>
    <t>Jamaine</t>
  </si>
  <si>
    <t>Idun</t>
  </si>
  <si>
    <t>Carter</t>
  </si>
  <si>
    <t>Cooper</t>
  </si>
  <si>
    <t>Gardner</t>
  </si>
  <si>
    <t>Kemp</t>
  </si>
  <si>
    <t>Kyron</t>
  </si>
  <si>
    <t>Brander</t>
  </si>
  <si>
    <t>Georgiades</t>
  </si>
  <si>
    <t>Bell</t>
  </si>
  <si>
    <t>Sproule</t>
  </si>
  <si>
    <t>De Koning</t>
  </si>
  <si>
    <t>Honey</t>
  </si>
  <si>
    <t>Jordon</t>
  </si>
  <si>
    <t>Butts</t>
  </si>
  <si>
    <t>Hamill</t>
  </si>
  <si>
    <t>McAdam</t>
  </si>
  <si>
    <t>Ned</t>
  </si>
  <si>
    <t>McHenry</t>
  </si>
  <si>
    <t>McPherson</t>
  </si>
  <si>
    <t>Sholl</t>
  </si>
  <si>
    <t>Kieran</t>
  </si>
  <si>
    <t>Strachan</t>
  </si>
  <si>
    <t>Ballenden</t>
  </si>
  <si>
    <t>Fullarton</t>
  </si>
  <si>
    <t>Madden</t>
  </si>
  <si>
    <t>McFadyen</t>
  </si>
  <si>
    <t>Payne</t>
  </si>
  <si>
    <t>Ely</t>
  </si>
  <si>
    <t>Cottrell</t>
  </si>
  <si>
    <t>Owies</t>
  </si>
  <si>
    <t>Atu</t>
  </si>
  <si>
    <t>Bosenavulagi</t>
  </si>
  <si>
    <t>Tyler</t>
  </si>
  <si>
    <t>Keane</t>
  </si>
  <si>
    <t>Anton</t>
  </si>
  <si>
    <t>Tohill</t>
  </si>
  <si>
    <t>Draper</t>
  </si>
  <si>
    <t>Irving</t>
  </si>
  <si>
    <t>Mosquito</t>
  </si>
  <si>
    <t>Meek</t>
  </si>
  <si>
    <t>Sturt</t>
  </si>
  <si>
    <t>Valente</t>
  </si>
  <si>
    <t>Tobe</t>
  </si>
  <si>
    <t>Jez</t>
  </si>
  <si>
    <t>McLennan</t>
  </si>
  <si>
    <t>Izak</t>
  </si>
  <si>
    <t>Rankine</t>
  </si>
  <si>
    <t>Jarvis</t>
  </si>
  <si>
    <t>Kreuger</t>
  </si>
  <si>
    <t>Okunbor</t>
  </si>
  <si>
    <t>Kieren</t>
  </si>
  <si>
    <t>Briggs</t>
  </si>
  <si>
    <t>Callum M.</t>
  </si>
  <si>
    <t>Buckley</t>
  </si>
  <si>
    <t>O'Halloran</t>
  </si>
  <si>
    <t>Shipley</t>
  </si>
  <si>
    <t>Damon</t>
  </si>
  <si>
    <t>Greaves</t>
  </si>
  <si>
    <t>Koschitzke</t>
  </si>
  <si>
    <t>Reeves</t>
  </si>
  <si>
    <t>Bedford</t>
  </si>
  <si>
    <t>Bradtke</t>
  </si>
  <si>
    <t>Nietschke</t>
  </si>
  <si>
    <t>Curtis</t>
  </si>
  <si>
    <t>Tristan</t>
  </si>
  <si>
    <t>Xerri</t>
  </si>
  <si>
    <t>Frederick</t>
  </si>
  <si>
    <t>Aarts</t>
  </si>
  <si>
    <t>Collier-Dawkins</t>
  </si>
  <si>
    <t>Marlion</t>
  </si>
  <si>
    <t>Pickett</t>
  </si>
  <si>
    <t>Fraser</t>
  </si>
  <si>
    <t>Alabakis</t>
  </si>
  <si>
    <t>Bytel</t>
  </si>
  <si>
    <t>Clavarino</t>
  </si>
  <si>
    <t>Amartey</t>
  </si>
  <si>
    <t>Ling</t>
  </si>
  <si>
    <t>Wicks</t>
  </si>
  <si>
    <t>Cavarra</t>
  </si>
  <si>
    <t>Buku</t>
  </si>
  <si>
    <t>Khamis</t>
  </si>
  <si>
    <t>Sweet</t>
  </si>
  <si>
    <t>Laitham</t>
  </si>
  <si>
    <t>Vandermeer</t>
  </si>
  <si>
    <t>Foley</t>
  </si>
  <si>
    <t>O'Neill</t>
  </si>
  <si>
    <t>Bailey J.</t>
  </si>
  <si>
    <t>Philp</t>
  </si>
  <si>
    <t>Pasini</t>
  </si>
  <si>
    <t>Gollant</t>
  </si>
  <si>
    <t>Ronin</t>
  </si>
  <si>
    <t>Schoenberg</t>
  </si>
  <si>
    <t>Worrell</t>
  </si>
  <si>
    <t>Keidean</t>
  </si>
  <si>
    <t>Coleman</t>
  </si>
  <si>
    <t>Jaxon</t>
  </si>
  <si>
    <t>Prior</t>
  </si>
  <si>
    <t>Deven</t>
  </si>
  <si>
    <t>Robertson</t>
  </si>
  <si>
    <t>Brock</t>
  </si>
  <si>
    <t>Ramsay</t>
  </si>
  <si>
    <t>Bianco</t>
  </si>
  <si>
    <t>Rantall</t>
  </si>
  <si>
    <t>Trey</t>
  </si>
  <si>
    <t>Ruscoe</t>
  </si>
  <si>
    <t>Bryan</t>
  </si>
  <si>
    <t>Cahill</t>
  </si>
  <si>
    <t>Johnson</t>
  </si>
  <si>
    <t>Farrar</t>
  </si>
  <si>
    <t>Sharp</t>
  </si>
  <si>
    <t>Evans</t>
  </si>
  <si>
    <t>Taheny</t>
  </si>
  <si>
    <t>Hutchesson</t>
  </si>
  <si>
    <t>Riccardi</t>
  </si>
  <si>
    <t>Finn</t>
  </si>
  <si>
    <t>Maginness</t>
  </si>
  <si>
    <t>Morris</t>
  </si>
  <si>
    <t>Rivers</t>
  </si>
  <si>
    <t>Comben</t>
  </si>
  <si>
    <t>Mahony</t>
  </si>
  <si>
    <t>Perez</t>
  </si>
  <si>
    <t>Mead</t>
  </si>
  <si>
    <t>Cumberland</t>
  </si>
  <si>
    <t>Thomson</t>
  </si>
  <si>
    <t>Martyn</t>
  </si>
  <si>
    <t>Bigoa</t>
  </si>
  <si>
    <t>Nyuon</t>
  </si>
  <si>
    <t>Hugo</t>
  </si>
  <si>
    <t>Ralphsmith</t>
  </si>
  <si>
    <t>Byrnes</t>
  </si>
  <si>
    <t>Leo</t>
  </si>
  <si>
    <t>Connolly</t>
  </si>
  <si>
    <t>Gould</t>
  </si>
  <si>
    <t>Elijah</t>
  </si>
  <si>
    <t>Warner</t>
  </si>
  <si>
    <t>Louis</t>
  </si>
  <si>
    <t>Garcia</t>
  </si>
  <si>
    <t>Jamieson</t>
  </si>
  <si>
    <t>Keegan</t>
  </si>
  <si>
    <t>Brooksby</t>
  </si>
  <si>
    <t>Emerson</t>
  </si>
  <si>
    <t>Jeka</t>
  </si>
  <si>
    <t>Treacy</t>
  </si>
  <si>
    <t>Close</t>
  </si>
  <si>
    <t>Budarick</t>
  </si>
  <si>
    <t>Cian</t>
  </si>
  <si>
    <t>McBride</t>
  </si>
  <si>
    <t>McQuillan</t>
  </si>
  <si>
    <t>Leno</t>
  </si>
  <si>
    <t>Conroy</t>
  </si>
  <si>
    <t>Murtagh</t>
  </si>
  <si>
    <t>Malcolm</t>
  </si>
  <si>
    <t>Rosas</t>
  </si>
  <si>
    <t>Towey</t>
  </si>
  <si>
    <t>Brownless</t>
  </si>
  <si>
    <t>Pepper</t>
  </si>
  <si>
    <t>McGuinness</t>
  </si>
  <si>
    <t>Boyd</t>
  </si>
  <si>
    <t>Woodcock</t>
  </si>
  <si>
    <t>Barry</t>
  </si>
  <si>
    <t>Hird</t>
  </si>
  <si>
    <t>Nicholas</t>
  </si>
  <si>
    <t>RANK</t>
  </si>
  <si>
    <t>ORANK</t>
  </si>
  <si>
    <t>RANK DIFF</t>
  </si>
  <si>
    <t>LEGEND</t>
  </si>
  <si>
    <t>BEST PICK</t>
  </si>
  <si>
    <t>WORST PICK</t>
  </si>
  <si>
    <t>^ Best Pick</t>
  </si>
  <si>
    <t>* Worst Pick</t>
  </si>
  <si>
    <t>Rank 1</t>
  </si>
  <si>
    <t>Rank 2-3</t>
  </si>
  <si>
    <t>Rank 4-5</t>
  </si>
  <si>
    <t>Rank 6-7</t>
  </si>
  <si>
    <t>Rank 8</t>
  </si>
  <si>
    <t>GOLDEN PICK</t>
  </si>
  <si>
    <t>Best Overall</t>
  </si>
  <si>
    <t>Not in team</t>
  </si>
  <si>
    <t>Changed Team</t>
  </si>
  <si>
    <t>Totals</t>
  </si>
  <si>
    <t>Average</t>
  </si>
  <si>
    <t>Rank</t>
  </si>
  <si>
    <t>Drafted Players</t>
  </si>
  <si>
    <t>Draft Rank</t>
  </si>
  <si>
    <t>Override</t>
  </si>
  <si>
    <t>Score</t>
  </si>
  <si>
    <t>median_score</t>
  </si>
  <si>
    <t>feed_id</t>
  </si>
  <si>
    <t>player_id</t>
  </si>
  <si>
    <t>team_abbrev</t>
  </si>
  <si>
    <t>pos_1</t>
  </si>
  <si>
    <t>pos_2</t>
  </si>
  <si>
    <t>round.x</t>
  </si>
  <si>
    <t>projected_points</t>
  </si>
  <si>
    <t>points</t>
  </si>
  <si>
    <t>team.x</t>
  </si>
  <si>
    <t>coach.x</t>
  </si>
  <si>
    <t>picked</t>
  </si>
  <si>
    <t>type</t>
  </si>
  <si>
    <t>position.x</t>
  </si>
  <si>
    <t>round.y</t>
  </si>
  <si>
    <t>order_id</t>
  </si>
  <si>
    <t>coach.y</t>
  </si>
  <si>
    <t>player_name</t>
  </si>
  <si>
    <t>team.y</t>
  </si>
  <si>
    <t>position.y</t>
  </si>
  <si>
    <t>position_drafted</t>
  </si>
  <si>
    <t>time_drafted</t>
  </si>
  <si>
    <t>The Big Short</t>
  </si>
  <si>
    <t>scoring</t>
  </si>
  <si>
    <t>Kappaz</t>
  </si>
  <si>
    <t>M.Gawn</t>
  </si>
  <si>
    <t>Ariana Grundy</t>
  </si>
  <si>
    <t>B.Grundy</t>
  </si>
  <si>
    <t>The West Wingard</t>
  </si>
  <si>
    <t>Simon</t>
  </si>
  <si>
    <t>non-scoring</t>
  </si>
  <si>
    <t>Chief</t>
  </si>
  <si>
    <t>L.Neale</t>
  </si>
  <si>
    <t>Pink Lloyd</t>
  </si>
  <si>
    <t>Jmerc</t>
  </si>
  <si>
    <t>J.Lloyd</t>
  </si>
  <si>
    <t>La MacRaena</t>
  </si>
  <si>
    <t>Melons</t>
  </si>
  <si>
    <t>J.Macrae</t>
  </si>
  <si>
    <t>At Witts End</t>
  </si>
  <si>
    <t>Pmac</t>
  </si>
  <si>
    <t>P.Dangerfield</t>
  </si>
  <si>
    <t>FWD MID</t>
  </si>
  <si>
    <t>Surviving J.Kelly</t>
  </si>
  <si>
    <t>Richo</t>
  </si>
  <si>
    <t>C.Oliver</t>
  </si>
  <si>
    <t>MakingTheirMarcus</t>
  </si>
  <si>
    <t>Garter</t>
  </si>
  <si>
    <t>M.Bontempelli</t>
  </si>
  <si>
    <t>D.Martin</t>
  </si>
  <si>
    <t>J.Steele</t>
  </si>
  <si>
    <t>C.Petracca</t>
  </si>
  <si>
    <t>R.Laird</t>
  </si>
  <si>
    <t>DEF MID</t>
  </si>
  <si>
    <t>J.Dunkley</t>
  </si>
  <si>
    <t>Z.Merrett</t>
  </si>
  <si>
    <t>J.Kelly</t>
  </si>
  <si>
    <t>T.Mitchell</t>
  </si>
  <si>
    <t>N.Fyfe</t>
  </si>
  <si>
    <t>P.Cripps</t>
  </si>
  <si>
    <t>T.Stewart</t>
  </si>
  <si>
    <t>L.Ryan</t>
  </si>
  <si>
    <t>L.Hunter</t>
  </si>
  <si>
    <t>R.Marshall</t>
  </si>
  <si>
    <t>RUC FWD</t>
  </si>
  <si>
    <t>M.Crouch</t>
  </si>
  <si>
    <t>S.Sidebottom</t>
  </si>
  <si>
    <t>A.Gaff</t>
  </si>
  <si>
    <t>C.Daniel</t>
  </si>
  <si>
    <t>J.Ridley</t>
  </si>
  <si>
    <t>D.Zorko</t>
  </si>
  <si>
    <t>J.Crisp</t>
  </si>
  <si>
    <t>T.Adams</t>
  </si>
  <si>
    <t>C.Mills</t>
  </si>
  <si>
    <t>B.Maynard</t>
  </si>
  <si>
    <t>M.Rowell</t>
  </si>
  <si>
    <t>T.Greene</t>
  </si>
  <si>
    <t>I.Heeney</t>
  </si>
  <si>
    <t>T.Hawkins</t>
  </si>
  <si>
    <t>R.O'Brien</t>
  </si>
  <si>
    <t>N.Naitanui</t>
  </si>
  <si>
    <t>Z.Butters</t>
  </si>
  <si>
    <t>J.Short</t>
  </si>
  <si>
    <t>S.Coniglio</t>
  </si>
  <si>
    <t>S.Docherty</t>
  </si>
  <si>
    <t>N.Haynes</t>
  </si>
  <si>
    <t>A.Treloar</t>
  </si>
  <si>
    <t>J.Howe</t>
  </si>
  <si>
    <t>T.Taranto</t>
  </si>
  <si>
    <t>T.Boak</t>
  </si>
  <si>
    <t>S.Pendlebury</t>
  </si>
  <si>
    <t>T.Rockliff</t>
  </si>
  <si>
    <t>T.Phillips</t>
  </si>
  <si>
    <t>Z.Williams</t>
  </si>
  <si>
    <t>A.Saad</t>
  </si>
  <si>
    <t>S.Bolton</t>
  </si>
  <si>
    <t>L.McDonald</t>
  </si>
  <si>
    <t>J.De Goey</t>
  </si>
  <si>
    <t>S.Walsh</t>
  </si>
  <si>
    <t>H.McCluggage</t>
  </si>
  <si>
    <t>J.Lyons</t>
  </si>
  <si>
    <t>L.Parker</t>
  </si>
  <si>
    <t>S.Menegola</t>
  </si>
  <si>
    <t>M.Duncan</t>
  </si>
  <si>
    <t>O.Wines</t>
  </si>
  <si>
    <t>D.Houston</t>
  </si>
  <si>
    <t>B.Smith</t>
  </si>
  <si>
    <t>R.Gray</t>
  </si>
  <si>
    <t>J.Martin</t>
  </si>
  <si>
    <t>T.Miller</t>
  </si>
  <si>
    <t>K.Lambert</t>
  </si>
  <si>
    <t>A.Brayshaw</t>
  </si>
  <si>
    <t>C.Dixon</t>
  </si>
  <si>
    <t>C.Guthrie</t>
  </si>
  <si>
    <t>L.Whitfield</t>
  </si>
  <si>
    <t>T.Liberatore</t>
  </si>
  <si>
    <t>S.May</t>
  </si>
  <si>
    <t>J.Anderson</t>
  </si>
  <si>
    <t>A.Witherden</t>
  </si>
  <si>
    <t>D.Shiel</t>
  </si>
  <si>
    <t>L.Duggan</t>
  </si>
  <si>
    <t>A.McGrath</t>
  </si>
  <si>
    <t>D.Rich</t>
  </si>
  <si>
    <t>B.Williams</t>
  </si>
  <si>
    <t>N.Vlastuin</t>
  </si>
  <si>
    <t>J.Witts</t>
  </si>
  <si>
    <t>T.Goldstein</t>
  </si>
  <si>
    <t>D.Rampe</t>
  </si>
  <si>
    <t>M.Blicavs</t>
  </si>
  <si>
    <t>T.Kelly</t>
  </si>
  <si>
    <t>Z.Bailey</t>
  </si>
  <si>
    <t>J.Simpkin</t>
  </si>
  <si>
    <t>J.Ziebell</t>
  </si>
  <si>
    <t>C.Wingard</t>
  </si>
  <si>
    <t>M.Kennedy</t>
  </si>
  <si>
    <t>J.Caldwell</t>
  </si>
  <si>
    <t>P.Ladhams</t>
  </si>
  <si>
    <t>B.Sheppard</t>
  </si>
  <si>
    <t>C.Salem</t>
  </si>
  <si>
    <t>Z.Fisher</t>
  </si>
  <si>
    <t>J.Cameron</t>
  </si>
  <si>
    <t>H.Clark</t>
  </si>
  <si>
    <t>J.Berry</t>
  </si>
  <si>
    <t>J.Billings</t>
  </si>
  <si>
    <t>M.Walters</t>
  </si>
  <si>
    <t>J.Worpel</t>
  </si>
  <si>
    <t>H.Andrews</t>
  </si>
  <si>
    <t>B.McEvoy</t>
  </si>
  <si>
    <t>DEF RUC</t>
  </si>
  <si>
    <t>J.Hopper</t>
  </si>
  <si>
    <t>K.Langford</t>
  </si>
  <si>
    <t>J.P.Kennedy</t>
  </si>
  <si>
    <t>J.Harmes</t>
  </si>
  <si>
    <t>D.Parish</t>
  </si>
  <si>
    <t>M.Wallis</t>
  </si>
  <si>
    <t>C.Rozee</t>
  </si>
  <si>
    <t>L.Shuey</t>
  </si>
  <si>
    <t>H.Greenwood</t>
  </si>
  <si>
    <t>J.Jenkins</t>
  </si>
  <si>
    <t>S.Powell-Pepper</t>
  </si>
  <si>
    <t>B.Cunnington</t>
  </si>
  <si>
    <t>N.Coffield</t>
  </si>
  <si>
    <t>D.Byrne-Jones</t>
  </si>
  <si>
    <t>J.Lukosius</t>
  </si>
  <si>
    <t>J.McGovern</t>
  </si>
  <si>
    <t>T.Papley</t>
  </si>
  <si>
    <t>S.Hurn</t>
  </si>
  <si>
    <t>J.Impey</t>
  </si>
  <si>
    <t>T.English</t>
  </si>
  <si>
    <t>J.Higgins</t>
  </si>
  <si>
    <t>J.Stephenson</t>
  </si>
  <si>
    <t>J.O'Meara</t>
  </si>
  <si>
    <t>D.Prestia</t>
  </si>
  <si>
    <t>R.Sloane</t>
  </si>
  <si>
    <t>A.Cerra</t>
  </si>
  <si>
    <t>T.Dumont</t>
  </si>
  <si>
    <t>C.Serong</t>
  </si>
  <si>
    <t>J.Clark</t>
  </si>
  <si>
    <t>I.Smith</t>
  </si>
  <si>
    <t>W.Brodie</t>
  </si>
  <si>
    <t>MID FWD</t>
  </si>
  <si>
    <t>J.Daicos</t>
  </si>
  <si>
    <t>J.Johannisen</t>
  </si>
  <si>
    <t>E.Yeo</t>
  </si>
  <si>
    <t>J.Dawson</t>
  </si>
  <si>
    <t>S.Higgins</t>
  </si>
  <si>
    <t>J.Viney</t>
  </si>
  <si>
    <t>J.Daniher</t>
  </si>
  <si>
    <t>W.Setterfield</t>
  </si>
  <si>
    <t>J.Darling</t>
  </si>
  <si>
    <t>Z.Jones</t>
  </si>
  <si>
    <t>L.Davies-Uniacke</t>
  </si>
  <si>
    <t>D.Heppell</t>
  </si>
  <si>
    <t>B.Hill</t>
  </si>
  <si>
    <t>T.J.Lynch</t>
  </si>
  <si>
    <t>J.Bowes</t>
  </si>
  <si>
    <t>T.Green</t>
  </si>
  <si>
    <t>B.Ainsworth</t>
  </si>
  <si>
    <t>J.Scrimshaw</t>
  </si>
  <si>
    <t>T.Lynch</t>
  </si>
  <si>
    <t>D.MacPherson</t>
  </si>
  <si>
    <t>J.Lever</t>
  </si>
  <si>
    <t>E.Curnow</t>
  </si>
  <si>
    <t>T.Atkins</t>
  </si>
  <si>
    <t>O.Allen</t>
  </si>
  <si>
    <t>B.Houli</t>
  </si>
  <si>
    <t>T.Doedee</t>
  </si>
  <si>
    <t>J.Newnes</t>
  </si>
  <si>
    <t>B.Bewley</t>
  </si>
  <si>
    <t>L.Baker</t>
  </si>
  <si>
    <t>D.Sheed</t>
  </si>
  <si>
    <t>I.Quaynor</t>
  </si>
  <si>
    <t>P.Dow</t>
  </si>
  <si>
    <t>H.Perryman</t>
  </si>
  <si>
    <t>N.Anderson</t>
  </si>
  <si>
    <t>B.Crouch</t>
  </si>
  <si>
    <t>O.Fantasia</t>
  </si>
  <si>
    <t>DEF FWD</t>
  </si>
  <si>
    <t>B.Parfitt</t>
  </si>
  <si>
    <t>S.Lycett</t>
  </si>
  <si>
    <t>Bobby</t>
  </si>
  <si>
    <t>Jamarra</t>
  </si>
  <si>
    <t>Ugle-Hagan</t>
  </si>
  <si>
    <t>Thilthorpe</t>
  </si>
  <si>
    <t>Menadue</t>
  </si>
  <si>
    <t>Braeden</t>
  </si>
  <si>
    <t>Denver</t>
  </si>
  <si>
    <t>Grainger-Barras</t>
  </si>
  <si>
    <t>Goldsack</t>
  </si>
  <si>
    <t>Hollands</t>
  </si>
  <si>
    <t>Nikolas</t>
  </si>
  <si>
    <t>Perkins</t>
  </si>
  <si>
    <t>Pedlar</t>
  </si>
  <si>
    <t>Tanner</t>
  </si>
  <si>
    <t>Bruhn</t>
  </si>
  <si>
    <t>Chapman</t>
  </si>
  <si>
    <t>Stone</t>
  </si>
  <si>
    <t>Angwin</t>
  </si>
  <si>
    <t>Finlay</t>
  </si>
  <si>
    <t>Holmes</t>
  </si>
  <si>
    <t>Cook</t>
  </si>
  <si>
    <t>Rowe</t>
  </si>
  <si>
    <t>Carroll</t>
  </si>
  <si>
    <t>Beau</t>
  </si>
  <si>
    <t>McCreery</t>
  </si>
  <si>
    <t>Reef</t>
  </si>
  <si>
    <t>McInnes</t>
  </si>
  <si>
    <t>McMahon</t>
  </si>
  <si>
    <t>Poulter</t>
  </si>
  <si>
    <t>Eyre</t>
  </si>
  <si>
    <t>O'Driscoll</t>
  </si>
  <si>
    <t>Western</t>
  </si>
  <si>
    <t>Stevens</t>
  </si>
  <si>
    <t>Fleeton</t>
  </si>
  <si>
    <t>Wehr</t>
  </si>
  <si>
    <t>Brockman</t>
  </si>
  <si>
    <t>Downie</t>
  </si>
  <si>
    <t>Seamus</t>
  </si>
  <si>
    <t>Bowey</t>
  </si>
  <si>
    <t>Laurie</t>
  </si>
  <si>
    <t>Rosman</t>
  </si>
  <si>
    <t>Ford</t>
  </si>
  <si>
    <t>Lazzaro</t>
  </si>
  <si>
    <t>Phoenix</t>
  </si>
  <si>
    <t>Spicer</t>
  </si>
  <si>
    <t>Lord</t>
  </si>
  <si>
    <t>Maurice</t>
  </si>
  <si>
    <t>Samson</t>
  </si>
  <si>
    <t>Highmore</t>
  </si>
  <si>
    <t>McLeod-Allison</t>
  </si>
  <si>
    <t>Errol</t>
  </si>
  <si>
    <t>Gulden</t>
  </si>
  <si>
    <t>Dominic</t>
  </si>
  <si>
    <t>Bedendo</t>
  </si>
  <si>
    <t>Isiah</t>
  </si>
  <si>
    <t>Winder</t>
  </si>
  <si>
    <t>Borlase</t>
  </si>
  <si>
    <t>Tariek</t>
  </si>
  <si>
    <t>Newchurch</t>
  </si>
  <si>
    <t>Deividas</t>
  </si>
  <si>
    <t>Uosis</t>
  </si>
  <si>
    <t>Parks</t>
  </si>
  <si>
    <t>Chugg</t>
  </si>
  <si>
    <t>Ginnivan</t>
  </si>
  <si>
    <t>Davies</t>
  </si>
  <si>
    <t>Jeffrey</t>
  </si>
  <si>
    <t>Nicholls</t>
  </si>
  <si>
    <t>Hawego Paul</t>
  </si>
  <si>
    <t>Oea</t>
  </si>
  <si>
    <t>Tsapatolis</t>
  </si>
  <si>
    <t>Saunders</t>
  </si>
  <si>
    <t>Taj</t>
  </si>
  <si>
    <t>Mate</t>
  </si>
  <si>
    <t>Colina</t>
  </si>
  <si>
    <t>Malachy</t>
  </si>
  <si>
    <t>Carruthers</t>
  </si>
  <si>
    <t>Sheather</t>
  </si>
  <si>
    <t>McNeil</t>
  </si>
  <si>
    <t>Zane</t>
  </si>
  <si>
    <t>Trew</t>
  </si>
  <si>
    <t>Rhyan</t>
  </si>
  <si>
    <t>Mansell</t>
  </si>
  <si>
    <t>Alec</t>
  </si>
  <si>
    <t>Bramble</t>
  </si>
  <si>
    <t>Kaine</t>
  </si>
  <si>
    <t>Baldwin</t>
  </si>
  <si>
    <t>Murray</t>
  </si>
  <si>
    <t>Deakyn</t>
  </si>
  <si>
    <t>*** Scully</t>
  </si>
  <si>
    <t>*** Gibbs</t>
  </si>
  <si>
    <t>*** Patton</t>
  </si>
  <si>
    <t>*** Roberton</t>
  </si>
  <si>
    <t>Draft Team</t>
  </si>
  <si>
    <t>Display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</si>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</sst>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0" fillId="0" borderId="15" xfId="1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3" borderId="0" xfId="0" applyFill="1" applyBorder="1" applyAlignment="1">
      <alignment horizontal="left" indent="1"/>
    </xf>
    <xf numFmtId="0" fontId="0" fillId="4" borderId="0" xfId="0" applyFill="1" applyBorder="1" applyAlignment="1">
      <alignment horizontal="left" indent="1"/>
    </xf>
    <xf numFmtId="0" fontId="0" fillId="5" borderId="0" xfId="0" applyFill="1" applyBorder="1" applyAlignment="1">
      <alignment horizontal="left" indent="1"/>
    </xf>
    <xf numFmtId="0" fontId="0" fillId="6" borderId="0" xfId="0" applyFill="1" applyBorder="1" applyAlignment="1">
      <alignment horizontal="left" indent="1"/>
    </xf>
    <xf numFmtId="1" fontId="0" fillId="0" borderId="16" xfId="0" applyNumberFormat="1" applyBorder="1" applyAlignment="1">
      <alignment horizontal="center"/>
    </xf>
    <xf numFmtId="43" fontId="0" fillId="0" borderId="0" xfId="1" applyFont="1"/>
    <xf numFmtId="0" fontId="0" fillId="0" borderId="13" xfId="0" applyBorder="1" applyAlignment="1">
      <alignment horizontal="center"/>
    </xf>
    <xf numFmtId="22" fontId="0" fillId="0" borderId="0" xfId="0" applyNumberFormat="1"/>
    <xf numFmtId="164" fontId="0" fillId="0" borderId="15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7">
    <dxf>
      <fill>
        <patternFill>
          <bgColor theme="4" tint="0.39994506668294322"/>
        </patternFill>
      </fill>
    </dxf>
    <dxf>
      <font>
        <strike/>
        <color theme="1"/>
      </font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'Draft Heat Map'!$D$107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'Draft Heat Map'!$C$108:$C$115</c:f>
              <c:strCache>
                <c:ptCount val="8"/>
                <c:pt idx="0">
                  <c:v>MELONS</c:v>
                </c:pt>
                <c:pt idx="1">
                  <c:v>GARTER</c:v>
                </c:pt>
                <c:pt idx="2">
                  <c:v>PMAC</c:v>
                </c:pt>
                <c:pt idx="3">
                  <c:v>KAPPAZ</c:v>
                </c:pt>
                <c:pt idx="4">
                  <c:v>LESTER</c:v>
                </c:pt>
                <c:pt idx="5">
                  <c:v>RICHO</c:v>
                </c:pt>
                <c:pt idx="6">
                  <c:v>JMERC</c:v>
                </c:pt>
                <c:pt idx="7">
                  <c:v>CHIEF</c:v>
                </c:pt>
              </c:strCache>
            </c:strRef>
          </c:cat>
          <c:val>
            <c:numRef>
              <c:f>'Draft Heat Map'!$D$108:$D$115</c:f>
              <c:numCache>
                <c:formatCode>_(* #,##0.00_);_(* \(#,##0.00\);_(* "-"??_);_(@_)</c:formatCode>
                <c:ptCount val="8"/>
                <c:pt idx="0">
                  <c:v>4</c:v>
                </c:pt>
                <c:pt idx="1">
                  <c:v>4.0227272727272725</c:v>
                </c:pt>
                <c:pt idx="2">
                  <c:v>4.2954545454545459</c:v>
                </c:pt>
                <c:pt idx="3">
                  <c:v>4.3181818181818183</c:v>
                </c:pt>
                <c:pt idx="4">
                  <c:v>4.4318181818181817</c:v>
                </c:pt>
                <c:pt idx="5">
                  <c:v>4.5909090909090908</c:v>
                </c:pt>
                <c:pt idx="6">
                  <c:v>4.7272727272727275</c:v>
                </c:pt>
                <c:pt idx="7">
                  <c:v>4.8409090909090908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F-0C43-8B3A-C732E919F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100"/>
        <c:axId val="850424767"/>
        <c:axId val="850451839"/>
      </c:barChart>
      <c:catAx>
        <c:axId val="8504247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451839"/>
        <c:crosses val="autoZero"/>
        <c:auto val="1"/>
        <c:lblAlgn val="ctr"/>
        <c:lblOffset val="100"/>
        <c:noMultiLvlLbl val="0"/>
      </c:catAx>
      <c:valAx>
        <c:axId val="850451839"/>
        <c:scaling>
          <c:orientation val="minMax"/>
          <c:max val="5"/>
          <c:min val="2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crossAx val="85042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0</xdr:colOff>
      <xdr:row>12</xdr:row>
      <xdr:rowOff>0</xdr:rowOff>
    </xdr:from>
    <xdr:to>
      <xdr:col>13</xdr:col>
      <xdr:colOff>647700</xdr:colOff>
      <xdr:row>24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CD431C-521C-234E-9C8A-4618B9F01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aft_heat_map" connectionId="1" xr16:uid="{B8707C81-F105-EB44-A3D9-519B58F02D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A86A-6A1A-674D-AC73-ADC877A49972}">
  <dimension ref="A2:M115"/>
  <sheetViews>
    <sheetView showGridLines="0" tabSelected="1" workbookViewId="0">
      <selection activeCell="L37" sqref="L37"/>
    </sheetView>
  </sheetViews>
  <sheetFormatPr baseColWidth="10" defaultRowHeight="16" x14ac:dyDescent="0.2"/>
  <cols>
    <col min="1" max="1" width="2.83203125" customWidth="1"/>
    <col min="2" max="2" width="13.6640625" style="2" bestFit="1" customWidth="1"/>
    <col min="3" max="10" width="15.6640625" customWidth="1"/>
    <col min="11" max="11" width="1.5" customWidth="1"/>
    <col min="12" max="12" width="11.33203125" customWidth="1"/>
  </cols>
  <sheetData>
    <row r="2" spans="2:12" x14ac:dyDescent="0.2">
      <c r="C2" s="4" t="str">
        <f ca="1">UPPER(OFFSET('Heat Map Data'!$U$1,'Draft Heat Map'!C38,0))</f>
        <v>KAPPAZ</v>
      </c>
      <c r="D2" s="4" t="str">
        <f ca="1">UPPER(OFFSET('Heat Map Data'!$U$1,'Draft Heat Map'!D38,0))</f>
        <v>LESTER</v>
      </c>
      <c r="E2" s="4" t="str">
        <f ca="1">UPPER(OFFSET('Heat Map Data'!$U$1,'Draft Heat Map'!E38,0))</f>
        <v>CHIEF</v>
      </c>
      <c r="F2" s="4" t="str">
        <f ca="1">UPPER(OFFSET('Heat Map Data'!$U$1,'Draft Heat Map'!F38,0))</f>
        <v>JMERC</v>
      </c>
      <c r="G2" s="4" t="str">
        <f ca="1">UPPER(OFFSET('Heat Map Data'!$U$1,'Draft Heat Map'!G38,0))</f>
        <v>MELONS</v>
      </c>
      <c r="H2" s="4" t="str">
        <f ca="1">UPPER(OFFSET('Heat Map Data'!$U$1,'Draft Heat Map'!H38,0))</f>
        <v>PMAC</v>
      </c>
      <c r="I2" s="4" t="str">
        <f ca="1">UPPER(OFFSET('Heat Map Data'!$U$1,'Draft Heat Map'!I38,0))</f>
        <v>RICHO</v>
      </c>
      <c r="J2" s="4" t="str">
        <f ca="1">UPPER(OFFSET('Heat Map Data'!$U$1,'Draft Heat Map'!J38,0))</f>
        <v>GARTER</v>
      </c>
      <c r="L2" s="14" t="s">
        <v>858</v>
      </c>
    </row>
    <row r="3" spans="2:12" x14ac:dyDescent="0.2">
      <c r="B3" s="13">
        <v>1</v>
      </c>
      <c r="C3" s="10" t="str">
        <f ca="1">OFFSET('Heat Map Data'!$AN$1,'Draft Heat Map'!C38,0)</f>
        <v>M.Gawn</v>
      </c>
      <c r="D3" s="5" t="str">
        <f ca="1">OFFSET('Heat Map Data'!$AN$1,'Draft Heat Map'!D38,0)</f>
        <v>B.Grundy</v>
      </c>
      <c r="E3" s="5" t="str">
        <f ca="1">OFFSET('Heat Map Data'!$AN$1,'Draft Heat Map'!E38,0)</f>
        <v>L.Neale</v>
      </c>
      <c r="F3" s="5" t="str">
        <f ca="1">OFFSET('Heat Map Data'!$AN$1,'Draft Heat Map'!F38,0)</f>
        <v>J.Lloyd</v>
      </c>
      <c r="G3" s="5" t="str">
        <f ca="1">OFFSET('Heat Map Data'!$AN$1,'Draft Heat Map'!G38,0)</f>
        <v>J.Macrae</v>
      </c>
      <c r="H3" s="5" t="str">
        <f ca="1">OFFSET('Heat Map Data'!$AN$1,'Draft Heat Map'!H38,0)</f>
        <v>P.Dangerfield</v>
      </c>
      <c r="I3" s="5" t="str">
        <f ca="1">OFFSET('Heat Map Data'!$AN$1,'Draft Heat Map'!I38,0)</f>
        <v>C.Oliver</v>
      </c>
      <c r="J3" s="6" t="str">
        <f ca="1">OFFSET('Heat Map Data'!$AN$1,'Draft Heat Map'!J38,0)</f>
        <v>M.Bontempelli</v>
      </c>
      <c r="L3" s="15" t="s">
        <v>863</v>
      </c>
    </row>
    <row r="4" spans="2:12" x14ac:dyDescent="0.2">
      <c r="B4" s="13">
        <v>2</v>
      </c>
      <c r="C4" s="11" t="str">
        <f ca="1">OFFSET('Heat Map Data'!$AN$1,'Draft Heat Map'!C39,0)</f>
        <v>D.Martin</v>
      </c>
      <c r="D4" s="3" t="str">
        <f ca="1">OFFSET('Heat Map Data'!$AN$1,'Draft Heat Map'!D39,0)</f>
        <v>J.Steele</v>
      </c>
      <c r="E4" s="3" t="str">
        <f ca="1">OFFSET('Heat Map Data'!$AN$1,'Draft Heat Map'!E39,0)</f>
        <v>C.Petracca</v>
      </c>
      <c r="F4" s="3" t="str">
        <f ca="1">OFFSET('Heat Map Data'!$AN$1,'Draft Heat Map'!F39,0)</f>
        <v>R.Laird</v>
      </c>
      <c r="G4" s="3" t="str">
        <f ca="1">OFFSET('Heat Map Data'!$AN$1,'Draft Heat Map'!G39,0)</f>
        <v>J.Dunkley</v>
      </c>
      <c r="H4" s="3" t="str">
        <f ca="1">OFFSET('Heat Map Data'!$AN$1,'Draft Heat Map'!H39,0)</f>
        <v>Z.Merrett</v>
      </c>
      <c r="I4" s="3" t="str">
        <f ca="1">OFFSET('Heat Map Data'!$AN$1,'Draft Heat Map'!I39,0)</f>
        <v>J.Kelly</v>
      </c>
      <c r="J4" s="7" t="str">
        <f ca="1">OFFSET('Heat Map Data'!$AN$1,'Draft Heat Map'!J39,0)</f>
        <v>T.Mitchell</v>
      </c>
      <c r="L4" s="16" t="s">
        <v>864</v>
      </c>
    </row>
    <row r="5" spans="2:12" x14ac:dyDescent="0.2">
      <c r="B5" s="13">
        <v>3</v>
      </c>
      <c r="C5" s="11" t="str">
        <f ca="1">OFFSET('Heat Map Data'!$AN$1,'Draft Heat Map'!C40,0)</f>
        <v>S.Sidebottom</v>
      </c>
      <c r="D5" s="3" t="str">
        <f ca="1">OFFSET('Heat Map Data'!$AN$1,'Draft Heat Map'!D40,0)</f>
        <v>M.Crouch*</v>
      </c>
      <c r="E5" s="3" t="str">
        <f ca="1">OFFSET('Heat Map Data'!$AN$1,'Draft Heat Map'!E40,0)</f>
        <v>R.Marshall</v>
      </c>
      <c r="F5" s="3" t="str">
        <f ca="1">OFFSET('Heat Map Data'!$AN$1,'Draft Heat Map'!F40,0)</f>
        <v>L.Hunter</v>
      </c>
      <c r="G5" s="3" t="str">
        <f ca="1">OFFSET('Heat Map Data'!$AN$1,'Draft Heat Map'!G40,0)</f>
        <v>L.Ryan</v>
      </c>
      <c r="H5" s="3" t="str">
        <f ca="1">OFFSET('Heat Map Data'!$AN$1,'Draft Heat Map'!H40,0)</f>
        <v>T.Stewart</v>
      </c>
      <c r="I5" s="3" t="str">
        <f ca="1">OFFSET('Heat Map Data'!$AN$1,'Draft Heat Map'!I40,0)</f>
        <v>P.Cripps</v>
      </c>
      <c r="J5" s="7" t="str">
        <f ca="1">OFFSET('Heat Map Data'!$AN$1,'Draft Heat Map'!J40,0)</f>
        <v>N.Fyfe</v>
      </c>
      <c r="L5" s="17" t="s">
        <v>865</v>
      </c>
    </row>
    <row r="6" spans="2:12" x14ac:dyDescent="0.2">
      <c r="B6" s="13">
        <v>4</v>
      </c>
      <c r="C6" s="11" t="str">
        <f ca="1">OFFSET('Heat Map Data'!$AN$1,'Draft Heat Map'!C41,0)</f>
        <v>A.Gaff</v>
      </c>
      <c r="D6" s="3" t="str">
        <f ca="1">OFFSET('Heat Map Data'!$AN$1,'Draft Heat Map'!D41,0)</f>
        <v>C.Daniel</v>
      </c>
      <c r="E6" s="3" t="str">
        <f ca="1">OFFSET('Heat Map Data'!$AN$1,'Draft Heat Map'!E41,0)</f>
        <v>J.Ridley</v>
      </c>
      <c r="F6" s="3" t="str">
        <f ca="1">OFFSET('Heat Map Data'!$AN$1,'Draft Heat Map'!F41,0)</f>
        <v>D.Zorko</v>
      </c>
      <c r="G6" s="3" t="str">
        <f ca="1">OFFSET('Heat Map Data'!$AN$1,'Draft Heat Map'!G41,0)</f>
        <v>J.Crisp</v>
      </c>
      <c r="H6" s="3" t="str">
        <f ca="1">OFFSET('Heat Map Data'!$AN$1,'Draft Heat Map'!H41,0)</f>
        <v>T.Adams</v>
      </c>
      <c r="I6" s="3" t="str">
        <f ca="1">OFFSET('Heat Map Data'!$AN$1,'Draft Heat Map'!I41,0)</f>
        <v>C.Mills</v>
      </c>
      <c r="J6" s="7" t="str">
        <f ca="1">OFFSET('Heat Map Data'!$AN$1,'Draft Heat Map'!J41,0)</f>
        <v>B.Maynard</v>
      </c>
      <c r="L6" s="18" t="s">
        <v>866</v>
      </c>
    </row>
    <row r="7" spans="2:12" x14ac:dyDescent="0.2">
      <c r="B7" s="13">
        <v>5</v>
      </c>
      <c r="C7" s="11" t="str">
        <f ca="1">OFFSET('Heat Map Data'!$AN$1,'Draft Heat Map'!C42,0)</f>
        <v>J.Short</v>
      </c>
      <c r="D7" s="3" t="str">
        <f ca="1">OFFSET('Heat Map Data'!$AN$1,'Draft Heat Map'!D42,0)</f>
        <v>Z.Butters</v>
      </c>
      <c r="E7" s="3" t="str">
        <f ca="1">OFFSET('Heat Map Data'!$AN$1,'Draft Heat Map'!E42,0)</f>
        <v>N.Naitanui</v>
      </c>
      <c r="F7" s="3" t="str">
        <f ca="1">OFFSET('Heat Map Data'!$AN$1,'Draft Heat Map'!F42,0)</f>
        <v>R.O'Brien</v>
      </c>
      <c r="G7" s="3" t="str">
        <f ca="1">OFFSET('Heat Map Data'!$AN$1,'Draft Heat Map'!G42,0)</f>
        <v>T.Hawkins</v>
      </c>
      <c r="H7" s="3" t="str">
        <f ca="1">OFFSET('Heat Map Data'!$AN$1,'Draft Heat Map'!H42,0)</f>
        <v>I.Heeney</v>
      </c>
      <c r="I7" s="3" t="str">
        <f ca="1">OFFSET('Heat Map Data'!$AN$1,'Draft Heat Map'!I42,0)</f>
        <v>T.Greene</v>
      </c>
      <c r="J7" s="7" t="str">
        <f ca="1">OFFSET('Heat Map Data'!$AN$1,'Draft Heat Map'!J42,0)</f>
        <v>M.Rowell*</v>
      </c>
      <c r="L7" s="19" t="s">
        <v>867</v>
      </c>
    </row>
    <row r="8" spans="2:12" x14ac:dyDescent="0.2">
      <c r="B8" s="13">
        <v>6</v>
      </c>
      <c r="C8" s="11" t="str">
        <f ca="1">OFFSET('Heat Map Data'!$AN$1,'Draft Heat Map'!C43,0)</f>
        <v>S.Coniglio</v>
      </c>
      <c r="D8" s="3" t="str">
        <f ca="1">OFFSET('Heat Map Data'!$AN$1,'Draft Heat Map'!D43,0)</f>
        <v>S.Docherty</v>
      </c>
      <c r="E8" s="3" t="str">
        <f ca="1">OFFSET('Heat Map Data'!$AN$1,'Draft Heat Map'!E43,0)</f>
        <v>N.Haynes</v>
      </c>
      <c r="F8" s="3" t="str">
        <f ca="1">OFFSET('Heat Map Data'!$AN$1,'Draft Heat Map'!F43,0)</f>
        <v>A.Treloar</v>
      </c>
      <c r="G8" s="3" t="str">
        <f ca="1">OFFSET('Heat Map Data'!$AN$1,'Draft Heat Map'!G43,0)</f>
        <v>J.Howe</v>
      </c>
      <c r="H8" s="3" t="str">
        <f ca="1">OFFSET('Heat Map Data'!$AN$1,'Draft Heat Map'!H43,0)</f>
        <v>T.Taranto</v>
      </c>
      <c r="I8" s="3" t="str">
        <f ca="1">OFFSET('Heat Map Data'!$AN$1,'Draft Heat Map'!I43,0)</f>
        <v>T.Boak</v>
      </c>
      <c r="J8" s="7" t="str">
        <f ca="1">OFFSET('Heat Map Data'!$AN$1,'Draft Heat Map'!J43,0)</f>
        <v>S.Pendlebury</v>
      </c>
      <c r="L8" s="38" t="s">
        <v>861</v>
      </c>
    </row>
    <row r="9" spans="2:12" x14ac:dyDescent="0.2">
      <c r="B9" s="13">
        <v>7</v>
      </c>
      <c r="C9" s="11" t="str">
        <f ca="1">OFFSET('Heat Map Data'!$AN$1,'Draft Heat Map'!C44,0)</f>
        <v>S.Walsh</v>
      </c>
      <c r="D9" s="3" t="str">
        <f ca="1">OFFSET('Heat Map Data'!$AN$1,'Draft Heat Map'!D44,0)</f>
        <v>J.De Goey</v>
      </c>
      <c r="E9" s="3" t="str">
        <f ca="1">OFFSET('Heat Map Data'!$AN$1,'Draft Heat Map'!E44,0)</f>
        <v>L.McDonald*</v>
      </c>
      <c r="F9" s="3" t="str">
        <f ca="1">OFFSET('Heat Map Data'!$AN$1,'Draft Heat Map'!F44,0)</f>
        <v>S.Bolton</v>
      </c>
      <c r="G9" s="3" t="str">
        <f ca="1">OFFSET('Heat Map Data'!$AN$1,'Draft Heat Map'!G44,0)</f>
        <v>A.Saad</v>
      </c>
      <c r="H9" s="3" t="str">
        <f ca="1">OFFSET('Heat Map Data'!$AN$1,'Draft Heat Map'!H44,0)</f>
        <v>Z.Williams</v>
      </c>
      <c r="I9" s="3" t="str">
        <f ca="1">OFFSET('Heat Map Data'!$AN$1,'Draft Heat Map'!I44,0)</f>
        <v>T.Phillips</v>
      </c>
      <c r="J9" s="7" t="str">
        <f ca="1">OFFSET('Heat Map Data'!$AN$1,'Draft Heat Map'!J44,0)</f>
        <v>T.Rockliff</v>
      </c>
      <c r="L9" s="38" t="s">
        <v>862</v>
      </c>
    </row>
    <row r="10" spans="2:12" x14ac:dyDescent="0.2">
      <c r="B10" s="13">
        <v>8</v>
      </c>
      <c r="C10" s="11" t="str">
        <f ca="1">OFFSET('Heat Map Data'!$AN$1,'Draft Heat Map'!C45,0)</f>
        <v>H.McCluggage</v>
      </c>
      <c r="D10" s="3" t="str">
        <f ca="1">OFFSET('Heat Map Data'!$AN$1,'Draft Heat Map'!D45,0)</f>
        <v>J.Lyons</v>
      </c>
      <c r="E10" s="3" t="str">
        <f ca="1">OFFSET('Heat Map Data'!$AN$1,'Draft Heat Map'!E45,0)</f>
        <v>L.Parker</v>
      </c>
      <c r="F10" s="3" t="str">
        <f ca="1">OFFSET('Heat Map Data'!$AN$1,'Draft Heat Map'!F45,0)</f>
        <v>S.Menegola</v>
      </c>
      <c r="G10" s="3" t="str">
        <f ca="1">OFFSET('Heat Map Data'!$AN$1,'Draft Heat Map'!G45,0)</f>
        <v>M.Duncan</v>
      </c>
      <c r="H10" s="3" t="str">
        <f ca="1">OFFSET('Heat Map Data'!$AN$1,'Draft Heat Map'!H45,0)</f>
        <v>O.Wines</v>
      </c>
      <c r="I10" s="3" t="str">
        <f ca="1">OFFSET('Heat Map Data'!$AN$1,'Draft Heat Map'!I45,0)</f>
        <v>D.Houston</v>
      </c>
      <c r="J10" s="7" t="str">
        <f ca="1">OFFSET('Heat Map Data'!$AN$1,'Draft Heat Map'!J45,0)</f>
        <v>B.Smith</v>
      </c>
      <c r="L10" s="21" t="s">
        <v>870</v>
      </c>
    </row>
    <row r="11" spans="2:12" x14ac:dyDescent="0.2">
      <c r="B11" s="13">
        <v>9</v>
      </c>
      <c r="C11" s="11" t="str">
        <f ca="1">OFFSET('Heat Map Data'!$AN$1,'Draft Heat Map'!C46,0)</f>
        <v>L.Whitfield</v>
      </c>
      <c r="D11" s="3" t="str">
        <f ca="1">OFFSET('Heat Map Data'!$AN$1,'Draft Heat Map'!D46,0)</f>
        <v>C.Guthrie</v>
      </c>
      <c r="E11" s="3" t="str">
        <f ca="1">OFFSET('Heat Map Data'!$AN$1,'Draft Heat Map'!E46,0)</f>
        <v>C.Dixon</v>
      </c>
      <c r="F11" s="3" t="str">
        <f ca="1">OFFSET('Heat Map Data'!$AN$1,'Draft Heat Map'!F46,0)</f>
        <v>A.Brayshaw</v>
      </c>
      <c r="G11" s="3" t="str">
        <f ca="1">OFFSET('Heat Map Data'!$AN$1,'Draft Heat Map'!G46,0)</f>
        <v>K.Lambert</v>
      </c>
      <c r="H11" s="3" t="str">
        <f ca="1">OFFSET('Heat Map Data'!$AN$1,'Draft Heat Map'!H46,0)</f>
        <v>T.Miller</v>
      </c>
      <c r="I11" s="3" t="str">
        <f ca="1">OFFSET('Heat Map Data'!$AN$1,'Draft Heat Map'!I46,0)</f>
        <v>J.Martin</v>
      </c>
      <c r="J11" s="7" t="str">
        <f ca="1">OFFSET('Heat Map Data'!$AN$1,'Draft Heat Map'!J46,0)</f>
        <v>R.Gray</v>
      </c>
      <c r="L11" s="20" t="s">
        <v>869</v>
      </c>
    </row>
    <row r="12" spans="2:12" x14ac:dyDescent="0.2">
      <c r="B12" s="13">
        <v>10</v>
      </c>
      <c r="C12" s="11" t="str">
        <f ca="1">OFFSET('Heat Map Data'!$AN$1,'Draft Heat Map'!C47,0)</f>
        <v>T.Liberatore</v>
      </c>
      <c r="D12" s="3" t="str">
        <f ca="1">OFFSET('Heat Map Data'!$AN$1,'Draft Heat Map'!D47,0)</f>
        <v>S.May</v>
      </c>
      <c r="E12" s="3" t="str">
        <f ca="1">OFFSET('Heat Map Data'!$AN$1,'Draft Heat Map'!E47,0)</f>
        <v>J.Anderson</v>
      </c>
      <c r="F12" s="3" t="str">
        <f ca="1">OFFSET('Heat Map Data'!$AN$1,'Draft Heat Map'!F47,0)</f>
        <v>A.Witherden</v>
      </c>
      <c r="G12" s="3" t="str">
        <f ca="1">OFFSET('Heat Map Data'!$AN$1,'Draft Heat Map'!G47,0)</f>
        <v>D.Shiel</v>
      </c>
      <c r="H12" s="3" t="str">
        <f ca="1">OFFSET('Heat Map Data'!$AN$1,'Draft Heat Map'!H47,0)</f>
        <v>L.Duggan</v>
      </c>
      <c r="I12" s="3" t="str">
        <f ca="1">OFFSET('Heat Map Data'!$AN$1,'Draft Heat Map'!I47,0)</f>
        <v>A.McGrath</v>
      </c>
      <c r="J12" s="7" t="str">
        <f ca="1">OFFSET('Heat Map Data'!$AN$1,'Draft Heat Map'!J47,0)</f>
        <v>D.Rich</v>
      </c>
    </row>
    <row r="13" spans="2:12" x14ac:dyDescent="0.2">
      <c r="B13" s="13">
        <v>11</v>
      </c>
      <c r="C13" s="11" t="str">
        <f ca="1">OFFSET('Heat Map Data'!$AN$1,'Draft Heat Map'!C48,0)</f>
        <v>Z.Bailey</v>
      </c>
      <c r="D13" s="3" t="str">
        <f ca="1">OFFSET('Heat Map Data'!$AN$1,'Draft Heat Map'!D48,0)</f>
        <v>T.Kelly</v>
      </c>
      <c r="E13" s="3" t="str">
        <f ca="1">OFFSET('Heat Map Data'!$AN$1,'Draft Heat Map'!E48,0)</f>
        <v>M.Blicavs</v>
      </c>
      <c r="F13" s="3" t="str">
        <f ca="1">OFFSET('Heat Map Data'!$AN$1,'Draft Heat Map'!F48,0)</f>
        <v>D.Rampe</v>
      </c>
      <c r="G13" s="3" t="str">
        <f ca="1">OFFSET('Heat Map Data'!$AN$1,'Draft Heat Map'!G48,0)</f>
        <v>T.Goldstein</v>
      </c>
      <c r="H13" s="3" t="str">
        <f ca="1">OFFSET('Heat Map Data'!$AN$1,'Draft Heat Map'!H48,0)</f>
        <v>J.Witts</v>
      </c>
      <c r="I13" s="3" t="str">
        <f ca="1">OFFSET('Heat Map Data'!$AN$1,'Draft Heat Map'!I48,0)</f>
        <v>N.Vlastuin*</v>
      </c>
      <c r="J13" s="7" t="str">
        <f ca="1">OFFSET('Heat Map Data'!$AN$1,'Draft Heat Map'!J48,0)</f>
        <v>B.Williams</v>
      </c>
    </row>
    <row r="14" spans="2:12" x14ac:dyDescent="0.2">
      <c r="B14" s="13">
        <v>12</v>
      </c>
      <c r="C14" s="11" t="str">
        <f ca="1">OFFSET('Heat Map Data'!$AN$1,'Draft Heat Map'!C49,0)</f>
        <v>J.Simpkin</v>
      </c>
      <c r="D14" s="3" t="str">
        <f ca="1">OFFSET('Heat Map Data'!$AN$1,'Draft Heat Map'!D49,0)</f>
        <v>J.Ziebell^</v>
      </c>
      <c r="E14" s="3" t="str">
        <f ca="1">OFFSET('Heat Map Data'!$AN$1,'Draft Heat Map'!E49,0)</f>
        <v>C.Wingard</v>
      </c>
      <c r="F14" s="3" t="str">
        <f ca="1">OFFSET('Heat Map Data'!$AN$1,'Draft Heat Map'!F49,0)</f>
        <v>M.Kennedy*</v>
      </c>
      <c r="G14" s="3" t="str">
        <f ca="1">OFFSET('Heat Map Data'!$AN$1,'Draft Heat Map'!G49,0)</f>
        <v>J.Caldwell</v>
      </c>
      <c r="H14" s="3" t="str">
        <f ca="1">OFFSET('Heat Map Data'!$AN$1,'Draft Heat Map'!H49,0)</f>
        <v>P.Ladhams*</v>
      </c>
      <c r="I14" s="3" t="str">
        <f ca="1">OFFSET('Heat Map Data'!$AN$1,'Draft Heat Map'!I49,0)</f>
        <v>B.Sheppard</v>
      </c>
      <c r="J14" s="7" t="str">
        <f ca="1">OFFSET('Heat Map Data'!$AN$1,'Draft Heat Map'!J49,0)</f>
        <v>C.Salem</v>
      </c>
    </row>
    <row r="15" spans="2:12" x14ac:dyDescent="0.2">
      <c r="B15" s="13">
        <v>13</v>
      </c>
      <c r="C15" s="11" t="str">
        <f ca="1">OFFSET('Heat Map Data'!$AN$1,'Draft Heat Map'!C50,0)</f>
        <v>J.Worpel*</v>
      </c>
      <c r="D15" s="3" t="str">
        <f ca="1">OFFSET('Heat Map Data'!$AN$1,'Draft Heat Map'!D50,0)</f>
        <v>L.Ryan</v>
      </c>
      <c r="E15" s="3" t="str">
        <f ca="1">OFFSET('Heat Map Data'!$AN$1,'Draft Heat Map'!E50,0)</f>
        <v>M.Walters</v>
      </c>
      <c r="F15" s="3" t="str">
        <f ca="1">OFFSET('Heat Map Data'!$AN$1,'Draft Heat Map'!F50,0)</f>
        <v>J.Billings</v>
      </c>
      <c r="G15" s="3" t="str">
        <f ca="1">OFFSET('Heat Map Data'!$AN$1,'Draft Heat Map'!G50,0)</f>
        <v>J.Berry</v>
      </c>
      <c r="H15" s="3" t="str">
        <f ca="1">OFFSET('Heat Map Data'!$AN$1,'Draft Heat Map'!H50,0)</f>
        <v>H.Clark</v>
      </c>
      <c r="I15" s="3" t="str">
        <f ca="1">OFFSET('Heat Map Data'!$AN$1,'Draft Heat Map'!I50,0)</f>
        <v>J.Cameron</v>
      </c>
      <c r="J15" s="7" t="str">
        <f ca="1">OFFSET('Heat Map Data'!$AN$1,'Draft Heat Map'!J50,0)</f>
        <v>Z.Fisher</v>
      </c>
    </row>
    <row r="16" spans="2:12" x14ac:dyDescent="0.2">
      <c r="B16" s="13">
        <v>14</v>
      </c>
      <c r="C16" s="11" t="str">
        <f ca="1">OFFSET('Heat Map Data'!$AN$1,'Draft Heat Map'!C51,0)</f>
        <v>H.Andrews</v>
      </c>
      <c r="D16" s="3" t="str">
        <f ca="1">OFFSET('Heat Map Data'!$AN$1,'Draft Heat Map'!D51,0)</f>
        <v>B.McEvoy</v>
      </c>
      <c r="E16" s="3" t="str">
        <f ca="1">OFFSET('Heat Map Data'!$AN$1,'Draft Heat Map'!E51,0)</f>
        <v>J.Hopper</v>
      </c>
      <c r="F16" s="3" t="str">
        <f ca="1">OFFSET('Heat Map Data'!$AN$1,'Draft Heat Map'!F51,0)</f>
        <v>K.Langford</v>
      </c>
      <c r="G16" s="3" t="str">
        <f ca="1">OFFSET('Heat Map Data'!$AN$1,'Draft Heat Map'!G51,0)</f>
        <v>B.Smith</v>
      </c>
      <c r="H16" s="3" t="str">
        <f ca="1">OFFSET('Heat Map Data'!$AN$1,'Draft Heat Map'!H51,0)</f>
        <v>J.P.Kennedy</v>
      </c>
      <c r="I16" s="3" t="str">
        <f ca="1">OFFSET('Heat Map Data'!$AN$1,'Draft Heat Map'!I51,0)</f>
        <v>J.Harmes</v>
      </c>
      <c r="J16" s="7" t="str">
        <f ca="1">OFFSET('Heat Map Data'!$AN$1,'Draft Heat Map'!J51,0)</f>
        <v>D.Parish</v>
      </c>
    </row>
    <row r="17" spans="1:13" x14ac:dyDescent="0.2">
      <c r="B17" s="13">
        <v>15</v>
      </c>
      <c r="C17" s="11" t="str">
        <f ca="1">OFFSET('Heat Map Data'!$AN$1,'Draft Heat Map'!C52,0)</f>
        <v>N.Coffield</v>
      </c>
      <c r="D17" s="3" t="str">
        <f ca="1">OFFSET('Heat Map Data'!$AN$1,'Draft Heat Map'!D52,0)</f>
        <v>B.Cunnington</v>
      </c>
      <c r="E17" s="3" t="str">
        <f ca="1">OFFSET('Heat Map Data'!$AN$1,'Draft Heat Map'!E52,0)</f>
        <v>S.Powell-Pepper</v>
      </c>
      <c r="F17" s="3" t="str">
        <f ca="1">OFFSET('Heat Map Data'!$AN$1,'Draft Heat Map'!F52,0)</f>
        <v>J.Jenkins</v>
      </c>
      <c r="G17" s="3" t="str">
        <f ca="1">OFFSET('Heat Map Data'!$AN$1,'Draft Heat Map'!G52,0)</f>
        <v>H.Greenwood</v>
      </c>
      <c r="H17" s="3" t="str">
        <f ca="1">OFFSET('Heat Map Data'!$AN$1,'Draft Heat Map'!H52,0)</f>
        <v>L.Shuey</v>
      </c>
      <c r="I17" s="3" t="str">
        <f ca="1">OFFSET('Heat Map Data'!$AN$1,'Draft Heat Map'!I52,0)</f>
        <v>C.Rozee</v>
      </c>
      <c r="J17" s="7" t="str">
        <f ca="1">OFFSET('Heat Map Data'!$AN$1,'Draft Heat Map'!J52,0)</f>
        <v>M.Wallis</v>
      </c>
    </row>
    <row r="18" spans="1:13" x14ac:dyDescent="0.2">
      <c r="B18" s="13">
        <v>16</v>
      </c>
      <c r="C18" s="11" t="str">
        <f ca="1">OFFSET('Heat Map Data'!$AN$1,'Draft Heat Map'!C53,0)</f>
        <v>D.Byrne-Jones</v>
      </c>
      <c r="D18" s="3" t="str">
        <f ca="1">OFFSET('Heat Map Data'!$AN$1,'Draft Heat Map'!D53,0)</f>
        <v>J.Lukosius</v>
      </c>
      <c r="E18" s="3" t="str">
        <f ca="1">OFFSET('Heat Map Data'!$AN$1,'Draft Heat Map'!E53,0)</f>
        <v>J.McGovern</v>
      </c>
      <c r="F18" s="3" t="str">
        <f ca="1">OFFSET('Heat Map Data'!$AN$1,'Draft Heat Map'!F53,0)</f>
        <v>T.Papley</v>
      </c>
      <c r="G18" s="3" t="str">
        <f ca="1">OFFSET('Heat Map Data'!$AN$1,'Draft Heat Map'!G53,0)</f>
        <v>S.Hurn^</v>
      </c>
      <c r="H18" s="3" t="str">
        <f ca="1">OFFSET('Heat Map Data'!$AN$1,'Draft Heat Map'!H53,0)</f>
        <v>J.Impey^</v>
      </c>
      <c r="I18" s="3" t="str">
        <f ca="1">OFFSET('Heat Map Data'!$AN$1,'Draft Heat Map'!I53,0)</f>
        <v>T.English</v>
      </c>
      <c r="J18" s="7" t="str">
        <f ca="1">OFFSET('Heat Map Data'!$AN$1,'Draft Heat Map'!J53,0)</f>
        <v>J.Higgins</v>
      </c>
    </row>
    <row r="19" spans="1:13" x14ac:dyDescent="0.2">
      <c r="B19" s="13">
        <v>17</v>
      </c>
      <c r="C19" s="11" t="str">
        <f ca="1">OFFSET('Heat Map Data'!$AN$1,'Draft Heat Map'!C54,0)</f>
        <v>J.Clark</v>
      </c>
      <c r="D19" s="3" t="str">
        <f ca="1">OFFSET('Heat Map Data'!$AN$1,'Draft Heat Map'!D54,0)</f>
        <v>C.Serong</v>
      </c>
      <c r="E19" s="3" t="str">
        <f ca="1">OFFSET('Heat Map Data'!$AN$1,'Draft Heat Map'!E54,0)</f>
        <v>T.Dumont</v>
      </c>
      <c r="F19" s="3" t="str">
        <f ca="1">OFFSET('Heat Map Data'!$AN$1,'Draft Heat Map'!F54,0)</f>
        <v>A.Cerra^</v>
      </c>
      <c r="G19" s="3" t="str">
        <f ca="1">OFFSET('Heat Map Data'!$AN$1,'Draft Heat Map'!G54,0)</f>
        <v>R.Sloane</v>
      </c>
      <c r="H19" s="3" t="str">
        <f ca="1">OFFSET('Heat Map Data'!$AN$1,'Draft Heat Map'!H54,0)</f>
        <v>D.Prestia</v>
      </c>
      <c r="I19" s="3" t="str">
        <f ca="1">OFFSET('Heat Map Data'!$AN$1,'Draft Heat Map'!I54,0)</f>
        <v>J.O'Meara</v>
      </c>
      <c r="J19" s="7" t="str">
        <f ca="1">OFFSET('Heat Map Data'!$AN$1,'Draft Heat Map'!J54,0)</f>
        <v>J.Stephenson</v>
      </c>
    </row>
    <row r="20" spans="1:13" x14ac:dyDescent="0.2">
      <c r="B20" s="13">
        <v>18</v>
      </c>
      <c r="C20" s="11" t="str">
        <f ca="1">OFFSET('Heat Map Data'!$AN$1,'Draft Heat Map'!C55,0)</f>
        <v>I.Smith</v>
      </c>
      <c r="D20" s="3" t="str">
        <f ca="1">OFFSET('Heat Map Data'!$AN$1,'Draft Heat Map'!D55,0)</f>
        <v>W.Brodie</v>
      </c>
      <c r="E20" s="3" t="str">
        <f ca="1">OFFSET('Heat Map Data'!$AN$1,'Draft Heat Map'!E55,0)</f>
        <v>J.Daicos</v>
      </c>
      <c r="F20" s="3" t="str">
        <f ca="1">OFFSET('Heat Map Data'!$AN$1,'Draft Heat Map'!F55,0)</f>
        <v>J.Johannisen</v>
      </c>
      <c r="G20" s="3" t="str">
        <f ca="1">OFFSET('Heat Map Data'!$AN$1,'Draft Heat Map'!G55,0)</f>
        <v>E.Yeo*</v>
      </c>
      <c r="H20" s="3" t="str">
        <f ca="1">OFFSET('Heat Map Data'!$AN$1,'Draft Heat Map'!H55,0)</f>
        <v>J.Dawson</v>
      </c>
      <c r="I20" s="3" t="str">
        <f ca="1">OFFSET('Heat Map Data'!$AN$1,'Draft Heat Map'!I55,0)</f>
        <v>S.Higgins</v>
      </c>
      <c r="J20" s="7" t="str">
        <f ca="1">OFFSET('Heat Map Data'!$AN$1,'Draft Heat Map'!J55,0)</f>
        <v>J.Viney</v>
      </c>
    </row>
    <row r="21" spans="1:13" x14ac:dyDescent="0.2">
      <c r="B21" s="13">
        <v>19</v>
      </c>
      <c r="C21" s="11" t="str">
        <f ca="1">OFFSET('Heat Map Data'!$AN$1,'Draft Heat Map'!C56,0)</f>
        <v>T.J.Lynch</v>
      </c>
      <c r="D21" s="3" t="str">
        <f ca="1">OFFSET('Heat Map Data'!$AN$1,'Draft Heat Map'!D56,0)</f>
        <v>B.Hill</v>
      </c>
      <c r="E21" s="3" t="str">
        <f ca="1">OFFSET('Heat Map Data'!$AN$1,'Draft Heat Map'!E56,0)</f>
        <v>D.Heppell</v>
      </c>
      <c r="F21" s="3" t="str">
        <f ca="1">OFFSET('Heat Map Data'!$AN$1,'Draft Heat Map'!F56,0)</f>
        <v>L.Davies-Uniacke</v>
      </c>
      <c r="G21" s="3" t="str">
        <f ca="1">OFFSET('Heat Map Data'!$AN$1,'Draft Heat Map'!G56,0)</f>
        <v>Z.Jones</v>
      </c>
      <c r="H21" s="3" t="str">
        <f ca="1">OFFSET('Heat Map Data'!$AN$1,'Draft Heat Map'!H56,0)</f>
        <v>J.Darling</v>
      </c>
      <c r="I21" s="3" t="str">
        <f ca="1">OFFSET('Heat Map Data'!$AN$1,'Draft Heat Map'!I56,0)</f>
        <v>W.Setterfield</v>
      </c>
      <c r="J21" s="7" t="str">
        <f ca="1">OFFSET('Heat Map Data'!$AN$1,'Draft Heat Map'!J56,0)</f>
        <v>J.Daniher</v>
      </c>
    </row>
    <row r="22" spans="1:13" x14ac:dyDescent="0.2">
      <c r="B22" s="13">
        <v>20</v>
      </c>
      <c r="C22" s="11" t="str">
        <f ca="1">OFFSET('Heat Map Data'!$AN$1,'Draft Heat Map'!C57,0)</f>
        <v>J.Bowes^</v>
      </c>
      <c r="D22" s="3" t="str">
        <f ca="1">OFFSET('Heat Map Data'!$AN$1,'Draft Heat Map'!D57,0)</f>
        <v>T.Green</v>
      </c>
      <c r="E22" s="3" t="str">
        <f ca="1">OFFSET('Heat Map Data'!$AN$1,'Draft Heat Map'!E57,0)</f>
        <v>B.Ainsworth</v>
      </c>
      <c r="F22" s="3" t="str">
        <f ca="1">OFFSET('Heat Map Data'!$AN$1,'Draft Heat Map'!F57,0)</f>
        <v>J.Scrimshaw</v>
      </c>
      <c r="G22" s="3" t="str">
        <f ca="1">OFFSET('Heat Map Data'!$AN$1,'Draft Heat Map'!G57,0)</f>
        <v>T.Lynch</v>
      </c>
      <c r="H22" s="3" t="str">
        <f ca="1">OFFSET('Heat Map Data'!$AN$1,'Draft Heat Map'!H57,0)</f>
        <v>D.MacPherson</v>
      </c>
      <c r="I22" s="3" t="str">
        <f ca="1">OFFSET('Heat Map Data'!$AN$1,'Draft Heat Map'!I57,0)</f>
        <v>J.Lever^</v>
      </c>
      <c r="J22" s="7" t="str">
        <f ca="1">OFFSET('Heat Map Data'!$AN$1,'Draft Heat Map'!J57,0)</f>
        <v>E.Curnow</v>
      </c>
    </row>
    <row r="23" spans="1:13" x14ac:dyDescent="0.2">
      <c r="B23" s="13">
        <v>21</v>
      </c>
      <c r="C23" s="11" t="str">
        <f ca="1">OFFSET('Heat Map Data'!$AN$1,'Draft Heat Map'!C58,0)</f>
        <v>D.Sheed</v>
      </c>
      <c r="D23" s="3" t="str">
        <f ca="1">OFFSET('Heat Map Data'!$AN$1,'Draft Heat Map'!D58,0)</f>
        <v>L.Baker</v>
      </c>
      <c r="E23" s="3" t="str">
        <f ca="1">OFFSET('Heat Map Data'!$AN$1,'Draft Heat Map'!E58,0)</f>
        <v>B.Bewley</v>
      </c>
      <c r="F23" s="3" t="str">
        <f ca="1">OFFSET('Heat Map Data'!$AN$1,'Draft Heat Map'!F58,0)</f>
        <v>J.Newnes</v>
      </c>
      <c r="G23" s="3" t="str">
        <f ca="1">OFFSET('Heat Map Data'!$AN$1,'Draft Heat Map'!G58,0)</f>
        <v>T.Doedee</v>
      </c>
      <c r="H23" s="3" t="str">
        <f ca="1">OFFSET('Heat Map Data'!$AN$1,'Draft Heat Map'!H58,0)</f>
        <v>B.Houli</v>
      </c>
      <c r="I23" s="3" t="str">
        <f ca="1">OFFSET('Heat Map Data'!$AN$1,'Draft Heat Map'!I58,0)</f>
        <v>O.Allen</v>
      </c>
      <c r="J23" s="7" t="str">
        <f ca="1">OFFSET('Heat Map Data'!$AN$1,'Draft Heat Map'!J58,0)</f>
        <v>T.Atkins^</v>
      </c>
    </row>
    <row r="24" spans="1:13" x14ac:dyDescent="0.2">
      <c r="B24" s="13">
        <v>22</v>
      </c>
      <c r="C24" s="12" t="str">
        <f ca="1">OFFSET('Heat Map Data'!$AN$1,'Draft Heat Map'!C59,0)</f>
        <v>I.Quaynor</v>
      </c>
      <c r="D24" s="8" t="str">
        <f ca="1">OFFSET('Heat Map Data'!$AN$1,'Draft Heat Map'!D59,0)</f>
        <v>P.Dow</v>
      </c>
      <c r="E24" s="8" t="str">
        <f ca="1">OFFSET('Heat Map Data'!$AN$1,'Draft Heat Map'!E59,0)</f>
        <v>H.Perryman^</v>
      </c>
      <c r="F24" s="8" t="str">
        <f ca="1">OFFSET('Heat Map Data'!$AN$1,'Draft Heat Map'!F59,0)</f>
        <v>N.Anderson</v>
      </c>
      <c r="G24" s="8" t="str">
        <f ca="1">OFFSET('Heat Map Data'!$AN$1,'Draft Heat Map'!G59,0)</f>
        <v>B.Crouch</v>
      </c>
      <c r="H24" s="8" t="str">
        <f ca="1">OFFSET('Heat Map Data'!$AN$1,'Draft Heat Map'!H59,0)</f>
        <v>O.Fantasia</v>
      </c>
      <c r="I24" s="8" t="str">
        <f ca="1">OFFSET('Heat Map Data'!$AN$1,'Draft Heat Map'!I59,0)</f>
        <v>B.Parfitt</v>
      </c>
      <c r="J24" s="9" t="str">
        <f ca="1">OFFSET('Heat Map Data'!$AN$1,'Draft Heat Map'!J59,0)</f>
        <v>S.Lycett</v>
      </c>
    </row>
    <row r="26" spans="1:13" x14ac:dyDescent="0.2">
      <c r="B26" s="22" t="s">
        <v>872</v>
      </c>
      <c r="C26" s="22" t="str">
        <f ca="1">C2</f>
        <v>KAPPAZ</v>
      </c>
      <c r="D26" s="22" t="str">
        <f t="shared" ref="D26:J26" ca="1" si="0">D2</f>
        <v>LESTER</v>
      </c>
      <c r="E26" s="22" t="str">
        <f t="shared" ca="1" si="0"/>
        <v>CHIEF</v>
      </c>
      <c r="F26" s="22" t="str">
        <f t="shared" ca="1" si="0"/>
        <v>JMERC</v>
      </c>
      <c r="G26" s="22" t="str">
        <f t="shared" ca="1" si="0"/>
        <v>MELONS</v>
      </c>
      <c r="H26" s="22" t="str">
        <f t="shared" ca="1" si="0"/>
        <v>PMAC</v>
      </c>
      <c r="I26" s="22" t="str">
        <f t="shared" ca="1" si="0"/>
        <v>RICHO</v>
      </c>
      <c r="J26" s="22" t="str">
        <f t="shared" ca="1" si="0"/>
        <v>GARTER</v>
      </c>
      <c r="L26" s="22" t="s">
        <v>1193</v>
      </c>
      <c r="M26" s="22" t="s">
        <v>1194</v>
      </c>
    </row>
    <row r="27" spans="1:13" x14ac:dyDescent="0.2">
      <c r="B27" s="31" t="s">
        <v>863</v>
      </c>
      <c r="C27" s="23">
        <f ca="1">COUNTIFS(C$61:C$82,1)</f>
        <v>3</v>
      </c>
      <c r="D27" s="23">
        <f t="shared" ref="D27:J27" ca="1" si="1">COUNTIFS(D$61:D$82,1)</f>
        <v>3</v>
      </c>
      <c r="E27" s="23">
        <f t="shared" ca="1" si="1"/>
        <v>3</v>
      </c>
      <c r="F27" s="23">
        <f t="shared" ca="1" si="1"/>
        <v>3</v>
      </c>
      <c r="G27" s="23">
        <f t="shared" ca="1" si="1"/>
        <v>5</v>
      </c>
      <c r="H27" s="23">
        <f t="shared" ca="1" si="1"/>
        <v>4</v>
      </c>
      <c r="I27" s="23">
        <f t="shared" ca="1" si="1"/>
        <v>2</v>
      </c>
      <c r="J27" s="23">
        <f t="shared" ca="1" si="1"/>
        <v>1</v>
      </c>
      <c r="L27" s="23">
        <f t="shared" ref="L27:L30" ca="1" si="2">SUM(C27:J27)</f>
        <v>24</v>
      </c>
      <c r="M27" s="40">
        <f ca="1">L27/SUM($L$27:$L$31)</f>
        <v>0.13636363636363635</v>
      </c>
    </row>
    <row r="28" spans="1:13" x14ac:dyDescent="0.2">
      <c r="B28" s="32" t="s">
        <v>864</v>
      </c>
      <c r="C28" s="24">
        <f ca="1">COUNTIFS(C$61:C$82,2) + COUNTIFS(C$61:C$82,3)</f>
        <v>6</v>
      </c>
      <c r="D28" s="24">
        <f t="shared" ref="D28:J28" ca="1" si="3">COUNTIFS(D$61:D$82,2) + COUNTIFS(D$61:D$82,3)</f>
        <v>5</v>
      </c>
      <c r="E28" s="24">
        <f t="shared" ca="1" si="3"/>
        <v>5</v>
      </c>
      <c r="F28" s="24">
        <f t="shared" ca="1" si="3"/>
        <v>5</v>
      </c>
      <c r="G28" s="24">
        <f t="shared" ca="1" si="3"/>
        <v>6</v>
      </c>
      <c r="H28" s="24">
        <f t="shared" ca="1" si="3"/>
        <v>5</v>
      </c>
      <c r="I28" s="24">
        <f t="shared" ca="1" si="3"/>
        <v>6</v>
      </c>
      <c r="J28" s="24">
        <f t="shared" ca="1" si="3"/>
        <v>12</v>
      </c>
      <c r="L28" s="24">
        <f t="shared" ca="1" si="2"/>
        <v>50</v>
      </c>
      <c r="M28" s="41">
        <f t="shared" ref="M28:M31" ca="1" si="4">L28/SUM($L$27:$L$31)</f>
        <v>0.28409090909090912</v>
      </c>
    </row>
    <row r="29" spans="1:13" x14ac:dyDescent="0.2">
      <c r="B29" s="33" t="s">
        <v>865</v>
      </c>
      <c r="C29" s="24">
        <f ca="1">COUNTIFS(C$61:C$82,4) + COUNTIFS(C$61:C$82,5)</f>
        <v>6</v>
      </c>
      <c r="D29" s="24">
        <f t="shared" ref="D29:J29" ca="1" si="5">COUNTIFS(D$61:D$82,4) + COUNTIFS(D$61:D$82,5)</f>
        <v>6</v>
      </c>
      <c r="E29" s="24">
        <f t="shared" ca="1" si="5"/>
        <v>3</v>
      </c>
      <c r="F29" s="24">
        <f t="shared" ca="1" si="5"/>
        <v>5</v>
      </c>
      <c r="G29" s="24">
        <f t="shared" ca="1" si="5"/>
        <v>4</v>
      </c>
      <c r="H29" s="24">
        <f t="shared" ca="1" si="5"/>
        <v>4</v>
      </c>
      <c r="I29" s="24">
        <f t="shared" ca="1" si="5"/>
        <v>5</v>
      </c>
      <c r="J29" s="24">
        <f t="shared" ca="1" si="5"/>
        <v>2</v>
      </c>
      <c r="L29" s="24">
        <f t="shared" ca="1" si="2"/>
        <v>35</v>
      </c>
      <c r="M29" s="41">
        <f t="shared" ca="1" si="4"/>
        <v>0.19886363636363635</v>
      </c>
    </row>
    <row r="30" spans="1:13" x14ac:dyDescent="0.2">
      <c r="B30" s="34" t="s">
        <v>866</v>
      </c>
      <c r="C30" s="24">
        <f ca="1">COUNTIFS(C$61:C$82,6) + COUNTIFS(C$61:C$82,7)</f>
        <v>4</v>
      </c>
      <c r="D30" s="24">
        <f t="shared" ref="D30:J30" ca="1" si="6">COUNTIFS(D$61:D$82,6) + COUNTIFS(D$61:D$82,7)</f>
        <v>6</v>
      </c>
      <c r="E30" s="24">
        <f t="shared" ca="1" si="6"/>
        <v>7</v>
      </c>
      <c r="F30" s="24">
        <f t="shared" ca="1" si="6"/>
        <v>4</v>
      </c>
      <c r="G30" s="24">
        <f t="shared" ca="1" si="6"/>
        <v>4</v>
      </c>
      <c r="H30" s="24">
        <f t="shared" ca="1" si="6"/>
        <v>8</v>
      </c>
      <c r="I30" s="24">
        <f t="shared" ca="1" si="6"/>
        <v>7</v>
      </c>
      <c r="J30" s="24">
        <f t="shared" ca="1" si="6"/>
        <v>5</v>
      </c>
      <c r="L30" s="24">
        <f t="shared" ca="1" si="2"/>
        <v>45</v>
      </c>
      <c r="M30" s="41">
        <f t="shared" ca="1" si="4"/>
        <v>0.25568181818181818</v>
      </c>
    </row>
    <row r="31" spans="1:13" x14ac:dyDescent="0.2">
      <c r="B31" s="35" t="s">
        <v>867</v>
      </c>
      <c r="C31" s="24">
        <f ca="1">COUNTIFS(C$61:C$82,8)</f>
        <v>3</v>
      </c>
      <c r="D31" s="24">
        <f t="shared" ref="D31:J31" ca="1" si="7">COUNTIFS(D$61:D$82,8)</f>
        <v>2</v>
      </c>
      <c r="E31" s="24">
        <f t="shared" ca="1" si="7"/>
        <v>4</v>
      </c>
      <c r="F31" s="24">
        <f t="shared" ca="1" si="7"/>
        <v>5</v>
      </c>
      <c r="G31" s="24">
        <f t="shared" ca="1" si="7"/>
        <v>3</v>
      </c>
      <c r="H31" s="24">
        <f t="shared" ca="1" si="7"/>
        <v>1</v>
      </c>
      <c r="I31" s="24">
        <f t="shared" ca="1" si="7"/>
        <v>2</v>
      </c>
      <c r="J31" s="24">
        <f t="shared" ca="1" si="7"/>
        <v>2</v>
      </c>
      <c r="L31" s="24">
        <f ca="1">SUM(C31:J31)</f>
        <v>22</v>
      </c>
      <c r="M31" s="41">
        <f t="shared" ca="1" si="4"/>
        <v>0.125</v>
      </c>
    </row>
    <row r="32" spans="1:13" x14ac:dyDescent="0.2">
      <c r="A32" s="24"/>
      <c r="B32" s="25" t="s">
        <v>875</v>
      </c>
      <c r="C32" s="24">
        <f t="shared" ref="C32:I32" ca="1" si="8">COUNTIF(C84:C105,FALSE)</f>
        <v>15</v>
      </c>
      <c r="D32" s="24">
        <f t="shared" ca="1" si="8"/>
        <v>13</v>
      </c>
      <c r="E32" s="24">
        <f t="shared" ca="1" si="8"/>
        <v>13</v>
      </c>
      <c r="F32" s="24">
        <f t="shared" ca="1" si="8"/>
        <v>14</v>
      </c>
      <c r="G32" s="24">
        <f t="shared" ca="1" si="8"/>
        <v>13</v>
      </c>
      <c r="H32" s="24">
        <f t="shared" ca="1" si="8"/>
        <v>15</v>
      </c>
      <c r="I32" s="24">
        <f t="shared" ca="1" si="8"/>
        <v>15</v>
      </c>
      <c r="J32" s="24">
        <f ca="1">COUNTIF(J84:J105,FALSE)</f>
        <v>14</v>
      </c>
      <c r="L32" s="24"/>
      <c r="M32" s="24"/>
    </row>
    <row r="33" spans="2:13" s="28" customFormat="1" x14ac:dyDescent="0.2">
      <c r="B33" s="27" t="s">
        <v>873</v>
      </c>
      <c r="C33" s="29">
        <f t="shared" ref="C33:J33" ca="1" si="9">((C27*1)+(C28*2.5)+(C29*4.5)+(C30*6.5)+(C31*8))/SUM(C27:C31)</f>
        <v>4.3181818181818183</v>
      </c>
      <c r="D33" s="29">
        <f t="shared" ca="1" si="9"/>
        <v>4.4318181818181817</v>
      </c>
      <c r="E33" s="29">
        <f t="shared" ca="1" si="9"/>
        <v>4.8409090909090908</v>
      </c>
      <c r="F33" s="29">
        <f t="shared" ca="1" si="9"/>
        <v>4.7272727272727275</v>
      </c>
      <c r="G33" s="29">
        <f t="shared" ca="1" si="9"/>
        <v>4</v>
      </c>
      <c r="H33" s="29">
        <f ca="1">((H27*1)+(H28*2.5)+(H29*4.5)+(H30*6.5)+(H31*8))/SUM(H27:H31)</f>
        <v>4.2954545454545459</v>
      </c>
      <c r="I33" s="29">
        <f t="shared" ca="1" si="9"/>
        <v>4.5909090909090908</v>
      </c>
      <c r="J33" s="29">
        <f t="shared" ca="1" si="9"/>
        <v>4.0227272727272725</v>
      </c>
      <c r="L33" s="29">
        <f ca="1">((L27*1)+(L28*2.5)+(L29*4.5)+(L30*6.5)+(L31*8))/SUM(L27:L31)</f>
        <v>4.4034090909090908</v>
      </c>
      <c r="M33" s="29"/>
    </row>
    <row r="34" spans="2:13" x14ac:dyDescent="0.2">
      <c r="B34" s="30" t="s">
        <v>874</v>
      </c>
      <c r="C34" s="36">
        <f ca="1">RANK(C33,$C$33:$J$33,1)+C36</f>
        <v>4</v>
      </c>
      <c r="D34" s="36">
        <f t="shared" ref="D34:J34" ca="1" si="10">RANK(D33,$C$33:$J$33,1)+D36</f>
        <v>5</v>
      </c>
      <c r="E34" s="36">
        <f t="shared" ca="1" si="10"/>
        <v>8</v>
      </c>
      <c r="F34" s="36">
        <f t="shared" ca="1" si="10"/>
        <v>7</v>
      </c>
      <c r="G34" s="36">
        <f t="shared" ca="1" si="10"/>
        <v>1</v>
      </c>
      <c r="H34" s="36">
        <f t="shared" ca="1" si="10"/>
        <v>3</v>
      </c>
      <c r="I34" s="36">
        <f t="shared" ca="1" si="10"/>
        <v>6</v>
      </c>
      <c r="J34" s="36">
        <f t="shared" ca="1" si="10"/>
        <v>2</v>
      </c>
      <c r="L34" s="36"/>
      <c r="M34" s="36"/>
    </row>
    <row r="35" spans="2:13" x14ac:dyDescent="0.2">
      <c r="B35" s="26"/>
    </row>
    <row r="36" spans="2:13" x14ac:dyDescent="0.2">
      <c r="B36" s="26" t="s">
        <v>877</v>
      </c>
    </row>
    <row r="37" spans="2:13" x14ac:dyDescent="0.2">
      <c r="B37" s="26"/>
    </row>
    <row r="38" spans="2:13" x14ac:dyDescent="0.2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</row>
    <row r="39" spans="2:13" x14ac:dyDescent="0.2"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  <c r="I39">
        <v>15</v>
      </c>
      <c r="J39">
        <v>16</v>
      </c>
    </row>
    <row r="40" spans="2:13" x14ac:dyDescent="0.2">
      <c r="C40">
        <v>24</v>
      </c>
      <c r="D40">
        <v>23</v>
      </c>
      <c r="E40">
        <v>22</v>
      </c>
      <c r="F40">
        <v>21</v>
      </c>
      <c r="G40">
        <v>20</v>
      </c>
      <c r="H40">
        <v>19</v>
      </c>
      <c r="I40">
        <v>18</v>
      </c>
      <c r="J40">
        <v>17</v>
      </c>
    </row>
    <row r="41" spans="2:13" x14ac:dyDescent="0.2">
      <c r="C41">
        <f>C39+16</f>
        <v>25</v>
      </c>
      <c r="D41">
        <f t="shared" ref="D41:J41" si="11">D39+16</f>
        <v>26</v>
      </c>
      <c r="E41">
        <f t="shared" si="11"/>
        <v>27</v>
      </c>
      <c r="F41">
        <f t="shared" si="11"/>
        <v>28</v>
      </c>
      <c r="G41">
        <f t="shared" si="11"/>
        <v>29</v>
      </c>
      <c r="H41">
        <f t="shared" si="11"/>
        <v>30</v>
      </c>
      <c r="I41">
        <f t="shared" si="11"/>
        <v>31</v>
      </c>
      <c r="J41">
        <f t="shared" si="11"/>
        <v>32</v>
      </c>
    </row>
    <row r="42" spans="2:13" x14ac:dyDescent="0.2">
      <c r="C42">
        <f t="shared" ref="C42:J42" si="12">C40+16</f>
        <v>40</v>
      </c>
      <c r="D42">
        <f t="shared" si="12"/>
        <v>39</v>
      </c>
      <c r="E42">
        <f t="shared" si="12"/>
        <v>38</v>
      </c>
      <c r="F42">
        <f t="shared" si="12"/>
        <v>37</v>
      </c>
      <c r="G42">
        <f t="shared" si="12"/>
        <v>36</v>
      </c>
      <c r="H42">
        <f t="shared" si="12"/>
        <v>35</v>
      </c>
      <c r="I42">
        <f t="shared" si="12"/>
        <v>34</v>
      </c>
      <c r="J42">
        <f t="shared" si="12"/>
        <v>33</v>
      </c>
    </row>
    <row r="43" spans="2:13" x14ac:dyDescent="0.2">
      <c r="C43">
        <f t="shared" ref="C43:J43" si="13">C41+16</f>
        <v>41</v>
      </c>
      <c r="D43">
        <f t="shared" si="13"/>
        <v>42</v>
      </c>
      <c r="E43">
        <f t="shared" si="13"/>
        <v>43</v>
      </c>
      <c r="F43">
        <f t="shared" si="13"/>
        <v>44</v>
      </c>
      <c r="G43">
        <f t="shared" si="13"/>
        <v>45</v>
      </c>
      <c r="H43">
        <f t="shared" si="13"/>
        <v>46</v>
      </c>
      <c r="I43">
        <f t="shared" si="13"/>
        <v>47</v>
      </c>
      <c r="J43">
        <f t="shared" si="13"/>
        <v>48</v>
      </c>
    </row>
    <row r="44" spans="2:13" x14ac:dyDescent="0.2">
      <c r="C44">
        <f t="shared" ref="C44:J44" si="14">C42+16</f>
        <v>56</v>
      </c>
      <c r="D44">
        <f t="shared" si="14"/>
        <v>55</v>
      </c>
      <c r="E44">
        <f t="shared" si="14"/>
        <v>54</v>
      </c>
      <c r="F44">
        <f t="shared" si="14"/>
        <v>53</v>
      </c>
      <c r="G44">
        <f t="shared" si="14"/>
        <v>52</v>
      </c>
      <c r="H44">
        <f t="shared" si="14"/>
        <v>51</v>
      </c>
      <c r="I44">
        <f t="shared" si="14"/>
        <v>50</v>
      </c>
      <c r="J44">
        <f t="shared" si="14"/>
        <v>49</v>
      </c>
    </row>
    <row r="45" spans="2:13" x14ac:dyDescent="0.2">
      <c r="C45">
        <f t="shared" ref="C45:J45" si="15">C43+16</f>
        <v>57</v>
      </c>
      <c r="D45">
        <f t="shared" si="15"/>
        <v>58</v>
      </c>
      <c r="E45">
        <f t="shared" si="15"/>
        <v>59</v>
      </c>
      <c r="F45">
        <f t="shared" si="15"/>
        <v>60</v>
      </c>
      <c r="G45">
        <f t="shared" si="15"/>
        <v>61</v>
      </c>
      <c r="H45">
        <f t="shared" si="15"/>
        <v>62</v>
      </c>
      <c r="I45">
        <f t="shared" si="15"/>
        <v>63</v>
      </c>
      <c r="J45">
        <f t="shared" si="15"/>
        <v>64</v>
      </c>
    </row>
    <row r="46" spans="2:13" x14ac:dyDescent="0.2">
      <c r="C46">
        <f t="shared" ref="C46:J46" si="16">C44+16</f>
        <v>72</v>
      </c>
      <c r="D46">
        <f t="shared" si="16"/>
        <v>71</v>
      </c>
      <c r="E46">
        <f t="shared" si="16"/>
        <v>70</v>
      </c>
      <c r="F46">
        <f t="shared" si="16"/>
        <v>69</v>
      </c>
      <c r="G46">
        <f t="shared" si="16"/>
        <v>68</v>
      </c>
      <c r="H46">
        <f t="shared" si="16"/>
        <v>67</v>
      </c>
      <c r="I46">
        <f t="shared" si="16"/>
        <v>66</v>
      </c>
      <c r="J46">
        <f t="shared" si="16"/>
        <v>65</v>
      </c>
    </row>
    <row r="47" spans="2:13" x14ac:dyDescent="0.2">
      <c r="C47">
        <f t="shared" ref="C47:J47" si="17">C45+16</f>
        <v>73</v>
      </c>
      <c r="D47">
        <f t="shared" si="17"/>
        <v>74</v>
      </c>
      <c r="E47">
        <f t="shared" si="17"/>
        <v>75</v>
      </c>
      <c r="F47">
        <f t="shared" si="17"/>
        <v>76</v>
      </c>
      <c r="G47">
        <f t="shared" si="17"/>
        <v>77</v>
      </c>
      <c r="H47">
        <f t="shared" si="17"/>
        <v>78</v>
      </c>
      <c r="I47">
        <f t="shared" si="17"/>
        <v>79</v>
      </c>
      <c r="J47">
        <f t="shared" si="17"/>
        <v>80</v>
      </c>
    </row>
    <row r="48" spans="2:13" x14ac:dyDescent="0.2">
      <c r="C48">
        <f t="shared" ref="C48:J48" si="18">C46+16</f>
        <v>88</v>
      </c>
      <c r="D48">
        <f t="shared" si="18"/>
        <v>87</v>
      </c>
      <c r="E48">
        <f t="shared" si="18"/>
        <v>86</v>
      </c>
      <c r="F48">
        <f t="shared" si="18"/>
        <v>85</v>
      </c>
      <c r="G48">
        <f t="shared" si="18"/>
        <v>84</v>
      </c>
      <c r="H48">
        <f t="shared" si="18"/>
        <v>83</v>
      </c>
      <c r="I48">
        <f t="shared" si="18"/>
        <v>82</v>
      </c>
      <c r="J48">
        <f t="shared" si="18"/>
        <v>81</v>
      </c>
    </row>
    <row r="49" spans="3:10" x14ac:dyDescent="0.2">
      <c r="C49">
        <f t="shared" ref="C49:J49" si="19">C47+16</f>
        <v>89</v>
      </c>
      <c r="D49">
        <f t="shared" si="19"/>
        <v>90</v>
      </c>
      <c r="E49">
        <f t="shared" si="19"/>
        <v>91</v>
      </c>
      <c r="F49">
        <f t="shared" si="19"/>
        <v>92</v>
      </c>
      <c r="G49">
        <f t="shared" si="19"/>
        <v>93</v>
      </c>
      <c r="H49">
        <f t="shared" si="19"/>
        <v>94</v>
      </c>
      <c r="I49">
        <f t="shared" si="19"/>
        <v>95</v>
      </c>
      <c r="J49">
        <f t="shared" si="19"/>
        <v>96</v>
      </c>
    </row>
    <row r="50" spans="3:10" x14ac:dyDescent="0.2">
      <c r="C50">
        <f>C48+16</f>
        <v>104</v>
      </c>
      <c r="D50">
        <f t="shared" ref="D50:J50" si="20">D48+16</f>
        <v>103</v>
      </c>
      <c r="E50">
        <f t="shared" si="20"/>
        <v>102</v>
      </c>
      <c r="F50">
        <f t="shared" si="20"/>
        <v>101</v>
      </c>
      <c r="G50">
        <f t="shared" si="20"/>
        <v>100</v>
      </c>
      <c r="H50">
        <f t="shared" si="20"/>
        <v>99</v>
      </c>
      <c r="I50">
        <f t="shared" si="20"/>
        <v>98</v>
      </c>
      <c r="J50">
        <f t="shared" si="20"/>
        <v>97</v>
      </c>
    </row>
    <row r="51" spans="3:10" x14ac:dyDescent="0.2">
      <c r="C51">
        <f t="shared" ref="C51:J51" si="21">C49+16</f>
        <v>105</v>
      </c>
      <c r="D51">
        <f t="shared" si="21"/>
        <v>106</v>
      </c>
      <c r="E51">
        <f t="shared" si="21"/>
        <v>107</v>
      </c>
      <c r="F51">
        <f t="shared" si="21"/>
        <v>108</v>
      </c>
      <c r="G51">
        <f t="shared" si="21"/>
        <v>109</v>
      </c>
      <c r="H51">
        <f t="shared" si="21"/>
        <v>110</v>
      </c>
      <c r="I51">
        <f t="shared" si="21"/>
        <v>111</v>
      </c>
      <c r="J51">
        <f t="shared" si="21"/>
        <v>112</v>
      </c>
    </row>
    <row r="52" spans="3:10" x14ac:dyDescent="0.2">
      <c r="C52">
        <f t="shared" ref="C52:J52" si="22">C50+16</f>
        <v>120</v>
      </c>
      <c r="D52">
        <f t="shared" si="22"/>
        <v>119</v>
      </c>
      <c r="E52">
        <f t="shared" si="22"/>
        <v>118</v>
      </c>
      <c r="F52">
        <f t="shared" si="22"/>
        <v>117</v>
      </c>
      <c r="G52">
        <f t="shared" si="22"/>
        <v>116</v>
      </c>
      <c r="H52">
        <f t="shared" si="22"/>
        <v>115</v>
      </c>
      <c r="I52">
        <f t="shared" si="22"/>
        <v>114</v>
      </c>
      <c r="J52">
        <f t="shared" si="22"/>
        <v>113</v>
      </c>
    </row>
    <row r="53" spans="3:10" x14ac:dyDescent="0.2">
      <c r="C53">
        <f t="shared" ref="C53:J53" si="23">C51+16</f>
        <v>121</v>
      </c>
      <c r="D53">
        <f t="shared" si="23"/>
        <v>122</v>
      </c>
      <c r="E53">
        <f t="shared" si="23"/>
        <v>123</v>
      </c>
      <c r="F53">
        <f t="shared" si="23"/>
        <v>124</v>
      </c>
      <c r="G53">
        <f t="shared" si="23"/>
        <v>125</v>
      </c>
      <c r="H53">
        <f t="shared" si="23"/>
        <v>126</v>
      </c>
      <c r="I53">
        <f t="shared" si="23"/>
        <v>127</v>
      </c>
      <c r="J53">
        <f t="shared" si="23"/>
        <v>128</v>
      </c>
    </row>
    <row r="54" spans="3:10" x14ac:dyDescent="0.2">
      <c r="C54">
        <f t="shared" ref="C54:J54" si="24">C52+16</f>
        <v>136</v>
      </c>
      <c r="D54">
        <f t="shared" si="24"/>
        <v>135</v>
      </c>
      <c r="E54">
        <f t="shared" si="24"/>
        <v>134</v>
      </c>
      <c r="F54">
        <f t="shared" si="24"/>
        <v>133</v>
      </c>
      <c r="G54">
        <f t="shared" si="24"/>
        <v>132</v>
      </c>
      <c r="H54">
        <f t="shared" si="24"/>
        <v>131</v>
      </c>
      <c r="I54">
        <f t="shared" si="24"/>
        <v>130</v>
      </c>
      <c r="J54">
        <f t="shared" si="24"/>
        <v>129</v>
      </c>
    </row>
    <row r="55" spans="3:10" x14ac:dyDescent="0.2">
      <c r="C55">
        <f>C53+16</f>
        <v>137</v>
      </c>
      <c r="D55">
        <f t="shared" ref="D55:J55" si="25">D53+16</f>
        <v>138</v>
      </c>
      <c r="E55">
        <f t="shared" si="25"/>
        <v>139</v>
      </c>
      <c r="F55">
        <f t="shared" si="25"/>
        <v>140</v>
      </c>
      <c r="G55">
        <f t="shared" si="25"/>
        <v>141</v>
      </c>
      <c r="H55">
        <f t="shared" si="25"/>
        <v>142</v>
      </c>
      <c r="I55">
        <f t="shared" si="25"/>
        <v>143</v>
      </c>
      <c r="J55">
        <f t="shared" si="25"/>
        <v>144</v>
      </c>
    </row>
    <row r="56" spans="3:10" x14ac:dyDescent="0.2">
      <c r="C56">
        <f t="shared" ref="C56:J56" si="26">C54+16</f>
        <v>152</v>
      </c>
      <c r="D56">
        <f t="shared" si="26"/>
        <v>151</v>
      </c>
      <c r="E56">
        <f t="shared" si="26"/>
        <v>150</v>
      </c>
      <c r="F56">
        <f t="shared" si="26"/>
        <v>149</v>
      </c>
      <c r="G56">
        <f t="shared" si="26"/>
        <v>148</v>
      </c>
      <c r="H56">
        <f t="shared" si="26"/>
        <v>147</v>
      </c>
      <c r="I56">
        <f t="shared" si="26"/>
        <v>146</v>
      </c>
      <c r="J56">
        <f t="shared" si="26"/>
        <v>145</v>
      </c>
    </row>
    <row r="57" spans="3:10" x14ac:dyDescent="0.2">
      <c r="C57">
        <f t="shared" ref="C57:J57" si="27">C55+16</f>
        <v>153</v>
      </c>
      <c r="D57">
        <f t="shared" si="27"/>
        <v>154</v>
      </c>
      <c r="E57">
        <f t="shared" si="27"/>
        <v>155</v>
      </c>
      <c r="F57">
        <f t="shared" si="27"/>
        <v>156</v>
      </c>
      <c r="G57">
        <f t="shared" si="27"/>
        <v>157</v>
      </c>
      <c r="H57">
        <f t="shared" si="27"/>
        <v>158</v>
      </c>
      <c r="I57">
        <f t="shared" si="27"/>
        <v>159</v>
      </c>
      <c r="J57">
        <f t="shared" si="27"/>
        <v>160</v>
      </c>
    </row>
    <row r="58" spans="3:10" x14ac:dyDescent="0.2">
      <c r="C58">
        <f t="shared" ref="C58:J58" si="28">C56+16</f>
        <v>168</v>
      </c>
      <c r="D58">
        <f t="shared" si="28"/>
        <v>167</v>
      </c>
      <c r="E58">
        <f t="shared" si="28"/>
        <v>166</v>
      </c>
      <c r="F58">
        <f t="shared" si="28"/>
        <v>165</v>
      </c>
      <c r="G58">
        <f t="shared" si="28"/>
        <v>164</v>
      </c>
      <c r="H58">
        <f t="shared" si="28"/>
        <v>163</v>
      </c>
      <c r="I58">
        <f t="shared" si="28"/>
        <v>162</v>
      </c>
      <c r="J58">
        <f t="shared" si="28"/>
        <v>161</v>
      </c>
    </row>
    <row r="59" spans="3:10" x14ac:dyDescent="0.2">
      <c r="C59">
        <f t="shared" ref="C59:J59" si="29">C57+16</f>
        <v>169</v>
      </c>
      <c r="D59">
        <f t="shared" si="29"/>
        <v>170</v>
      </c>
      <c r="E59">
        <f t="shared" si="29"/>
        <v>171</v>
      </c>
      <c r="F59">
        <f t="shared" si="29"/>
        <v>172</v>
      </c>
      <c r="G59">
        <f t="shared" si="29"/>
        <v>173</v>
      </c>
      <c r="H59">
        <f t="shared" si="29"/>
        <v>174</v>
      </c>
      <c r="I59">
        <f t="shared" si="29"/>
        <v>175</v>
      </c>
      <c r="J59">
        <f t="shared" si="29"/>
        <v>176</v>
      </c>
    </row>
    <row r="61" spans="3:10" x14ac:dyDescent="0.2">
      <c r="C61">
        <f ca="1">OFFSET('Heat Map Data'!$AF$1,C38,0)</f>
        <v>2</v>
      </c>
      <c r="D61">
        <f ca="1">OFFSET('Heat Map Data'!$AF$1,D38,0)</f>
        <v>2</v>
      </c>
      <c r="E61">
        <f ca="1">OFFSET('Heat Map Data'!$AF$1,E38,0)</f>
        <v>8</v>
      </c>
      <c r="F61">
        <f ca="1">OFFSET('Heat Map Data'!$AF$1,F38,0)</f>
        <v>2</v>
      </c>
      <c r="G61">
        <f ca="1">OFFSET('Heat Map Data'!$AF$1,G38,0)</f>
        <v>1</v>
      </c>
      <c r="H61">
        <f ca="1">OFFSET('Heat Map Data'!$AF$1,H38,0)</f>
        <v>7</v>
      </c>
      <c r="I61">
        <f ca="1">OFFSET('Heat Map Data'!$AF$1,I38,0)</f>
        <v>2</v>
      </c>
      <c r="J61">
        <f ca="1">OFFSET('Heat Map Data'!$AF$1,J38,0)</f>
        <v>2</v>
      </c>
    </row>
    <row r="62" spans="3:10" x14ac:dyDescent="0.2">
      <c r="C62">
        <f ca="1">OFFSET('Heat Map Data'!$AF$1,C39,0)</f>
        <v>4</v>
      </c>
      <c r="D62">
        <f ca="1">OFFSET('Heat Map Data'!$AF$1,D39,0)</f>
        <v>5</v>
      </c>
      <c r="E62">
        <f ca="1">OFFSET('Heat Map Data'!$AF$1,E39,0)</f>
        <v>6</v>
      </c>
      <c r="F62">
        <f ca="1">OFFSET('Heat Map Data'!$AF$1,F39,0)</f>
        <v>4</v>
      </c>
      <c r="G62">
        <f ca="1">OFFSET('Heat Map Data'!$AF$1,G39,0)</f>
        <v>1</v>
      </c>
      <c r="H62">
        <f ca="1">OFFSET('Heat Map Data'!$AF$1,H39,0)</f>
        <v>3</v>
      </c>
      <c r="I62">
        <f ca="1">OFFSET('Heat Map Data'!$AF$1,I39,0)</f>
        <v>6</v>
      </c>
      <c r="J62">
        <f ca="1">OFFSET('Heat Map Data'!$AF$1,J39,0)</f>
        <v>3</v>
      </c>
    </row>
    <row r="63" spans="3:10" x14ac:dyDescent="0.2">
      <c r="C63">
        <f ca="1">OFFSET('Heat Map Data'!$AF$1,C40,0)</f>
        <v>4</v>
      </c>
      <c r="D63">
        <f ca="1">OFFSET('Heat Map Data'!$AF$1,D40,0)</f>
        <v>8</v>
      </c>
      <c r="E63">
        <f ca="1">OFFSET('Heat Map Data'!$AF$1,E40,0)</f>
        <v>3</v>
      </c>
      <c r="F63">
        <f ca="1">OFFSET('Heat Map Data'!$AF$1,F40,0)</f>
        <v>6</v>
      </c>
      <c r="G63">
        <f ca="1">OFFSET('Heat Map Data'!$AF$1,G40,0)</f>
        <v>2</v>
      </c>
      <c r="H63">
        <f ca="1">OFFSET('Heat Map Data'!$AF$1,H40,0)</f>
        <v>1</v>
      </c>
      <c r="I63">
        <f ca="1">OFFSET('Heat Map Data'!$AF$1,I40,0)</f>
        <v>7</v>
      </c>
      <c r="J63">
        <f ca="1">OFFSET('Heat Map Data'!$AF$1,J40,0)</f>
        <v>2</v>
      </c>
    </row>
    <row r="64" spans="3:10" x14ac:dyDescent="0.2">
      <c r="C64">
        <f ca="1">OFFSET('Heat Map Data'!$AF$1,C41,0)</f>
        <v>6</v>
      </c>
      <c r="D64">
        <f ca="1">OFFSET('Heat Map Data'!$AF$1,D41,0)</f>
        <v>4</v>
      </c>
      <c r="E64">
        <f ca="1">OFFSET('Heat Map Data'!$AF$1,E41,0)</f>
        <v>1</v>
      </c>
      <c r="F64">
        <f ca="1">OFFSET('Heat Map Data'!$AF$1,F41,0)</f>
        <v>1</v>
      </c>
      <c r="G64">
        <f ca="1">OFFSET('Heat Map Data'!$AF$1,G41,0)</f>
        <v>4</v>
      </c>
      <c r="H64">
        <f ca="1">OFFSET('Heat Map Data'!$AF$1,H41,0)</f>
        <v>7</v>
      </c>
      <c r="I64">
        <f ca="1">OFFSET('Heat Map Data'!$AF$1,I41,0)</f>
        <v>1</v>
      </c>
      <c r="J64">
        <f ca="1">OFFSET('Heat Map Data'!$AF$1,J41,0)</f>
        <v>7</v>
      </c>
    </row>
    <row r="65" spans="3:10" x14ac:dyDescent="0.2">
      <c r="C65">
        <f ca="1">OFFSET('Heat Map Data'!$AF$1,C42,0)</f>
        <v>2</v>
      </c>
      <c r="D65">
        <f ca="1">OFFSET('Heat Map Data'!$AF$1,D42,0)</f>
        <v>1</v>
      </c>
      <c r="E65">
        <f ca="1">OFFSET('Heat Map Data'!$AF$1,E42,0)</f>
        <v>5</v>
      </c>
      <c r="F65">
        <f ca="1">OFFSET('Heat Map Data'!$AF$1,F42,0)</f>
        <v>5</v>
      </c>
      <c r="G65">
        <f ca="1">OFFSET('Heat Map Data'!$AF$1,G42,0)</f>
        <v>6</v>
      </c>
      <c r="H65">
        <f ca="1">OFFSET('Heat Map Data'!$AF$1,H42,0)</f>
        <v>7</v>
      </c>
      <c r="I65">
        <f ca="1">OFFSET('Heat Map Data'!$AF$1,I42,0)</f>
        <v>3</v>
      </c>
      <c r="J65">
        <f ca="1">OFFSET('Heat Map Data'!$AF$1,J42,0)</f>
        <v>8</v>
      </c>
    </row>
    <row r="66" spans="3:10" x14ac:dyDescent="0.2">
      <c r="C66">
        <f ca="1">OFFSET('Heat Map Data'!$AF$1,C43,0)</f>
        <v>7</v>
      </c>
      <c r="D66">
        <f ca="1">OFFSET('Heat Map Data'!$AF$1,D43,0)</f>
        <v>3</v>
      </c>
      <c r="E66">
        <f ca="1">OFFSET('Heat Map Data'!$AF$1,E43,0)</f>
        <v>7</v>
      </c>
      <c r="F66">
        <f ca="1">OFFSET('Heat Map Data'!$AF$1,F43,0)</f>
        <v>2</v>
      </c>
      <c r="G66">
        <f ca="1">OFFSET('Heat Map Data'!$AF$1,G43,0)</f>
        <v>7</v>
      </c>
      <c r="H66">
        <f ca="1">OFFSET('Heat Map Data'!$AF$1,H43,0)</f>
        <v>4</v>
      </c>
      <c r="I66">
        <f ca="1">OFFSET('Heat Map Data'!$AF$1,I43,0)</f>
        <v>2</v>
      </c>
      <c r="J66">
        <f ca="1">OFFSET('Heat Map Data'!$AF$1,J43,0)</f>
        <v>3</v>
      </c>
    </row>
    <row r="67" spans="3:10" x14ac:dyDescent="0.2">
      <c r="C67">
        <f ca="1">OFFSET('Heat Map Data'!$AF$1,C44,0)</f>
        <v>1</v>
      </c>
      <c r="D67">
        <f ca="1">OFFSET('Heat Map Data'!$AF$1,D44,0)</f>
        <v>8</v>
      </c>
      <c r="E67">
        <f ca="1">OFFSET('Heat Map Data'!$AF$1,E44,0)</f>
        <v>8</v>
      </c>
      <c r="F67">
        <f ca="1">OFFSET('Heat Map Data'!$AF$1,F44,0)</f>
        <v>2</v>
      </c>
      <c r="G67">
        <f ca="1">OFFSET('Heat Map Data'!$AF$1,G44,0)</f>
        <v>4</v>
      </c>
      <c r="H67">
        <f ca="1">OFFSET('Heat Map Data'!$AF$1,H44,0)</f>
        <v>6</v>
      </c>
      <c r="I67">
        <f ca="1">OFFSET('Heat Map Data'!$AF$1,I44,0)</f>
        <v>5</v>
      </c>
      <c r="J67">
        <f ca="1">OFFSET('Heat Map Data'!$AF$1,J44,0)</f>
        <v>7</v>
      </c>
    </row>
    <row r="68" spans="3:10" x14ac:dyDescent="0.2">
      <c r="C68">
        <f ca="1">OFFSET('Heat Map Data'!$AF$1,C45,0)</f>
        <v>3</v>
      </c>
      <c r="D68">
        <f ca="1">OFFSET('Heat Map Data'!$AF$1,D45,0)</f>
        <v>2</v>
      </c>
      <c r="E68">
        <f ca="1">OFFSET('Heat Map Data'!$AF$1,E45,0)</f>
        <v>6</v>
      </c>
      <c r="F68">
        <f ca="1">OFFSET('Heat Map Data'!$AF$1,F45,0)</f>
        <v>8</v>
      </c>
      <c r="G68">
        <f ca="1">OFFSET('Heat Map Data'!$AF$1,G45,0)</f>
        <v>1</v>
      </c>
      <c r="H68">
        <f ca="1">OFFSET('Heat Map Data'!$AF$1,H45,0)</f>
        <v>5</v>
      </c>
      <c r="I68">
        <f ca="1">OFFSET('Heat Map Data'!$AF$1,I45,0)</f>
        <v>3</v>
      </c>
      <c r="J68">
        <f ca="1">OFFSET('Heat Map Data'!$AF$1,J45,0)</f>
        <v>8</v>
      </c>
    </row>
    <row r="69" spans="3:10" x14ac:dyDescent="0.2">
      <c r="C69">
        <f ca="1">OFFSET('Heat Map Data'!$AF$1,C46,0)</f>
        <v>5</v>
      </c>
      <c r="D69">
        <f ca="1">OFFSET('Heat Map Data'!$AF$1,D46,0)</f>
        <v>1</v>
      </c>
      <c r="E69">
        <f ca="1">OFFSET('Heat Map Data'!$AF$1,E46,0)</f>
        <v>7</v>
      </c>
      <c r="F69">
        <f ca="1">OFFSET('Heat Map Data'!$AF$1,F46,0)</f>
        <v>2</v>
      </c>
      <c r="G69">
        <f ca="1">OFFSET('Heat Map Data'!$AF$1,G46,0)</f>
        <v>3</v>
      </c>
      <c r="H69">
        <f ca="1">OFFSET('Heat Map Data'!$AF$1,H46,0)</f>
        <v>3</v>
      </c>
      <c r="I69">
        <f ca="1">OFFSET('Heat Map Data'!$AF$1,I46,0)</f>
        <v>5</v>
      </c>
      <c r="J69">
        <f ca="1">OFFSET('Heat Map Data'!$AF$1,J46,0)</f>
        <v>6</v>
      </c>
    </row>
    <row r="70" spans="3:10" x14ac:dyDescent="0.2">
      <c r="C70">
        <f ca="1">OFFSET('Heat Map Data'!$AF$1,C47,0)</f>
        <v>6</v>
      </c>
      <c r="D70">
        <f ca="1">OFFSET('Heat Map Data'!$AF$1,D47,0)</f>
        <v>2</v>
      </c>
      <c r="E70">
        <f ca="1">OFFSET('Heat Map Data'!$AF$1,E47,0)</f>
        <v>2</v>
      </c>
      <c r="F70">
        <f ca="1">OFFSET('Heat Map Data'!$AF$1,F47,0)</f>
        <v>6</v>
      </c>
      <c r="G70">
        <f ca="1">OFFSET('Heat Map Data'!$AF$1,G47,0)</f>
        <v>2</v>
      </c>
      <c r="H70">
        <f ca="1">OFFSET('Heat Map Data'!$AF$1,H47,0)</f>
        <v>7</v>
      </c>
      <c r="I70">
        <f ca="1">OFFSET('Heat Map Data'!$AF$1,I47,0)</f>
        <v>2</v>
      </c>
      <c r="J70">
        <f ca="1">OFFSET('Heat Map Data'!$AF$1,J47,0)</f>
        <v>1</v>
      </c>
    </row>
    <row r="71" spans="3:10" x14ac:dyDescent="0.2">
      <c r="C71">
        <f ca="1">OFFSET('Heat Map Data'!$AF$1,C48,0)</f>
        <v>2</v>
      </c>
      <c r="D71">
        <f ca="1">OFFSET('Heat Map Data'!$AF$1,D48,0)</f>
        <v>4</v>
      </c>
      <c r="E71">
        <f ca="1">OFFSET('Heat Map Data'!$AF$1,E48,0)</f>
        <v>7</v>
      </c>
      <c r="F71">
        <f ca="1">OFFSET('Heat Map Data'!$AF$1,F48,0)</f>
        <v>7</v>
      </c>
      <c r="G71">
        <f ca="1">OFFSET('Heat Map Data'!$AF$1,G48,0)</f>
        <v>6</v>
      </c>
      <c r="H71">
        <f ca="1">OFFSET('Heat Map Data'!$AF$1,H48,0)</f>
        <v>8</v>
      </c>
      <c r="I71">
        <f ca="1">OFFSET('Heat Map Data'!$AF$1,I48,0)</f>
        <v>8</v>
      </c>
      <c r="J71">
        <f ca="1">OFFSET('Heat Map Data'!$AF$1,J48,0)</f>
        <v>4</v>
      </c>
    </row>
    <row r="72" spans="3:10" x14ac:dyDescent="0.2">
      <c r="C72">
        <f ca="1">OFFSET('Heat Map Data'!$AF$1,C49,0)</f>
        <v>4</v>
      </c>
      <c r="D72">
        <f ca="1">OFFSET('Heat Map Data'!$AF$1,D49,0)</f>
        <v>1</v>
      </c>
      <c r="E72">
        <f ca="1">OFFSET('Heat Map Data'!$AF$1,E49,0)</f>
        <v>2</v>
      </c>
      <c r="F72">
        <f ca="1">OFFSET('Heat Map Data'!$AF$1,F49,0)</f>
        <v>8</v>
      </c>
      <c r="G72">
        <f ca="1">OFFSET('Heat Map Data'!$AF$1,G49,0)</f>
        <v>3</v>
      </c>
      <c r="H72">
        <f ca="1">OFFSET('Heat Map Data'!$AF$1,H49,0)</f>
        <v>7</v>
      </c>
      <c r="I72">
        <f ca="1">OFFSET('Heat Map Data'!$AF$1,I49,0)</f>
        <v>7</v>
      </c>
      <c r="J72">
        <f ca="1">OFFSET('Heat Map Data'!$AF$1,J49,0)</f>
        <v>2</v>
      </c>
    </row>
    <row r="73" spans="3:10" x14ac:dyDescent="0.2">
      <c r="C73">
        <f ca="1">OFFSET('Heat Map Data'!$AF$1,C50,0)</f>
        <v>8</v>
      </c>
      <c r="D73">
        <f ca="1">OFFSET('Heat Map Data'!$AF$1,D50,0)</f>
        <v>7</v>
      </c>
      <c r="E73">
        <f ca="1">OFFSET('Heat Map Data'!$AF$1,E50,0)</f>
        <v>7</v>
      </c>
      <c r="F73">
        <f ca="1">OFFSET('Heat Map Data'!$AF$1,F50,0)</f>
        <v>3</v>
      </c>
      <c r="G73">
        <f ca="1">OFFSET('Heat Map Data'!$AF$1,G50,0)</f>
        <v>8</v>
      </c>
      <c r="H73">
        <f ca="1">OFFSET('Heat Map Data'!$AF$1,H50,0)</f>
        <v>1</v>
      </c>
      <c r="I73">
        <f ca="1">OFFSET('Heat Map Data'!$AF$1,I50,0)</f>
        <v>4</v>
      </c>
      <c r="J73">
        <f ca="1">OFFSET('Heat Map Data'!$AF$1,J50,0)</f>
        <v>3</v>
      </c>
    </row>
    <row r="74" spans="3:10" x14ac:dyDescent="0.2">
      <c r="C74">
        <f ca="1">OFFSET('Heat Map Data'!$AF$1,C51,0)</f>
        <v>3</v>
      </c>
      <c r="D74">
        <f ca="1">OFFSET('Heat Map Data'!$AF$1,D51,0)</f>
        <v>3</v>
      </c>
      <c r="E74">
        <f ca="1">OFFSET('Heat Map Data'!$AF$1,E51,0)</f>
        <v>1</v>
      </c>
      <c r="F74">
        <f ca="1">OFFSET('Heat Map Data'!$AF$1,F51,0)</f>
        <v>5</v>
      </c>
      <c r="G74">
        <f ca="1">OFFSET('Heat Map Data'!$AF$1,G51,0)</f>
        <v>4</v>
      </c>
      <c r="H74">
        <f ca="1">OFFSET('Heat Map Data'!$AF$1,H51,0)</f>
        <v>3</v>
      </c>
      <c r="I74">
        <f ca="1">OFFSET('Heat Map Data'!$AF$1,I51,0)</f>
        <v>6</v>
      </c>
      <c r="J74">
        <f ca="1">OFFSET('Heat Map Data'!$AF$1,J51,0)</f>
        <v>2</v>
      </c>
    </row>
    <row r="75" spans="3:10" x14ac:dyDescent="0.2">
      <c r="C75">
        <f ca="1">OFFSET('Heat Map Data'!$AF$1,C52,0)</f>
        <v>8</v>
      </c>
      <c r="D75">
        <f ca="1">OFFSET('Heat Map Data'!$AF$1,D52,0)</f>
        <v>4</v>
      </c>
      <c r="E75">
        <f ca="1">OFFSET('Heat Map Data'!$AF$1,E52,0)</f>
        <v>3</v>
      </c>
      <c r="F75">
        <f ca="1">OFFSET('Heat Map Data'!$AF$1,F52,0)</f>
        <v>8</v>
      </c>
      <c r="G75">
        <f ca="1">OFFSET('Heat Map Data'!$AF$1,G52,0)</f>
        <v>5</v>
      </c>
      <c r="H75">
        <f ca="1">OFFSET('Heat Map Data'!$AF$1,H52,0)</f>
        <v>1</v>
      </c>
      <c r="I75">
        <f ca="1">OFFSET('Heat Map Data'!$AF$1,I52,0)</f>
        <v>6</v>
      </c>
      <c r="J75">
        <f ca="1">OFFSET('Heat Map Data'!$AF$1,J52,0)</f>
        <v>7</v>
      </c>
    </row>
    <row r="76" spans="3:10" x14ac:dyDescent="0.2">
      <c r="C76">
        <f ca="1">OFFSET('Heat Map Data'!$AF$1,C53,0)</f>
        <v>8</v>
      </c>
      <c r="D76">
        <f ca="1">OFFSET('Heat Map Data'!$AF$1,D53,0)</f>
        <v>5</v>
      </c>
      <c r="E76">
        <f ca="1">OFFSET('Heat Map Data'!$AF$1,E53,0)</f>
        <v>5</v>
      </c>
      <c r="F76">
        <f ca="1">OFFSET('Heat Map Data'!$AF$1,F53,0)</f>
        <v>8</v>
      </c>
      <c r="G76">
        <f ca="1">OFFSET('Heat Map Data'!$AF$1,G53,0)</f>
        <v>1</v>
      </c>
      <c r="H76">
        <f ca="1">OFFSET('Heat Map Data'!$AF$1,H53,0)</f>
        <v>1</v>
      </c>
      <c r="I76">
        <f ca="1">OFFSET('Heat Map Data'!$AF$1,I53,0)</f>
        <v>7</v>
      </c>
      <c r="J76">
        <f ca="1">OFFSET('Heat Map Data'!$AF$1,J53,0)</f>
        <v>6</v>
      </c>
    </row>
    <row r="77" spans="3:10" x14ac:dyDescent="0.2">
      <c r="C77">
        <f ca="1">OFFSET('Heat Map Data'!$AF$1,C54,0)</f>
        <v>5</v>
      </c>
      <c r="D77">
        <f ca="1">OFFSET('Heat Map Data'!$AF$1,D54,0)</f>
        <v>6</v>
      </c>
      <c r="E77">
        <f ca="1">OFFSET('Heat Map Data'!$AF$1,E54,0)</f>
        <v>7</v>
      </c>
      <c r="F77">
        <f ca="1">OFFSET('Heat Map Data'!$AF$1,F54,0)</f>
        <v>1</v>
      </c>
      <c r="G77">
        <f ca="1">OFFSET('Heat Map Data'!$AF$1,G54,0)</f>
        <v>2</v>
      </c>
      <c r="H77">
        <f ca="1">OFFSET('Heat Map Data'!$AF$1,H54,0)</f>
        <v>4</v>
      </c>
      <c r="I77">
        <f ca="1">OFFSET('Heat Map Data'!$AF$1,I54,0)</f>
        <v>3</v>
      </c>
      <c r="J77">
        <f ca="1">OFFSET('Heat Map Data'!$AF$1,J54,0)</f>
        <v>4</v>
      </c>
    </row>
    <row r="78" spans="3:10" x14ac:dyDescent="0.2">
      <c r="C78">
        <f ca="1">OFFSET('Heat Map Data'!$AF$1,C55,0)</f>
        <v>2</v>
      </c>
      <c r="D78">
        <f ca="1">OFFSET('Heat Map Data'!$AF$1,D55,0)</f>
        <v>6</v>
      </c>
      <c r="E78">
        <f ca="1">OFFSET('Heat Map Data'!$AF$1,E55,0)</f>
        <v>5</v>
      </c>
      <c r="F78">
        <f ca="1">OFFSET('Heat Map Data'!$AF$1,F55,0)</f>
        <v>6</v>
      </c>
      <c r="G78">
        <f ca="1">OFFSET('Heat Map Data'!$AF$1,G55,0)</f>
        <v>8</v>
      </c>
      <c r="H78">
        <f ca="1">OFFSET('Heat Map Data'!$AF$1,H55,0)</f>
        <v>4</v>
      </c>
      <c r="I78">
        <f ca="1">OFFSET('Heat Map Data'!$AF$1,I55,0)</f>
        <v>5</v>
      </c>
      <c r="J78">
        <f ca="1">OFFSET('Heat Map Data'!$AF$1,J55,0)</f>
        <v>2</v>
      </c>
    </row>
    <row r="79" spans="3:10" x14ac:dyDescent="0.2">
      <c r="C79">
        <f ca="1">OFFSET('Heat Map Data'!$AF$1,C56,0)</f>
        <v>4</v>
      </c>
      <c r="D79">
        <f ca="1">OFFSET('Heat Map Data'!$AF$1,D56,0)</f>
        <v>7</v>
      </c>
      <c r="E79">
        <f ca="1">OFFSET('Heat Map Data'!$AF$1,E56,0)</f>
        <v>2</v>
      </c>
      <c r="F79">
        <f ca="1">OFFSET('Heat Map Data'!$AF$1,F56,0)</f>
        <v>5</v>
      </c>
      <c r="G79">
        <f ca="1">OFFSET('Heat Map Data'!$AF$1,G56,0)</f>
        <v>6</v>
      </c>
      <c r="H79">
        <f ca="1">OFFSET('Heat Map Data'!$AF$1,H56,0)</f>
        <v>2</v>
      </c>
      <c r="I79">
        <f ca="1">OFFSET('Heat Map Data'!$AF$1,I56,0)</f>
        <v>8</v>
      </c>
      <c r="J79">
        <f ca="1">OFFSET('Heat Map Data'!$AF$1,J56,0)</f>
        <v>2</v>
      </c>
    </row>
    <row r="80" spans="3:10" x14ac:dyDescent="0.2">
      <c r="C80">
        <f ca="1">OFFSET('Heat Map Data'!$AF$1,C57,0)</f>
        <v>1</v>
      </c>
      <c r="D80">
        <f ca="1">OFFSET('Heat Map Data'!$AF$1,D57,0)</f>
        <v>7</v>
      </c>
      <c r="E80">
        <f ca="1">OFFSET('Heat Map Data'!$AF$1,E57,0)</f>
        <v>8</v>
      </c>
      <c r="F80">
        <f ca="1">OFFSET('Heat Map Data'!$AF$1,F57,0)</f>
        <v>8</v>
      </c>
      <c r="G80">
        <f ca="1">OFFSET('Heat Map Data'!$AF$1,G57,0)</f>
        <v>8</v>
      </c>
      <c r="H80">
        <f ca="1">OFFSET('Heat Map Data'!$AF$1,H57,0)</f>
        <v>7</v>
      </c>
      <c r="I80">
        <f ca="1">OFFSET('Heat Map Data'!$AF$1,I57,0)</f>
        <v>1</v>
      </c>
      <c r="J80">
        <f ca="1">OFFSET('Heat Map Data'!$AF$1,J57,0)</f>
        <v>3</v>
      </c>
    </row>
    <row r="81" spans="3:10" x14ac:dyDescent="0.2">
      <c r="C81">
        <f ca="1">OFFSET('Heat Map Data'!$AF$1,C58,0)</f>
        <v>1</v>
      </c>
      <c r="D81">
        <f ca="1">OFFSET('Heat Map Data'!$AF$1,D58,0)</f>
        <v>5</v>
      </c>
      <c r="E81">
        <f ca="1">OFFSET('Heat Map Data'!$AF$1,E58,0)</f>
        <v>8</v>
      </c>
      <c r="F81">
        <f ca="1">OFFSET('Heat Map Data'!$AF$1,F58,0)</f>
        <v>4</v>
      </c>
      <c r="G81">
        <f ca="1">OFFSET('Heat Map Data'!$AF$1,G58,0)</f>
        <v>1</v>
      </c>
      <c r="H81">
        <f ca="1">OFFSET('Heat Map Data'!$AF$1,H58,0)</f>
        <v>3</v>
      </c>
      <c r="I81">
        <f ca="1">OFFSET('Heat Map Data'!$AF$1,I58,0)</f>
        <v>4</v>
      </c>
      <c r="J81">
        <f ca="1">OFFSET('Heat Map Data'!$AF$1,J58,0)</f>
        <v>2</v>
      </c>
    </row>
    <row r="82" spans="3:10" x14ac:dyDescent="0.2">
      <c r="C82">
        <f ca="1">OFFSET('Heat Map Data'!$AF$1,C59,0)</f>
        <v>7</v>
      </c>
      <c r="D82">
        <f ca="1">OFFSET('Heat Map Data'!$AF$1,D59,0)</f>
        <v>7</v>
      </c>
      <c r="E82">
        <f ca="1">OFFSET('Heat Map Data'!$AF$1,E59,0)</f>
        <v>1</v>
      </c>
      <c r="F82">
        <f ca="1">OFFSET('Heat Map Data'!$AF$1,F59,0)</f>
        <v>1</v>
      </c>
      <c r="G82">
        <f ca="1">OFFSET('Heat Map Data'!$AF$1,G59,0)</f>
        <v>3</v>
      </c>
      <c r="H82">
        <f ca="1">OFFSET('Heat Map Data'!$AF$1,H59,0)</f>
        <v>7</v>
      </c>
      <c r="I82">
        <f ca="1">OFFSET('Heat Map Data'!$AF$1,I59,0)</f>
        <v>6</v>
      </c>
      <c r="J82">
        <f ca="1">OFFSET('Heat Map Data'!$AF$1,J59,0)</f>
        <v>3</v>
      </c>
    </row>
    <row r="84" spans="3:10" x14ac:dyDescent="0.2">
      <c r="C84" t="b">
        <f ca="1">OFFSET('Heat Map Data'!$AM$1,C38,0)</f>
        <v>0</v>
      </c>
      <c r="D84" t="b">
        <f ca="1">OFFSET('Heat Map Data'!$AM$1,D38,0)</f>
        <v>0</v>
      </c>
      <c r="E84" t="b">
        <f ca="1">OFFSET('Heat Map Data'!$AM$1,E38,0)</f>
        <v>0</v>
      </c>
      <c r="F84" t="b">
        <f ca="1">OFFSET('Heat Map Data'!$AM$1,F38,0)</f>
        <v>0</v>
      </c>
      <c r="G84" t="b">
        <f ca="1">OFFSET('Heat Map Data'!$AM$1,G38,0)</f>
        <v>0</v>
      </c>
      <c r="H84" t="b">
        <f ca="1">OFFSET('Heat Map Data'!$AM$1,H38,0)</f>
        <v>0</v>
      </c>
      <c r="I84" t="b">
        <f ca="1">OFFSET('Heat Map Data'!$AM$1,I38,0)</f>
        <v>0</v>
      </c>
      <c r="J84" t="b">
        <f ca="1">OFFSET('Heat Map Data'!$AM$1,J38,0)</f>
        <v>0</v>
      </c>
    </row>
    <row r="85" spans="3:10" x14ac:dyDescent="0.2">
      <c r="C85" t="b">
        <f ca="1">OFFSET('Heat Map Data'!$AM$1,C39,0)</f>
        <v>0</v>
      </c>
      <c r="D85" t="b">
        <f ca="1">OFFSET('Heat Map Data'!$AM$1,D39,0)</f>
        <v>0</v>
      </c>
      <c r="E85" t="b">
        <f ca="1">OFFSET('Heat Map Data'!$AM$1,E39,0)</f>
        <v>0</v>
      </c>
      <c r="F85" t="b">
        <f ca="1">OFFSET('Heat Map Data'!$AM$1,F39,0)</f>
        <v>0</v>
      </c>
      <c r="G85" t="b">
        <f ca="1">OFFSET('Heat Map Data'!$AM$1,G39,0)</f>
        <v>1</v>
      </c>
      <c r="H85" t="b">
        <f ca="1">OFFSET('Heat Map Data'!$AM$1,H39,0)</f>
        <v>0</v>
      </c>
      <c r="I85" t="b">
        <f ca="1">OFFSET('Heat Map Data'!$AM$1,I39,0)</f>
        <v>0</v>
      </c>
      <c r="J85" t="b">
        <f ca="1">OFFSET('Heat Map Data'!$AM$1,J39,0)</f>
        <v>0</v>
      </c>
    </row>
    <row r="86" spans="3:10" x14ac:dyDescent="0.2">
      <c r="C86" t="b">
        <f ca="1">OFFSET('Heat Map Data'!$AM$1,C40,0)</f>
        <v>0</v>
      </c>
      <c r="D86" t="b">
        <f ca="1">OFFSET('Heat Map Data'!$AM$1,D40,0)</f>
        <v>0</v>
      </c>
      <c r="E86" t="b">
        <f ca="1">OFFSET('Heat Map Data'!$AM$1,E40,0)</f>
        <v>0</v>
      </c>
      <c r="F86" t="b">
        <f ca="1">OFFSET('Heat Map Data'!$AM$1,F40,0)</f>
        <v>0</v>
      </c>
      <c r="G86" t="b">
        <f ca="1">OFFSET('Heat Map Data'!$AM$1,G40,0)</f>
        <v>0</v>
      </c>
      <c r="H86" t="b">
        <f ca="1">OFFSET('Heat Map Data'!$AM$1,H40,0)</f>
        <v>0</v>
      </c>
      <c r="I86" t="b">
        <f ca="1">OFFSET('Heat Map Data'!$AM$1,I40,0)</f>
        <v>0</v>
      </c>
      <c r="J86" t="b">
        <f ca="1">OFFSET('Heat Map Data'!$AM$1,J40,0)</f>
        <v>0</v>
      </c>
    </row>
    <row r="87" spans="3:10" x14ac:dyDescent="0.2">
      <c r="C87" t="b">
        <f ca="1">OFFSET('Heat Map Data'!$AM$1,C41,0)</f>
        <v>0</v>
      </c>
      <c r="D87" t="b">
        <f ca="1">OFFSET('Heat Map Data'!$AM$1,D41,0)</f>
        <v>0</v>
      </c>
      <c r="E87" t="b">
        <f ca="1">OFFSET('Heat Map Data'!$AM$1,E41,0)</f>
        <v>0</v>
      </c>
      <c r="F87" t="b">
        <f ca="1">OFFSET('Heat Map Data'!$AM$1,F41,0)</f>
        <v>0</v>
      </c>
      <c r="G87" t="b">
        <f ca="1">OFFSET('Heat Map Data'!$AM$1,G41,0)</f>
        <v>0</v>
      </c>
      <c r="H87" t="b">
        <f ca="1">OFFSET('Heat Map Data'!$AM$1,H41,0)</f>
        <v>0</v>
      </c>
      <c r="I87" t="b">
        <f ca="1">OFFSET('Heat Map Data'!$AM$1,I41,0)</f>
        <v>0</v>
      </c>
      <c r="J87" t="b">
        <f ca="1">OFFSET('Heat Map Data'!$AM$1,J41,0)</f>
        <v>0</v>
      </c>
    </row>
    <row r="88" spans="3:10" x14ac:dyDescent="0.2">
      <c r="C88" t="b">
        <f ca="1">OFFSET('Heat Map Data'!$AM$1,C42,0)</f>
        <v>0</v>
      </c>
      <c r="D88" t="b">
        <f ca="1">OFFSET('Heat Map Data'!$AM$1,D42,0)</f>
        <v>0</v>
      </c>
      <c r="E88" t="b">
        <f ca="1">OFFSET('Heat Map Data'!$AM$1,E42,0)</f>
        <v>0</v>
      </c>
      <c r="F88" t="b">
        <f ca="1">OFFSET('Heat Map Data'!$AM$1,F42,0)</f>
        <v>0</v>
      </c>
      <c r="G88" t="b">
        <f ca="1">OFFSET('Heat Map Data'!$AM$1,G42,0)</f>
        <v>0</v>
      </c>
      <c r="H88" t="b">
        <f ca="1">OFFSET('Heat Map Data'!$AM$1,H42,0)</f>
        <v>0</v>
      </c>
      <c r="I88" t="b">
        <f ca="1">OFFSET('Heat Map Data'!$AM$1,I42,0)</f>
        <v>0</v>
      </c>
      <c r="J88" t="b">
        <f ca="1">OFFSET('Heat Map Data'!$AM$1,J42,0)</f>
        <v>0</v>
      </c>
    </row>
    <row r="89" spans="3:10" x14ac:dyDescent="0.2">
      <c r="C89" t="b">
        <f ca="1">OFFSET('Heat Map Data'!$AM$1,C43,0)</f>
        <v>0</v>
      </c>
      <c r="D89" t="b">
        <f ca="1">OFFSET('Heat Map Data'!$AM$1,D43,0)</f>
        <v>0</v>
      </c>
      <c r="E89" t="b">
        <f ca="1">OFFSET('Heat Map Data'!$AM$1,E43,0)</f>
        <v>1</v>
      </c>
      <c r="F89" t="b">
        <f ca="1">OFFSET('Heat Map Data'!$AM$1,F43,0)</f>
        <v>0</v>
      </c>
      <c r="G89" t="b">
        <f ca="1">OFFSET('Heat Map Data'!$AM$1,G43,0)</f>
        <v>0</v>
      </c>
      <c r="H89" t="b">
        <f ca="1">OFFSET('Heat Map Data'!$AM$1,H43,0)</f>
        <v>0</v>
      </c>
      <c r="I89" t="b">
        <f ca="1">OFFSET('Heat Map Data'!$AM$1,I43,0)</f>
        <v>0</v>
      </c>
      <c r="J89" t="b">
        <f ca="1">OFFSET('Heat Map Data'!$AM$1,J43,0)</f>
        <v>0</v>
      </c>
    </row>
    <row r="90" spans="3:10" x14ac:dyDescent="0.2">
      <c r="C90" t="b">
        <f ca="1">OFFSET('Heat Map Data'!$AM$1,C44,0)</f>
        <v>0</v>
      </c>
      <c r="D90" t="b">
        <f ca="1">OFFSET('Heat Map Data'!$AM$1,D44,0)</f>
        <v>0</v>
      </c>
      <c r="E90" t="b">
        <f ca="1">OFFSET('Heat Map Data'!$AM$1,E44,0)</f>
        <v>1</v>
      </c>
      <c r="F90" t="b">
        <f ca="1">OFFSET('Heat Map Data'!$AM$1,F44,0)</f>
        <v>0</v>
      </c>
      <c r="G90" t="b">
        <f ca="1">OFFSET('Heat Map Data'!$AM$1,G44,0)</f>
        <v>0</v>
      </c>
      <c r="H90" t="b">
        <f ca="1">OFFSET('Heat Map Data'!$AM$1,H44,0)</f>
        <v>0</v>
      </c>
      <c r="I90" t="b">
        <f ca="1">OFFSET('Heat Map Data'!$AM$1,I44,0)</f>
        <v>0</v>
      </c>
      <c r="J90" t="b">
        <f ca="1">OFFSET('Heat Map Data'!$AM$1,J44,0)</f>
        <v>1</v>
      </c>
    </row>
    <row r="91" spans="3:10" x14ac:dyDescent="0.2">
      <c r="C91" t="b">
        <f ca="1">OFFSET('Heat Map Data'!$AM$1,C45,0)</f>
        <v>0</v>
      </c>
      <c r="D91" t="b">
        <f ca="1">OFFSET('Heat Map Data'!$AM$1,D45,0)</f>
        <v>0</v>
      </c>
      <c r="E91" t="b">
        <f ca="1">OFFSET('Heat Map Data'!$AM$1,E45,0)</f>
        <v>0</v>
      </c>
      <c r="F91" t="b">
        <f ca="1">OFFSET('Heat Map Data'!$AM$1,F45,0)</f>
        <v>0</v>
      </c>
      <c r="G91" t="b">
        <f ca="1">OFFSET('Heat Map Data'!$AM$1,G45,0)</f>
        <v>0</v>
      </c>
      <c r="H91" t="b">
        <f ca="1">OFFSET('Heat Map Data'!$AM$1,H45,0)</f>
        <v>0</v>
      </c>
      <c r="I91" t="b">
        <f ca="1">OFFSET('Heat Map Data'!$AM$1,I45,0)</f>
        <v>0</v>
      </c>
      <c r="J91" t="b">
        <f ca="1">OFFSET('Heat Map Data'!$AM$1,J45,0)</f>
        <v>1</v>
      </c>
    </row>
    <row r="92" spans="3:10" x14ac:dyDescent="0.2">
      <c r="C92" t="b">
        <f ca="1">OFFSET('Heat Map Data'!$AM$1,C46,0)</f>
        <v>0</v>
      </c>
      <c r="D92" t="b">
        <f ca="1">OFFSET('Heat Map Data'!$AM$1,D46,0)</f>
        <v>0</v>
      </c>
      <c r="E92" t="b">
        <f ca="1">OFFSET('Heat Map Data'!$AM$1,E46,0)</f>
        <v>0</v>
      </c>
      <c r="F92" t="b">
        <f ca="1">OFFSET('Heat Map Data'!$AM$1,F46,0)</f>
        <v>0</v>
      </c>
      <c r="G92" t="b">
        <f ca="1">OFFSET('Heat Map Data'!$AM$1,G46,0)</f>
        <v>0</v>
      </c>
      <c r="H92" t="b">
        <f ca="1">OFFSET('Heat Map Data'!$AM$1,H46,0)</f>
        <v>0</v>
      </c>
      <c r="I92" t="b">
        <f ca="1">OFFSET('Heat Map Data'!$AM$1,I46,0)</f>
        <v>0</v>
      </c>
      <c r="J92" t="b">
        <f ca="1">OFFSET('Heat Map Data'!$AM$1,J46,0)</f>
        <v>0</v>
      </c>
    </row>
    <row r="93" spans="3:10" x14ac:dyDescent="0.2">
      <c r="C93" t="b">
        <f ca="1">OFFSET('Heat Map Data'!$AM$1,C47,0)</f>
        <v>0</v>
      </c>
      <c r="D93" t="b">
        <f ca="1">OFFSET('Heat Map Data'!$AM$1,D47,0)</f>
        <v>0</v>
      </c>
      <c r="E93" t="b">
        <f ca="1">OFFSET('Heat Map Data'!$AM$1,E47,0)</f>
        <v>1</v>
      </c>
      <c r="F93" t="b">
        <f ca="1">OFFSET('Heat Map Data'!$AM$1,F47,0)</f>
        <v>0</v>
      </c>
      <c r="G93" t="b">
        <f ca="1">OFFSET('Heat Map Data'!$AM$1,G47,0)</f>
        <v>1</v>
      </c>
      <c r="H93" t="b">
        <f ca="1">OFFSET('Heat Map Data'!$AM$1,H47,0)</f>
        <v>1</v>
      </c>
      <c r="I93" t="b">
        <f ca="1">OFFSET('Heat Map Data'!$AM$1,I47,0)</f>
        <v>0</v>
      </c>
      <c r="J93" t="b">
        <f ca="1">OFFSET('Heat Map Data'!$AM$1,J47,0)</f>
        <v>0</v>
      </c>
    </row>
    <row r="94" spans="3:10" x14ac:dyDescent="0.2">
      <c r="C94" t="b">
        <f ca="1">OFFSET('Heat Map Data'!$AM$1,C48,0)</f>
        <v>0</v>
      </c>
      <c r="D94" t="b">
        <f ca="1">OFFSET('Heat Map Data'!$AM$1,D48,0)</f>
        <v>0</v>
      </c>
      <c r="E94" t="b">
        <f ca="1">OFFSET('Heat Map Data'!$AM$1,E48,0)</f>
        <v>1</v>
      </c>
      <c r="F94" t="b">
        <f ca="1">OFFSET('Heat Map Data'!$AM$1,F48,0)</f>
        <v>1</v>
      </c>
      <c r="G94" t="b">
        <f ca="1">OFFSET('Heat Map Data'!$AM$1,G48,0)</f>
        <v>0</v>
      </c>
      <c r="H94" t="b">
        <f ca="1">OFFSET('Heat Map Data'!$AM$1,H48,0)</f>
        <v>1</v>
      </c>
      <c r="I94" t="b">
        <f ca="1">OFFSET('Heat Map Data'!$AM$1,I48,0)</f>
        <v>0</v>
      </c>
      <c r="J94" t="b">
        <f ca="1">OFFSET('Heat Map Data'!$AM$1,J48,0)</f>
        <v>1</v>
      </c>
    </row>
    <row r="95" spans="3:10" x14ac:dyDescent="0.2">
      <c r="C95" t="b">
        <f ca="1">OFFSET('Heat Map Data'!$AM$1,C49,0)</f>
        <v>0</v>
      </c>
      <c r="D95" t="b">
        <f ca="1">OFFSET('Heat Map Data'!$AM$1,D49,0)</f>
        <v>0</v>
      </c>
      <c r="E95" t="b">
        <f ca="1">OFFSET('Heat Map Data'!$AM$1,E49,0)</f>
        <v>0</v>
      </c>
      <c r="F95" t="b">
        <f ca="1">OFFSET('Heat Map Data'!$AM$1,F49,0)</f>
        <v>1</v>
      </c>
      <c r="G95" t="b">
        <f ca="1">OFFSET('Heat Map Data'!$AM$1,G49,0)</f>
        <v>1</v>
      </c>
      <c r="H95" t="b">
        <f ca="1">OFFSET('Heat Map Data'!$AM$1,H49,0)</f>
        <v>1</v>
      </c>
      <c r="I95" t="b">
        <f ca="1">OFFSET('Heat Map Data'!$AM$1,I49,0)</f>
        <v>1</v>
      </c>
      <c r="J95" t="b">
        <f ca="1">OFFSET('Heat Map Data'!$AM$1,J49,0)</f>
        <v>0</v>
      </c>
    </row>
    <row r="96" spans="3:10" x14ac:dyDescent="0.2">
      <c r="C96" t="b">
        <f ca="1">OFFSET('Heat Map Data'!$AM$1,C50,0)</f>
        <v>1</v>
      </c>
      <c r="D96" t="b">
        <f ca="1">OFFSET('Heat Map Data'!$AM$1,D50,0)</f>
        <v>1</v>
      </c>
      <c r="E96" t="b">
        <f ca="1">OFFSET('Heat Map Data'!$AM$1,E50,0)</f>
        <v>0</v>
      </c>
      <c r="F96" t="b">
        <f ca="1">OFFSET('Heat Map Data'!$AM$1,F50,0)</f>
        <v>0</v>
      </c>
      <c r="G96" t="b">
        <f ca="1">OFFSET('Heat Map Data'!$AM$1,G50,0)</f>
        <v>1</v>
      </c>
      <c r="H96" t="b">
        <f ca="1">OFFSET('Heat Map Data'!$AM$1,H50,0)</f>
        <v>0</v>
      </c>
      <c r="I96" t="b">
        <f ca="1">OFFSET('Heat Map Data'!$AM$1,I50,0)</f>
        <v>0</v>
      </c>
      <c r="J96" t="b">
        <f ca="1">OFFSET('Heat Map Data'!$AM$1,J50,0)</f>
        <v>1</v>
      </c>
    </row>
    <row r="97" spans="2:10" x14ac:dyDescent="0.2">
      <c r="C97" t="b">
        <f ca="1">OFFSET('Heat Map Data'!$AM$1,C51,0)</f>
        <v>0</v>
      </c>
      <c r="D97" t="b">
        <f ca="1">OFFSET('Heat Map Data'!$AM$1,D51,0)</f>
        <v>1</v>
      </c>
      <c r="E97" t="b">
        <f ca="1">OFFSET('Heat Map Data'!$AM$1,E51,0)</f>
        <v>0</v>
      </c>
      <c r="F97" t="b">
        <f ca="1">OFFSET('Heat Map Data'!$AM$1,F51,0)</f>
        <v>0</v>
      </c>
      <c r="G97" t="b">
        <f ca="1">OFFSET('Heat Map Data'!$AM$1,G51,0)</f>
        <v>0</v>
      </c>
      <c r="H97" t="b">
        <f ca="1">OFFSET('Heat Map Data'!$AM$1,H51,0)</f>
        <v>0</v>
      </c>
      <c r="I97" t="b">
        <f ca="1">OFFSET('Heat Map Data'!$AM$1,I51,0)</f>
        <v>1</v>
      </c>
      <c r="J97" t="b">
        <f ca="1">OFFSET('Heat Map Data'!$AM$1,J51,0)</f>
        <v>0</v>
      </c>
    </row>
    <row r="98" spans="2:10" x14ac:dyDescent="0.2">
      <c r="C98" t="b">
        <f ca="1">OFFSET('Heat Map Data'!$AM$1,C52,0)</f>
        <v>1</v>
      </c>
      <c r="D98" t="b">
        <f ca="1">OFFSET('Heat Map Data'!$AM$1,D52,0)</f>
        <v>1</v>
      </c>
      <c r="E98" t="b">
        <f ca="1">OFFSET('Heat Map Data'!$AM$1,E52,0)</f>
        <v>1</v>
      </c>
      <c r="F98" t="b">
        <f ca="1">OFFSET('Heat Map Data'!$AM$1,F52,0)</f>
        <v>1</v>
      </c>
      <c r="G98" t="b">
        <f ca="1">OFFSET('Heat Map Data'!$AM$1,G52,0)</f>
        <v>0</v>
      </c>
      <c r="H98" t="b">
        <f ca="1">OFFSET('Heat Map Data'!$AM$1,H52,0)</f>
        <v>1</v>
      </c>
      <c r="I98" t="b">
        <f ca="1">OFFSET('Heat Map Data'!$AM$1,I52,0)</f>
        <v>1</v>
      </c>
      <c r="J98" t="b">
        <f ca="1">OFFSET('Heat Map Data'!$AM$1,J52,0)</f>
        <v>1</v>
      </c>
    </row>
    <row r="99" spans="2:10" x14ac:dyDescent="0.2">
      <c r="C99" t="b">
        <f ca="1">OFFSET('Heat Map Data'!$AM$1,C53,0)</f>
        <v>1</v>
      </c>
      <c r="D99" t="b">
        <f ca="1">OFFSET('Heat Map Data'!$AM$1,D53,0)</f>
        <v>1</v>
      </c>
      <c r="E99" t="b">
        <f ca="1">OFFSET('Heat Map Data'!$AM$1,E53,0)</f>
        <v>0</v>
      </c>
      <c r="F99" t="b">
        <f ca="1">OFFSET('Heat Map Data'!$AM$1,F53,0)</f>
        <v>1</v>
      </c>
      <c r="G99" t="b">
        <f ca="1">OFFSET('Heat Map Data'!$AM$1,G53,0)</f>
        <v>1</v>
      </c>
      <c r="H99" t="b">
        <f ca="1">OFFSET('Heat Map Data'!$AM$1,H53,0)</f>
        <v>0</v>
      </c>
      <c r="I99" t="b">
        <f ca="1">OFFSET('Heat Map Data'!$AM$1,I53,0)</f>
        <v>1</v>
      </c>
      <c r="J99" t="b">
        <f ca="1">OFFSET('Heat Map Data'!$AM$1,J53,0)</f>
        <v>1</v>
      </c>
    </row>
    <row r="100" spans="2:10" x14ac:dyDescent="0.2">
      <c r="C100" t="b">
        <f ca="1">OFFSET('Heat Map Data'!$AM$1,C54,0)</f>
        <v>1</v>
      </c>
      <c r="D100" t="b">
        <f ca="1">OFFSET('Heat Map Data'!$AM$1,D54,0)</f>
        <v>0</v>
      </c>
      <c r="E100" t="b">
        <f ca="1">OFFSET('Heat Map Data'!$AM$1,E54,0)</f>
        <v>0</v>
      </c>
      <c r="F100" t="b">
        <f ca="1">OFFSET('Heat Map Data'!$AM$1,F54,0)</f>
        <v>0</v>
      </c>
      <c r="G100" t="b">
        <f ca="1">OFFSET('Heat Map Data'!$AM$1,G54,0)</f>
        <v>0</v>
      </c>
      <c r="H100" t="b">
        <f ca="1">OFFSET('Heat Map Data'!$AM$1,H54,0)</f>
        <v>1</v>
      </c>
      <c r="I100" t="b">
        <f ca="1">OFFSET('Heat Map Data'!$AM$1,I54,0)</f>
        <v>0</v>
      </c>
      <c r="J100" t="b">
        <f ca="1">OFFSET('Heat Map Data'!$AM$1,J54,0)</f>
        <v>0</v>
      </c>
    </row>
    <row r="101" spans="2:10" x14ac:dyDescent="0.2">
      <c r="C101" t="b">
        <f ca="1">OFFSET('Heat Map Data'!$AM$1,C55,0)</f>
        <v>0</v>
      </c>
      <c r="D101" t="b">
        <f ca="1">OFFSET('Heat Map Data'!$AM$1,D55,0)</f>
        <v>1</v>
      </c>
      <c r="E101" t="b">
        <f ca="1">OFFSET('Heat Map Data'!$AM$1,E55,0)</f>
        <v>1</v>
      </c>
      <c r="F101" t="b">
        <f ca="1">OFFSET('Heat Map Data'!$AM$1,F55,0)</f>
        <v>1</v>
      </c>
      <c r="G101" t="b">
        <f ca="1">OFFSET('Heat Map Data'!$AM$1,G55,0)</f>
        <v>1</v>
      </c>
      <c r="H101" t="b">
        <f ca="1">OFFSET('Heat Map Data'!$AM$1,H55,0)</f>
        <v>0</v>
      </c>
      <c r="I101" t="b">
        <f ca="1">OFFSET('Heat Map Data'!$AM$1,I55,0)</f>
        <v>1</v>
      </c>
      <c r="J101" t="b">
        <f ca="1">OFFSET('Heat Map Data'!$AM$1,J55,0)</f>
        <v>1</v>
      </c>
    </row>
    <row r="102" spans="2:10" x14ac:dyDescent="0.2">
      <c r="C102" t="b">
        <f ca="1">OFFSET('Heat Map Data'!$AM$1,C56,0)</f>
        <v>1</v>
      </c>
      <c r="D102" t="b">
        <f ca="1">OFFSET('Heat Map Data'!$AM$1,D56,0)</f>
        <v>1</v>
      </c>
      <c r="E102" t="b">
        <f ca="1">OFFSET('Heat Map Data'!$AM$1,E56,0)</f>
        <v>1</v>
      </c>
      <c r="F102" t="b">
        <f ca="1">OFFSET('Heat Map Data'!$AM$1,F56,0)</f>
        <v>0</v>
      </c>
      <c r="G102" t="b">
        <f ca="1">OFFSET('Heat Map Data'!$AM$1,G56,0)</f>
        <v>1</v>
      </c>
      <c r="H102" t="b">
        <f ca="1">OFFSET('Heat Map Data'!$AM$1,H56,0)</f>
        <v>0</v>
      </c>
      <c r="I102" t="b">
        <f ca="1">OFFSET('Heat Map Data'!$AM$1,I56,0)</f>
        <v>1</v>
      </c>
      <c r="J102" t="b">
        <f ca="1">OFFSET('Heat Map Data'!$AM$1,J56,0)</f>
        <v>1</v>
      </c>
    </row>
    <row r="103" spans="2:10" x14ac:dyDescent="0.2">
      <c r="C103" t="b">
        <f ca="1">OFFSET('Heat Map Data'!$AM$1,C57,0)</f>
        <v>1</v>
      </c>
      <c r="D103" t="b">
        <f ca="1">OFFSET('Heat Map Data'!$AM$1,D57,0)</f>
        <v>1</v>
      </c>
      <c r="E103" t="b">
        <f ca="1">OFFSET('Heat Map Data'!$AM$1,E57,0)</f>
        <v>1</v>
      </c>
      <c r="F103" t="b">
        <f ca="1">OFFSET('Heat Map Data'!$AM$1,F57,0)</f>
        <v>1</v>
      </c>
      <c r="G103" t="b">
        <f ca="1">OFFSET('Heat Map Data'!$AM$1,G57,0)</f>
        <v>1</v>
      </c>
      <c r="H103" t="b">
        <f ca="1">OFFSET('Heat Map Data'!$AM$1,H57,0)</f>
        <v>1</v>
      </c>
      <c r="I103" t="b">
        <f ca="1">OFFSET('Heat Map Data'!$AM$1,I57,0)</f>
        <v>0</v>
      </c>
      <c r="J103" t="b">
        <f ca="1">OFFSET('Heat Map Data'!$AM$1,J57,0)</f>
        <v>0</v>
      </c>
    </row>
    <row r="104" spans="2:10" x14ac:dyDescent="0.2">
      <c r="C104" t="b">
        <f ca="1">OFFSET('Heat Map Data'!$AM$1,C58,0)</f>
        <v>0</v>
      </c>
      <c r="D104" t="b">
        <f ca="1">OFFSET('Heat Map Data'!$AM$1,D58,0)</f>
        <v>1</v>
      </c>
      <c r="E104" t="b">
        <f ca="1">OFFSET('Heat Map Data'!$AM$1,E58,0)</f>
        <v>1</v>
      </c>
      <c r="F104" t="b">
        <f ca="1">OFFSET('Heat Map Data'!$AM$1,F58,0)</f>
        <v>1</v>
      </c>
      <c r="G104" t="b">
        <f ca="1">OFFSET('Heat Map Data'!$AM$1,G58,0)</f>
        <v>1</v>
      </c>
      <c r="H104" t="b">
        <f ca="1">OFFSET('Heat Map Data'!$AM$1,H58,0)</f>
        <v>0</v>
      </c>
      <c r="I104" t="b">
        <f ca="1">OFFSET('Heat Map Data'!$AM$1,I58,0)</f>
        <v>0</v>
      </c>
      <c r="J104" t="b">
        <f ca="1">OFFSET('Heat Map Data'!$AM$1,J58,0)</f>
        <v>0</v>
      </c>
    </row>
    <row r="105" spans="2:10" x14ac:dyDescent="0.2">
      <c r="C105" t="b">
        <f ca="1">OFFSET('Heat Map Data'!$AM$1,C59,0)</f>
        <v>1</v>
      </c>
      <c r="D105" t="b">
        <f ca="1">OFFSET('Heat Map Data'!$AM$1,D59,0)</f>
        <v>1</v>
      </c>
      <c r="E105" t="b">
        <f ca="1">OFFSET('Heat Map Data'!$AM$1,E59,0)</f>
        <v>0</v>
      </c>
      <c r="F105" t="b">
        <f ca="1">OFFSET('Heat Map Data'!$AM$1,F59,0)</f>
        <v>1</v>
      </c>
      <c r="G105" t="b">
        <f ca="1">OFFSET('Heat Map Data'!$AM$1,G59,0)</f>
        <v>0</v>
      </c>
      <c r="H105" t="b">
        <f ca="1">OFFSET('Heat Map Data'!$AM$1,H59,0)</f>
        <v>1</v>
      </c>
      <c r="I105" t="b">
        <f ca="1">OFFSET('Heat Map Data'!$AM$1,I59,0)</f>
        <v>1</v>
      </c>
      <c r="J105" t="b">
        <f ca="1">OFFSET('Heat Map Data'!$AM$1,J59,0)</f>
        <v>0</v>
      </c>
    </row>
    <row r="107" spans="2:10" x14ac:dyDescent="0.2">
      <c r="B107" s="2" t="s">
        <v>876</v>
      </c>
      <c r="D107" t="s">
        <v>878</v>
      </c>
    </row>
    <row r="108" spans="2:10" x14ac:dyDescent="0.2">
      <c r="B108" s="2">
        <v>1</v>
      </c>
      <c r="C108" t="str">
        <f t="shared" ref="C108:C115" ca="1" si="30">INDEX($C$26:$J$26,MATCH($B108,$C$34:$J$34,0))</f>
        <v>MELONS</v>
      </c>
      <c r="D108" s="37">
        <f ca="1">INDEX($C$33:$J$33,MATCH(C108,$C$26:$J$26,0))</f>
        <v>4</v>
      </c>
    </row>
    <row r="109" spans="2:10" x14ac:dyDescent="0.2">
      <c r="B109" s="2">
        <v>2</v>
      </c>
      <c r="C109" t="str">
        <f t="shared" ca="1" si="30"/>
        <v>GARTER</v>
      </c>
      <c r="D109" s="37">
        <f t="shared" ref="D109:D115" ca="1" si="31">INDEX($C$33:$J$33,MATCH(C109,$C$26:$J$26,0))</f>
        <v>4.0227272727272725</v>
      </c>
    </row>
    <row r="110" spans="2:10" x14ac:dyDescent="0.2">
      <c r="B110" s="2">
        <v>3</v>
      </c>
      <c r="C110" t="str">
        <f t="shared" ca="1" si="30"/>
        <v>PMAC</v>
      </c>
      <c r="D110" s="37">
        <f t="shared" ca="1" si="31"/>
        <v>4.2954545454545459</v>
      </c>
    </row>
    <row r="111" spans="2:10" x14ac:dyDescent="0.2">
      <c r="B111" s="2">
        <v>4</v>
      </c>
      <c r="C111" t="str">
        <f t="shared" ca="1" si="30"/>
        <v>KAPPAZ</v>
      </c>
      <c r="D111" s="37">
        <f t="shared" ca="1" si="31"/>
        <v>4.3181818181818183</v>
      </c>
    </row>
    <row r="112" spans="2:10" x14ac:dyDescent="0.2">
      <c r="B112" s="2">
        <v>5</v>
      </c>
      <c r="C112" t="str">
        <f t="shared" ca="1" si="30"/>
        <v>LESTER</v>
      </c>
      <c r="D112" s="37">
        <f t="shared" ca="1" si="31"/>
        <v>4.4318181818181817</v>
      </c>
    </row>
    <row r="113" spans="2:4" x14ac:dyDescent="0.2">
      <c r="B113" s="2">
        <v>6</v>
      </c>
      <c r="C113" t="str">
        <f t="shared" ca="1" si="30"/>
        <v>RICHO</v>
      </c>
      <c r="D113" s="37">
        <f t="shared" ca="1" si="31"/>
        <v>4.5909090909090908</v>
      </c>
    </row>
    <row r="114" spans="2:4" x14ac:dyDescent="0.2">
      <c r="B114" s="2">
        <v>7</v>
      </c>
      <c r="C114" t="str">
        <f t="shared" ca="1" si="30"/>
        <v>JMERC</v>
      </c>
      <c r="D114" s="37">
        <f t="shared" ca="1" si="31"/>
        <v>4.7272727272727275</v>
      </c>
    </row>
    <row r="115" spans="2:4" x14ac:dyDescent="0.2">
      <c r="B115" s="2">
        <v>8</v>
      </c>
      <c r="C115" t="str">
        <f t="shared" ca="1" si="30"/>
        <v>CHIEF</v>
      </c>
      <c r="D115" s="37">
        <f t="shared" ca="1" si="31"/>
        <v>4.8409090909090908</v>
      </c>
    </row>
  </sheetData>
  <conditionalFormatting sqref="C3:J24">
    <cfRule type="expression" dxfId="6" priority="5">
      <formula>C61=8</formula>
    </cfRule>
    <cfRule type="expression" dxfId="5" priority="6">
      <formula>OR(C61=6,C61=7)</formula>
    </cfRule>
    <cfRule type="expression" dxfId="4" priority="7">
      <formula>OR(C61=4,C61=5)</formula>
    </cfRule>
    <cfRule type="expression" dxfId="3" priority="8">
      <formula>OR(C61=2,C61=3)</formula>
    </cfRule>
    <cfRule type="expression" dxfId="2" priority="10">
      <formula>C61=1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EBACA47-FB37-6A41-8908-052E9AA0A030}">
            <xm:f>OFFSET('Heat Map Data'!$AM$1,C38,0)=TRUE</xm:f>
            <x14:dxf>
              <font>
                <strike/>
                <color theme="1"/>
              </font>
            </x14:dxf>
          </x14:cfRule>
          <x14:cfRule type="expression" priority="4" id="{C70068C0-6F8F-FD4C-AB4E-341B9826469C}">
            <xm:f>OFFSET('Heat Map Data'!$AK$1,C38,0)=TRUE</xm:f>
            <x14:dxf>
              <fill>
                <patternFill>
                  <bgColor theme="4" tint="0.39994506668294322"/>
                </patternFill>
              </fill>
            </x14:dxf>
          </x14:cfRule>
          <xm:sqref>C3:J24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FFA7-877A-FB46-AB82-C3B7BB9839F6}">
  <sheetPr filterMode="1"/>
  <dimension ref="A1:AN784"/>
  <sheetViews>
    <sheetView topLeftCell="AA1" workbookViewId="0">
      <selection activeCell="AM177" sqref="AM161:AM177"/>
    </sheetView>
  </sheetViews>
  <sheetFormatPr baseColWidth="10" defaultRowHeight="16" x14ac:dyDescent="0.2"/>
  <cols>
    <col min="1" max="1" width="8.1640625" bestFit="1" customWidth="1"/>
    <col min="2" max="2" width="8.6640625" bestFit="1" customWidth="1"/>
    <col min="3" max="3" width="11.83203125" bestFit="1" customWidth="1"/>
    <col min="4" max="4" width="19.33203125" bestFit="1" customWidth="1"/>
    <col min="5" max="5" width="12" bestFit="1" customWidth="1"/>
    <col min="6" max="7" width="6" bestFit="1" customWidth="1"/>
    <col min="8" max="8" width="7.1640625" bestFit="1" customWidth="1"/>
    <col min="9" max="9" width="14.83203125" bestFit="1" customWidth="1"/>
    <col min="10" max="10" width="6.1640625" bestFit="1" customWidth="1"/>
    <col min="11" max="11" width="12.5" bestFit="1" customWidth="1"/>
    <col min="12" max="12" width="17.5" bestFit="1" customWidth="1"/>
    <col min="13" max="13" width="7.83203125" bestFit="1" customWidth="1"/>
    <col min="14" max="14" width="6.33203125" bestFit="1" customWidth="1"/>
    <col min="15" max="15" width="10.6640625" bestFit="1" customWidth="1"/>
    <col min="16" max="16" width="9" bestFit="1" customWidth="1"/>
    <col min="17" max="17" width="12.6640625" bestFit="1" customWidth="1"/>
    <col min="18" max="18" width="7.1640625" bestFit="1" customWidth="1"/>
    <col min="19" max="19" width="4.33203125" bestFit="1" customWidth="1"/>
    <col min="20" max="20" width="8" bestFit="1" customWidth="1"/>
    <col min="21" max="21" width="7.1640625" bestFit="1" customWidth="1"/>
    <col min="22" max="22" width="15" bestFit="1" customWidth="1"/>
    <col min="23" max="23" width="6.83203125" bestFit="1" customWidth="1"/>
    <col min="24" max="24" width="9.1640625" bestFit="1" customWidth="1"/>
    <col min="25" max="25" width="14.6640625" bestFit="1" customWidth="1"/>
    <col min="26" max="26" width="12.83203125" bestFit="1" customWidth="1"/>
    <col min="27" max="27" width="7.83203125" bestFit="1" customWidth="1"/>
    <col min="28" max="30" width="6.83203125" bestFit="1" customWidth="1"/>
    <col min="31" max="31" width="7.83203125" bestFit="1" customWidth="1"/>
    <col min="32" max="32" width="6" bestFit="1" customWidth="1"/>
    <col min="33" max="33" width="7.33203125" bestFit="1" customWidth="1"/>
    <col min="34" max="34" width="10.33203125" bestFit="1" customWidth="1"/>
    <col min="35" max="35" width="9.5" bestFit="1" customWidth="1"/>
    <col min="36" max="36" width="11.6640625" bestFit="1" customWidth="1"/>
    <col min="37" max="37" width="12.5" bestFit="1" customWidth="1"/>
    <col min="38" max="38" width="12.5" customWidth="1"/>
    <col min="39" max="39" width="13.33203125" bestFit="1" customWidth="1"/>
  </cols>
  <sheetData>
    <row r="1" spans="1:40" x14ac:dyDescent="0.2">
      <c r="A1" s="1" t="s">
        <v>880</v>
      </c>
      <c r="B1" s="1" t="s">
        <v>881</v>
      </c>
      <c r="C1" s="1" t="s">
        <v>0</v>
      </c>
      <c r="D1" s="1" t="s">
        <v>1</v>
      </c>
      <c r="E1" s="1" t="s">
        <v>882</v>
      </c>
      <c r="F1" s="1" t="s">
        <v>883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2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879</v>
      </c>
      <c r="R1" s="1" t="s">
        <v>893</v>
      </c>
      <c r="S1" s="1" t="s">
        <v>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855</v>
      </c>
      <c r="AG1" s="1" t="s">
        <v>856</v>
      </c>
      <c r="AH1" s="1" t="s">
        <v>857</v>
      </c>
      <c r="AI1" s="1" t="s">
        <v>859</v>
      </c>
      <c r="AJ1" s="1" t="s">
        <v>860</v>
      </c>
      <c r="AK1" s="1" t="s">
        <v>868</v>
      </c>
      <c r="AL1" s="1" t="s">
        <v>1191</v>
      </c>
      <c r="AM1" s="1" t="s">
        <v>871</v>
      </c>
      <c r="AN1" s="1" t="s">
        <v>1192</v>
      </c>
    </row>
    <row r="2" spans="1:40" hidden="1" x14ac:dyDescent="0.2">
      <c r="A2">
        <v>290528</v>
      </c>
      <c r="B2">
        <v>448</v>
      </c>
      <c r="C2" t="s">
        <v>12</v>
      </c>
      <c r="D2" t="s">
        <v>13</v>
      </c>
      <c r="E2" t="s">
        <v>14</v>
      </c>
      <c r="F2" t="s">
        <v>6</v>
      </c>
      <c r="H2">
        <v>7</v>
      </c>
      <c r="J2">
        <v>63</v>
      </c>
      <c r="K2">
        <v>6510</v>
      </c>
      <c r="L2" t="s">
        <v>901</v>
      </c>
      <c r="M2" t="s">
        <v>67</v>
      </c>
      <c r="N2" t="b">
        <v>1</v>
      </c>
      <c r="O2" t="s">
        <v>902</v>
      </c>
      <c r="P2" t="s">
        <v>6</v>
      </c>
      <c r="Q2">
        <v>137</v>
      </c>
      <c r="R2">
        <v>1</v>
      </c>
      <c r="S2">
        <v>1</v>
      </c>
      <c r="T2">
        <v>1</v>
      </c>
      <c r="U2" t="s">
        <v>903</v>
      </c>
      <c r="V2" t="s">
        <v>904</v>
      </c>
      <c r="W2" t="s">
        <v>14</v>
      </c>
      <c r="X2" t="s">
        <v>6</v>
      </c>
      <c r="Y2" t="s">
        <v>6</v>
      </c>
      <c r="Z2" s="39">
        <v>44297.717592592591</v>
      </c>
      <c r="AC2">
        <v>1.4259999999999999</v>
      </c>
      <c r="AE2">
        <v>1.4259999999999999</v>
      </c>
      <c r="AF2">
        <f t="shared" ref="AF2:AF65" si="0">RANK(AE2,AE2:AE9)</f>
        <v>2</v>
      </c>
      <c r="AG2">
        <f t="shared" ref="AG2:AG65" si="1">RANK(AE2,AE:AE)</f>
        <v>11</v>
      </c>
      <c r="AH2">
        <f t="shared" ref="AH2:AH65" si="2">S2-AG2</f>
        <v>-10</v>
      </c>
      <c r="AI2" t="b">
        <f t="shared" ref="AI2:AI65" si="3">_xlfn.MAXIFS(AH:AH,U:U,U2)=AH2</f>
        <v>0</v>
      </c>
      <c r="AJ2" t="b">
        <f t="shared" ref="AJ2:AJ65" si="4">_xlfn.MINIFS(AH:AH,U:U,U2)=AH2</f>
        <v>0</v>
      </c>
      <c r="AK2" t="b">
        <f t="shared" ref="AK2:AK65" si="5">MAX(AH:AH)=AH2</f>
        <v>0</v>
      </c>
      <c r="AL2" t="str" cm="1">
        <f t="array" ref="AL2">INDEX($M$2:$M$9,T2)</f>
        <v>Luke</v>
      </c>
      <c r="AM2" t="b">
        <f t="shared" ref="AM2:AM65" si="6">AL2&lt;&gt;M2</f>
        <v>0</v>
      </c>
      <c r="AN2" t="str">
        <f t="shared" ref="AN2:AN65" si="7">V2&amp;IF(AI2,"^","")&amp;IF(AJ2,"*","")</f>
        <v>M.Gawn</v>
      </c>
    </row>
    <row r="3" spans="1:40" hidden="1" x14ac:dyDescent="0.2">
      <c r="A3">
        <v>293957</v>
      </c>
      <c r="B3">
        <v>144</v>
      </c>
      <c r="C3" t="s">
        <v>9</v>
      </c>
      <c r="D3" t="s">
        <v>10</v>
      </c>
      <c r="E3" t="s">
        <v>11</v>
      </c>
      <c r="F3" t="s">
        <v>6</v>
      </c>
      <c r="H3">
        <v>7</v>
      </c>
      <c r="J3">
        <v>144</v>
      </c>
      <c r="K3">
        <v>22859</v>
      </c>
      <c r="L3" t="s">
        <v>905</v>
      </c>
      <c r="M3" t="s">
        <v>497</v>
      </c>
      <c r="N3" t="b">
        <v>1</v>
      </c>
      <c r="O3" t="s">
        <v>902</v>
      </c>
      <c r="P3" t="s">
        <v>6</v>
      </c>
      <c r="Q3">
        <v>135</v>
      </c>
      <c r="R3">
        <v>1</v>
      </c>
      <c r="S3">
        <v>2</v>
      </c>
      <c r="T3">
        <v>2</v>
      </c>
      <c r="U3" t="s">
        <v>497</v>
      </c>
      <c r="V3" t="s">
        <v>906</v>
      </c>
      <c r="W3" t="s">
        <v>11</v>
      </c>
      <c r="X3" t="s">
        <v>6</v>
      </c>
      <c r="Y3" t="s">
        <v>6</v>
      </c>
      <c r="Z3" s="39">
        <v>44297.718171296299</v>
      </c>
      <c r="AC3">
        <v>1.306</v>
      </c>
      <c r="AE3">
        <v>1.306</v>
      </c>
      <c r="AF3">
        <f t="shared" si="0"/>
        <v>2</v>
      </c>
      <c r="AG3">
        <f t="shared" si="1"/>
        <v>14</v>
      </c>
      <c r="AH3">
        <f t="shared" si="2"/>
        <v>-12</v>
      </c>
      <c r="AI3" t="b">
        <f t="shared" si="3"/>
        <v>0</v>
      </c>
      <c r="AJ3" t="b">
        <f t="shared" si="4"/>
        <v>0</v>
      </c>
      <c r="AK3" t="b">
        <f t="shared" si="5"/>
        <v>0</v>
      </c>
      <c r="AL3" t="str" cm="1">
        <f t="array" ref="AL3">INDEX($M$2:$M$9,T3)</f>
        <v>Lester</v>
      </c>
      <c r="AM3" t="b">
        <f t="shared" si="6"/>
        <v>0</v>
      </c>
      <c r="AN3" t="str">
        <f t="shared" si="7"/>
        <v>B.Grundy</v>
      </c>
    </row>
    <row r="4" spans="1:40" hidden="1" x14ac:dyDescent="0.2">
      <c r="A4">
        <v>293535</v>
      </c>
      <c r="B4">
        <v>74</v>
      </c>
      <c r="C4" t="s">
        <v>18</v>
      </c>
      <c r="D4" t="s">
        <v>23</v>
      </c>
      <c r="E4" t="s">
        <v>24</v>
      </c>
      <c r="F4" t="s">
        <v>5</v>
      </c>
      <c r="H4">
        <v>7</v>
      </c>
      <c r="K4">
        <v>23413</v>
      </c>
      <c r="L4" t="s">
        <v>907</v>
      </c>
      <c r="M4" t="s">
        <v>908</v>
      </c>
      <c r="N4" t="b">
        <v>0</v>
      </c>
      <c r="O4" t="s">
        <v>909</v>
      </c>
      <c r="P4" t="s">
        <v>5</v>
      </c>
      <c r="Q4">
        <v>87</v>
      </c>
      <c r="R4">
        <v>1</v>
      </c>
      <c r="S4">
        <v>3</v>
      </c>
      <c r="T4">
        <v>3</v>
      </c>
      <c r="U4" t="s">
        <v>910</v>
      </c>
      <c r="V4" t="s">
        <v>911</v>
      </c>
      <c r="W4" t="s">
        <v>24</v>
      </c>
      <c r="X4" t="s">
        <v>5</v>
      </c>
      <c r="Y4" t="s">
        <v>5</v>
      </c>
      <c r="Z4" s="39">
        <v>44297.718518518515</v>
      </c>
      <c r="AB4">
        <v>-1.403</v>
      </c>
      <c r="AE4">
        <v>-1.403</v>
      </c>
      <c r="AF4">
        <f t="shared" si="0"/>
        <v>8</v>
      </c>
      <c r="AG4">
        <f t="shared" si="1"/>
        <v>160</v>
      </c>
      <c r="AH4">
        <f t="shared" si="2"/>
        <v>-157</v>
      </c>
      <c r="AI4" t="b">
        <f t="shared" si="3"/>
        <v>0</v>
      </c>
      <c r="AJ4" t="b">
        <f t="shared" si="4"/>
        <v>0</v>
      </c>
      <c r="AK4" t="b">
        <f t="shared" si="5"/>
        <v>0</v>
      </c>
      <c r="AL4" t="str" cm="1">
        <f t="array" ref="AL4">INDEX($M$2:$M$9,T4)</f>
        <v>Simon</v>
      </c>
      <c r="AM4" t="b">
        <f t="shared" si="6"/>
        <v>0</v>
      </c>
      <c r="AN4" t="str">
        <f t="shared" si="7"/>
        <v>L.Neale</v>
      </c>
    </row>
    <row r="5" spans="1:40" hidden="1" x14ac:dyDescent="0.2">
      <c r="A5">
        <v>295342</v>
      </c>
      <c r="B5">
        <v>666</v>
      </c>
      <c r="C5" t="s">
        <v>41</v>
      </c>
      <c r="D5" t="s">
        <v>42</v>
      </c>
      <c r="E5" t="s">
        <v>43</v>
      </c>
      <c r="F5" t="s">
        <v>4</v>
      </c>
      <c r="H5">
        <v>7</v>
      </c>
      <c r="J5">
        <v>109</v>
      </c>
      <c r="K5">
        <v>23345</v>
      </c>
      <c r="L5" t="s">
        <v>912</v>
      </c>
      <c r="M5" t="s">
        <v>131</v>
      </c>
      <c r="N5" t="b">
        <v>1</v>
      </c>
      <c r="O5" t="s">
        <v>902</v>
      </c>
      <c r="P5" t="s">
        <v>4</v>
      </c>
      <c r="Q5">
        <v>106</v>
      </c>
      <c r="R5">
        <v>1</v>
      </c>
      <c r="S5">
        <v>4</v>
      </c>
      <c r="T5">
        <v>4</v>
      </c>
      <c r="U5" t="s">
        <v>913</v>
      </c>
      <c r="V5" t="s">
        <v>914</v>
      </c>
      <c r="W5" t="s">
        <v>43</v>
      </c>
      <c r="X5" t="s">
        <v>4</v>
      </c>
      <c r="Y5" t="s">
        <v>4</v>
      </c>
      <c r="Z5" s="39">
        <v>44297.722233796296</v>
      </c>
      <c r="AA5">
        <v>1.0840000000000001</v>
      </c>
      <c r="AE5">
        <v>1.0840000000000001</v>
      </c>
      <c r="AF5">
        <f t="shared" si="0"/>
        <v>2</v>
      </c>
      <c r="AG5">
        <f t="shared" si="1"/>
        <v>21</v>
      </c>
      <c r="AH5">
        <f t="shared" si="2"/>
        <v>-17</v>
      </c>
      <c r="AI5" t="b">
        <f t="shared" si="3"/>
        <v>0</v>
      </c>
      <c r="AJ5" t="b">
        <f t="shared" si="4"/>
        <v>0</v>
      </c>
      <c r="AK5" t="b">
        <f t="shared" si="5"/>
        <v>0</v>
      </c>
      <c r="AL5" t="str" cm="1">
        <f t="array" ref="AL5">INDEX($M$2:$M$9,T5)</f>
        <v>Jordan</v>
      </c>
      <c r="AM5" t="b">
        <f t="shared" si="6"/>
        <v>0</v>
      </c>
      <c r="AN5" t="str">
        <f t="shared" si="7"/>
        <v>J.Lloyd</v>
      </c>
    </row>
    <row r="6" spans="1:40" hidden="1" x14ac:dyDescent="0.2">
      <c r="A6">
        <v>295467</v>
      </c>
      <c r="B6">
        <v>711</v>
      </c>
      <c r="C6" t="s">
        <v>15</v>
      </c>
      <c r="D6" t="s">
        <v>16</v>
      </c>
      <c r="E6" t="s">
        <v>17</v>
      </c>
      <c r="F6" t="s">
        <v>5</v>
      </c>
      <c r="H6">
        <v>7</v>
      </c>
      <c r="J6">
        <v>107</v>
      </c>
      <c r="K6">
        <v>20323</v>
      </c>
      <c r="L6" t="s">
        <v>915</v>
      </c>
      <c r="M6" t="s">
        <v>309</v>
      </c>
      <c r="N6" t="b">
        <v>1</v>
      </c>
      <c r="O6" t="s">
        <v>902</v>
      </c>
      <c r="P6" t="s">
        <v>5</v>
      </c>
      <c r="Q6">
        <v>137</v>
      </c>
      <c r="R6">
        <v>1</v>
      </c>
      <c r="S6">
        <v>5</v>
      </c>
      <c r="T6">
        <v>5</v>
      </c>
      <c r="U6" t="s">
        <v>916</v>
      </c>
      <c r="V6" t="s">
        <v>917</v>
      </c>
      <c r="W6" t="s">
        <v>17</v>
      </c>
      <c r="X6" t="s">
        <v>5</v>
      </c>
      <c r="Y6" t="s">
        <v>5</v>
      </c>
      <c r="Z6" s="39">
        <v>44297.723703703705</v>
      </c>
      <c r="AB6">
        <v>2.746</v>
      </c>
      <c r="AE6">
        <v>2.746</v>
      </c>
      <c r="AF6">
        <f t="shared" si="0"/>
        <v>1</v>
      </c>
      <c r="AG6">
        <f t="shared" si="1"/>
        <v>3</v>
      </c>
      <c r="AH6">
        <f t="shared" si="2"/>
        <v>2</v>
      </c>
      <c r="AI6" t="b">
        <f t="shared" si="3"/>
        <v>0</v>
      </c>
      <c r="AJ6" t="b">
        <f t="shared" si="4"/>
        <v>0</v>
      </c>
      <c r="AK6" t="b">
        <f t="shared" si="5"/>
        <v>0</v>
      </c>
      <c r="AL6" t="str" cm="1">
        <f t="array" ref="AL6">INDEX($M$2:$M$9,T6)</f>
        <v>Anthony</v>
      </c>
      <c r="AM6" t="b">
        <f t="shared" si="6"/>
        <v>0</v>
      </c>
      <c r="AN6" t="str">
        <f t="shared" si="7"/>
        <v>J.Macrae</v>
      </c>
    </row>
    <row r="7" spans="1:40" hidden="1" x14ac:dyDescent="0.2">
      <c r="A7">
        <v>270917</v>
      </c>
      <c r="B7">
        <v>317</v>
      </c>
      <c r="C7" t="s">
        <v>25</v>
      </c>
      <c r="D7" t="s">
        <v>36</v>
      </c>
      <c r="E7" t="s">
        <v>37</v>
      </c>
      <c r="F7" t="s">
        <v>7</v>
      </c>
      <c r="G7" t="s">
        <v>5</v>
      </c>
      <c r="H7">
        <v>7</v>
      </c>
      <c r="K7">
        <v>2016</v>
      </c>
      <c r="L7" t="s">
        <v>918</v>
      </c>
      <c r="M7" t="s">
        <v>383</v>
      </c>
      <c r="N7" t="b">
        <v>0</v>
      </c>
      <c r="O7" t="s">
        <v>909</v>
      </c>
      <c r="P7" t="s">
        <v>7</v>
      </c>
      <c r="Q7">
        <v>83.5</v>
      </c>
      <c r="R7">
        <v>1</v>
      </c>
      <c r="S7">
        <v>6</v>
      </c>
      <c r="T7">
        <v>6</v>
      </c>
      <c r="U7" t="s">
        <v>919</v>
      </c>
      <c r="V7" t="s">
        <v>920</v>
      </c>
      <c r="W7" t="s">
        <v>37</v>
      </c>
      <c r="X7" t="s">
        <v>921</v>
      </c>
      <c r="Y7" t="s">
        <v>7</v>
      </c>
      <c r="Z7" s="39">
        <v>44297.727083333331</v>
      </c>
      <c r="AB7">
        <v>-1.694</v>
      </c>
      <c r="AD7">
        <v>-0.48699999999999999</v>
      </c>
      <c r="AE7">
        <v>-0.48699999999999999</v>
      </c>
      <c r="AF7">
        <f t="shared" si="0"/>
        <v>7</v>
      </c>
      <c r="AG7">
        <f t="shared" si="1"/>
        <v>84</v>
      </c>
      <c r="AH7">
        <f t="shared" si="2"/>
        <v>-78</v>
      </c>
      <c r="AI7" t="b">
        <f t="shared" si="3"/>
        <v>0</v>
      </c>
      <c r="AJ7" t="b">
        <f t="shared" si="4"/>
        <v>0</v>
      </c>
      <c r="AK7" t="b">
        <f t="shared" si="5"/>
        <v>0</v>
      </c>
      <c r="AL7" t="str" cm="1">
        <f t="array" ref="AL7">INDEX($M$2:$M$9,T7)</f>
        <v>Paul</v>
      </c>
      <c r="AM7" t="b">
        <f t="shared" si="6"/>
        <v>0</v>
      </c>
      <c r="AN7" t="str">
        <f t="shared" si="7"/>
        <v>P.Dangerfield</v>
      </c>
    </row>
    <row r="8" spans="1:40" hidden="1" x14ac:dyDescent="0.2">
      <c r="A8">
        <v>996701</v>
      </c>
      <c r="B8">
        <v>466</v>
      </c>
      <c r="C8" t="s">
        <v>39</v>
      </c>
      <c r="D8" t="s">
        <v>40</v>
      </c>
      <c r="E8" t="s">
        <v>14</v>
      </c>
      <c r="F8" t="s">
        <v>5</v>
      </c>
      <c r="H8">
        <v>7</v>
      </c>
      <c r="J8">
        <v>116</v>
      </c>
      <c r="K8">
        <v>2018</v>
      </c>
      <c r="L8" t="s">
        <v>922</v>
      </c>
      <c r="M8" t="s">
        <v>314</v>
      </c>
      <c r="N8" t="b">
        <v>1</v>
      </c>
      <c r="O8" t="s">
        <v>902</v>
      </c>
      <c r="P8" t="s">
        <v>5</v>
      </c>
      <c r="Q8">
        <v>116</v>
      </c>
      <c r="R8">
        <v>1</v>
      </c>
      <c r="S8">
        <v>7</v>
      </c>
      <c r="T8">
        <v>7</v>
      </c>
      <c r="U8" t="s">
        <v>923</v>
      </c>
      <c r="V8" t="s">
        <v>924</v>
      </c>
      <c r="W8" t="s">
        <v>14</v>
      </c>
      <c r="X8" t="s">
        <v>5</v>
      </c>
      <c r="Y8" t="s">
        <v>5</v>
      </c>
      <c r="Z8" s="39">
        <v>44297.72997685185</v>
      </c>
      <c r="AB8">
        <v>1.0029999999999999</v>
      </c>
      <c r="AE8">
        <v>1.0029999999999999</v>
      </c>
      <c r="AF8">
        <f t="shared" si="0"/>
        <v>2</v>
      </c>
      <c r="AG8">
        <f t="shared" si="1"/>
        <v>24</v>
      </c>
      <c r="AH8">
        <f t="shared" si="2"/>
        <v>-17</v>
      </c>
      <c r="AI8" t="b">
        <f t="shared" si="3"/>
        <v>0</v>
      </c>
      <c r="AJ8" t="b">
        <f t="shared" si="4"/>
        <v>0</v>
      </c>
      <c r="AK8" t="b">
        <f t="shared" si="5"/>
        <v>0</v>
      </c>
      <c r="AL8" t="str" cm="1">
        <f t="array" ref="AL8">INDEX($M$2:$M$9,T8)</f>
        <v>Mark</v>
      </c>
      <c r="AM8" t="b">
        <f t="shared" si="6"/>
        <v>0</v>
      </c>
      <c r="AN8" t="str">
        <f t="shared" si="7"/>
        <v>C.Oliver</v>
      </c>
    </row>
    <row r="9" spans="1:40" x14ac:dyDescent="0.2">
      <c r="A9">
        <v>297373</v>
      </c>
      <c r="B9">
        <v>689</v>
      </c>
      <c r="C9" t="s">
        <v>21</v>
      </c>
      <c r="D9" t="s">
        <v>22</v>
      </c>
      <c r="E9" t="s">
        <v>17</v>
      </c>
      <c r="F9" t="s">
        <v>5</v>
      </c>
      <c r="H9">
        <v>7</v>
      </c>
      <c r="J9">
        <v>107</v>
      </c>
      <c r="K9">
        <v>20240</v>
      </c>
      <c r="L9" t="s">
        <v>925</v>
      </c>
      <c r="M9" t="s">
        <v>61</v>
      </c>
      <c r="N9" t="b">
        <v>1</v>
      </c>
      <c r="O9" t="s">
        <v>902</v>
      </c>
      <c r="P9" t="s">
        <v>5</v>
      </c>
      <c r="Q9">
        <v>116</v>
      </c>
      <c r="R9">
        <v>1</v>
      </c>
      <c r="S9">
        <v>8</v>
      </c>
      <c r="T9">
        <v>8</v>
      </c>
      <c r="U9" t="s">
        <v>926</v>
      </c>
      <c r="V9" t="s">
        <v>927</v>
      </c>
      <c r="W9" t="s">
        <v>17</v>
      </c>
      <c r="X9" t="s">
        <v>5</v>
      </c>
      <c r="Y9" t="s">
        <v>5</v>
      </c>
      <c r="Z9" s="39">
        <v>44297.730891203704</v>
      </c>
      <c r="AB9">
        <v>1.0029999999999999</v>
      </c>
      <c r="AE9">
        <v>1.0029999999999999</v>
      </c>
      <c r="AF9">
        <f t="shared" si="0"/>
        <v>2</v>
      </c>
      <c r="AG9">
        <f t="shared" si="1"/>
        <v>24</v>
      </c>
      <c r="AH9">
        <f t="shared" si="2"/>
        <v>-16</v>
      </c>
      <c r="AI9" t="b">
        <f t="shared" si="3"/>
        <v>0</v>
      </c>
      <c r="AJ9" t="b">
        <f t="shared" si="4"/>
        <v>0</v>
      </c>
      <c r="AK9" t="b">
        <f t="shared" si="5"/>
        <v>0</v>
      </c>
      <c r="AL9" t="str" cm="1">
        <f t="array" ref="AL9">INDEX($M$2:$M$9,T9)</f>
        <v>James</v>
      </c>
      <c r="AM9" t="b">
        <f t="shared" si="6"/>
        <v>0</v>
      </c>
      <c r="AN9" t="str">
        <f t="shared" si="7"/>
        <v>M.Bontempelli</v>
      </c>
    </row>
    <row r="10" spans="1:40" hidden="1" x14ac:dyDescent="0.2">
      <c r="A10">
        <v>290847</v>
      </c>
      <c r="B10">
        <v>586</v>
      </c>
      <c r="C10" t="s">
        <v>44</v>
      </c>
      <c r="D10" t="s">
        <v>45</v>
      </c>
      <c r="E10" t="s">
        <v>46</v>
      </c>
      <c r="F10" t="s">
        <v>7</v>
      </c>
      <c r="G10" t="s">
        <v>5</v>
      </c>
      <c r="H10">
        <v>7</v>
      </c>
      <c r="K10">
        <v>6510</v>
      </c>
      <c r="L10" t="s">
        <v>901</v>
      </c>
      <c r="M10" t="s">
        <v>67</v>
      </c>
      <c r="N10" t="b">
        <v>0</v>
      </c>
      <c r="O10" t="s">
        <v>909</v>
      </c>
      <c r="P10" t="s">
        <v>7</v>
      </c>
      <c r="Q10">
        <v>90</v>
      </c>
      <c r="R10">
        <v>2</v>
      </c>
      <c r="S10">
        <v>9</v>
      </c>
      <c r="T10">
        <v>1</v>
      </c>
      <c r="U10" t="s">
        <v>903</v>
      </c>
      <c r="V10" t="s">
        <v>928</v>
      </c>
      <c r="W10" t="s">
        <v>46</v>
      </c>
      <c r="X10" t="s">
        <v>921</v>
      </c>
      <c r="Y10" t="s">
        <v>7</v>
      </c>
      <c r="Z10" s="39">
        <v>44297.740949074076</v>
      </c>
      <c r="AB10">
        <v>-1.1539999999999999</v>
      </c>
      <c r="AD10">
        <v>0.10299999999999999</v>
      </c>
      <c r="AE10">
        <v>0.10299999999999999</v>
      </c>
      <c r="AF10">
        <f t="shared" si="0"/>
        <v>4</v>
      </c>
      <c r="AG10">
        <f t="shared" si="1"/>
        <v>52</v>
      </c>
      <c r="AH10">
        <f t="shared" si="2"/>
        <v>-43</v>
      </c>
      <c r="AI10" t="b">
        <f t="shared" si="3"/>
        <v>0</v>
      </c>
      <c r="AJ10" t="b">
        <f t="shared" si="4"/>
        <v>0</v>
      </c>
      <c r="AK10" t="b">
        <f t="shared" si="5"/>
        <v>0</v>
      </c>
      <c r="AL10" t="str" cm="1">
        <f t="array" ref="AL10">INDEX($M$2:$M$9,T10)</f>
        <v>Luke</v>
      </c>
      <c r="AM10" t="b">
        <f t="shared" si="6"/>
        <v>0</v>
      </c>
      <c r="AN10" t="str">
        <f t="shared" si="7"/>
        <v>D.Martin</v>
      </c>
    </row>
    <row r="11" spans="1:40" hidden="1" x14ac:dyDescent="0.2">
      <c r="A11">
        <v>296205</v>
      </c>
      <c r="B11">
        <v>642</v>
      </c>
      <c r="C11" t="s">
        <v>15</v>
      </c>
      <c r="D11" t="s">
        <v>151</v>
      </c>
      <c r="E11" t="s">
        <v>109</v>
      </c>
      <c r="F11" t="s">
        <v>5</v>
      </c>
      <c r="H11">
        <v>7</v>
      </c>
      <c r="J11">
        <v>91</v>
      </c>
      <c r="K11">
        <v>22859</v>
      </c>
      <c r="L11" t="s">
        <v>905</v>
      </c>
      <c r="M11" t="s">
        <v>497</v>
      </c>
      <c r="N11" t="b">
        <v>1</v>
      </c>
      <c r="O11" t="s">
        <v>902</v>
      </c>
      <c r="P11" t="s">
        <v>5</v>
      </c>
      <c r="Q11">
        <v>105</v>
      </c>
      <c r="R11">
        <v>2</v>
      </c>
      <c r="S11">
        <v>10</v>
      </c>
      <c r="T11">
        <v>2</v>
      </c>
      <c r="U11" t="s">
        <v>497</v>
      </c>
      <c r="V11" t="s">
        <v>929</v>
      </c>
      <c r="W11" t="s">
        <v>109</v>
      </c>
      <c r="X11" t="s">
        <v>5</v>
      </c>
      <c r="Y11" t="s">
        <v>5</v>
      </c>
      <c r="Z11" s="39">
        <v>44297.741018518522</v>
      </c>
      <c r="AB11">
        <v>0.09</v>
      </c>
      <c r="AE11">
        <v>0.09</v>
      </c>
      <c r="AF11">
        <f t="shared" si="0"/>
        <v>5</v>
      </c>
      <c r="AG11">
        <f t="shared" si="1"/>
        <v>54</v>
      </c>
      <c r="AH11">
        <f t="shared" si="2"/>
        <v>-44</v>
      </c>
      <c r="AI11" t="b">
        <f t="shared" si="3"/>
        <v>0</v>
      </c>
      <c r="AJ11" t="b">
        <f t="shared" si="4"/>
        <v>0</v>
      </c>
      <c r="AK11" t="b">
        <f t="shared" si="5"/>
        <v>0</v>
      </c>
      <c r="AL11" t="str" cm="1">
        <f t="array" ref="AL11">INDEX($M$2:$M$9,T11)</f>
        <v>Lester</v>
      </c>
      <c r="AM11" t="b">
        <f t="shared" si="6"/>
        <v>0</v>
      </c>
      <c r="AN11" t="str">
        <f t="shared" si="7"/>
        <v>J.Steele</v>
      </c>
    </row>
    <row r="12" spans="1:40" hidden="1" x14ac:dyDescent="0.2">
      <c r="A12">
        <v>298210</v>
      </c>
      <c r="B12">
        <v>467</v>
      </c>
      <c r="C12" t="s">
        <v>93</v>
      </c>
      <c r="D12" t="s">
        <v>94</v>
      </c>
      <c r="E12" t="s">
        <v>14</v>
      </c>
      <c r="F12" t="s">
        <v>5</v>
      </c>
      <c r="H12">
        <v>7</v>
      </c>
      <c r="J12">
        <v>78</v>
      </c>
      <c r="K12">
        <v>23413</v>
      </c>
      <c r="L12" t="s">
        <v>907</v>
      </c>
      <c r="M12" t="s">
        <v>908</v>
      </c>
      <c r="N12" t="b">
        <v>1</v>
      </c>
      <c r="O12" t="s">
        <v>902</v>
      </c>
      <c r="P12" t="s">
        <v>5</v>
      </c>
      <c r="Q12">
        <v>98</v>
      </c>
      <c r="R12">
        <v>2</v>
      </c>
      <c r="S12">
        <v>11</v>
      </c>
      <c r="T12">
        <v>3</v>
      </c>
      <c r="U12" t="s">
        <v>910</v>
      </c>
      <c r="V12" t="s">
        <v>930</v>
      </c>
      <c r="W12" t="s">
        <v>14</v>
      </c>
      <c r="X12" t="s">
        <v>5</v>
      </c>
      <c r="Y12" t="s">
        <v>5</v>
      </c>
      <c r="Z12" s="39">
        <v>44297.741168981483</v>
      </c>
      <c r="AB12">
        <v>-0.49099999999999999</v>
      </c>
      <c r="AE12">
        <v>-0.49099999999999999</v>
      </c>
      <c r="AF12">
        <f t="shared" si="0"/>
        <v>6</v>
      </c>
      <c r="AG12">
        <f t="shared" si="1"/>
        <v>86</v>
      </c>
      <c r="AH12">
        <f t="shared" si="2"/>
        <v>-75</v>
      </c>
      <c r="AI12" t="b">
        <f t="shared" si="3"/>
        <v>0</v>
      </c>
      <c r="AJ12" t="b">
        <f t="shared" si="4"/>
        <v>0</v>
      </c>
      <c r="AK12" t="b">
        <f t="shared" si="5"/>
        <v>0</v>
      </c>
      <c r="AL12" t="str" cm="1">
        <f t="array" ref="AL12">INDEX($M$2:$M$9,T12)</f>
        <v>Simon</v>
      </c>
      <c r="AM12" t="b">
        <f t="shared" si="6"/>
        <v>0</v>
      </c>
      <c r="AN12" t="str">
        <f t="shared" si="7"/>
        <v>C.Petracca</v>
      </c>
    </row>
    <row r="13" spans="1:40" hidden="1" x14ac:dyDescent="0.2">
      <c r="A13">
        <v>293222</v>
      </c>
      <c r="B13">
        <v>20</v>
      </c>
      <c r="C13" t="s">
        <v>54</v>
      </c>
      <c r="D13" t="s">
        <v>55</v>
      </c>
      <c r="E13" t="s">
        <v>56</v>
      </c>
      <c r="F13" t="s">
        <v>4</v>
      </c>
      <c r="G13" t="s">
        <v>5</v>
      </c>
      <c r="H13">
        <v>7</v>
      </c>
      <c r="J13">
        <v>75</v>
      </c>
      <c r="K13">
        <v>23345</v>
      </c>
      <c r="L13" t="s">
        <v>912</v>
      </c>
      <c r="M13" t="s">
        <v>131</v>
      </c>
      <c r="N13" t="b">
        <v>1</v>
      </c>
      <c r="O13" t="s">
        <v>902</v>
      </c>
      <c r="P13" t="s">
        <v>4</v>
      </c>
      <c r="Q13">
        <v>102</v>
      </c>
      <c r="R13">
        <v>2</v>
      </c>
      <c r="S13">
        <v>12</v>
      </c>
      <c r="T13">
        <v>4</v>
      </c>
      <c r="U13" t="s">
        <v>913</v>
      </c>
      <c r="V13" t="s">
        <v>931</v>
      </c>
      <c r="W13" t="s">
        <v>56</v>
      </c>
      <c r="X13" t="s">
        <v>932</v>
      </c>
      <c r="Y13" t="s">
        <v>4</v>
      </c>
      <c r="Z13" s="39">
        <v>44297.747152777774</v>
      </c>
      <c r="AA13">
        <v>0.65200000000000002</v>
      </c>
      <c r="AB13">
        <v>-0.159</v>
      </c>
      <c r="AE13">
        <v>0.65200000000000002</v>
      </c>
      <c r="AF13">
        <f t="shared" si="0"/>
        <v>4</v>
      </c>
      <c r="AG13">
        <f t="shared" si="1"/>
        <v>38</v>
      </c>
      <c r="AH13">
        <f t="shared" si="2"/>
        <v>-26</v>
      </c>
      <c r="AI13" t="b">
        <f t="shared" si="3"/>
        <v>0</v>
      </c>
      <c r="AJ13" t="b">
        <f t="shared" si="4"/>
        <v>0</v>
      </c>
      <c r="AK13" t="b">
        <f t="shared" si="5"/>
        <v>0</v>
      </c>
      <c r="AL13" t="str" cm="1">
        <f t="array" ref="AL13">INDEX($M$2:$M$9,T13)</f>
        <v>Jordan</v>
      </c>
      <c r="AM13" t="b">
        <f t="shared" si="6"/>
        <v>0</v>
      </c>
      <c r="AN13" t="str">
        <f t="shared" si="7"/>
        <v>R.Laird</v>
      </c>
    </row>
    <row r="14" spans="1:40" hidden="1" x14ac:dyDescent="0.2">
      <c r="A14">
        <v>993834</v>
      </c>
      <c r="B14">
        <v>697</v>
      </c>
      <c r="C14" t="s">
        <v>31</v>
      </c>
      <c r="D14" t="s">
        <v>38</v>
      </c>
      <c r="E14" t="s">
        <v>17</v>
      </c>
      <c r="F14" t="s">
        <v>7</v>
      </c>
      <c r="G14" t="s">
        <v>5</v>
      </c>
      <c r="H14">
        <v>7</v>
      </c>
      <c r="Q14">
        <v>132</v>
      </c>
      <c r="R14">
        <v>2</v>
      </c>
      <c r="S14">
        <v>13</v>
      </c>
      <c r="T14">
        <v>5</v>
      </c>
      <c r="U14" t="s">
        <v>916</v>
      </c>
      <c r="V14" t="s">
        <v>933</v>
      </c>
      <c r="W14" t="s">
        <v>17</v>
      </c>
      <c r="X14" t="s">
        <v>921</v>
      </c>
      <c r="Y14" t="s">
        <v>7</v>
      </c>
      <c r="Z14" s="39">
        <v>44297.747256944444</v>
      </c>
      <c r="AB14">
        <v>2.331</v>
      </c>
      <c r="AD14">
        <v>3.915</v>
      </c>
      <c r="AE14">
        <v>3.915</v>
      </c>
      <c r="AF14">
        <f t="shared" si="0"/>
        <v>1</v>
      </c>
      <c r="AG14">
        <f t="shared" si="1"/>
        <v>1</v>
      </c>
      <c r="AH14">
        <f t="shared" si="2"/>
        <v>12</v>
      </c>
      <c r="AI14" t="b">
        <f t="shared" si="3"/>
        <v>0</v>
      </c>
      <c r="AJ14" t="b">
        <f t="shared" si="4"/>
        <v>0</v>
      </c>
      <c r="AK14" t="b">
        <f t="shared" si="5"/>
        <v>0</v>
      </c>
      <c r="AL14" t="str" cm="1">
        <f t="array" ref="AL14">INDEX($M$2:$M$9,T14)</f>
        <v>Anthony</v>
      </c>
      <c r="AM14" t="b">
        <f t="shared" si="6"/>
        <v>1</v>
      </c>
      <c r="AN14" t="str">
        <f t="shared" si="7"/>
        <v>J.Dunkley</v>
      </c>
    </row>
    <row r="15" spans="1:40" hidden="1" x14ac:dyDescent="0.2">
      <c r="A15">
        <v>992016</v>
      </c>
      <c r="B15">
        <v>200</v>
      </c>
      <c r="C15" t="s">
        <v>73</v>
      </c>
      <c r="D15" t="s">
        <v>74</v>
      </c>
      <c r="E15" t="s">
        <v>75</v>
      </c>
      <c r="F15" t="s">
        <v>5</v>
      </c>
      <c r="H15">
        <v>7</v>
      </c>
      <c r="J15">
        <v>107</v>
      </c>
      <c r="K15">
        <v>2016</v>
      </c>
      <c r="L15" t="s">
        <v>918</v>
      </c>
      <c r="M15" t="s">
        <v>383</v>
      </c>
      <c r="N15" t="b">
        <v>1</v>
      </c>
      <c r="O15" t="s">
        <v>902</v>
      </c>
      <c r="P15" t="s">
        <v>5</v>
      </c>
      <c r="Q15">
        <v>107</v>
      </c>
      <c r="R15">
        <v>2</v>
      </c>
      <c r="S15">
        <v>14</v>
      </c>
      <c r="T15">
        <v>6</v>
      </c>
      <c r="U15" t="s">
        <v>919</v>
      </c>
      <c r="V15" t="s">
        <v>934</v>
      </c>
      <c r="W15" t="s">
        <v>75</v>
      </c>
      <c r="X15" t="s">
        <v>5</v>
      </c>
      <c r="Y15" t="s">
        <v>5</v>
      </c>
      <c r="Z15" s="39">
        <v>44297.747314814813</v>
      </c>
      <c r="AB15">
        <v>0.25600000000000001</v>
      </c>
      <c r="AE15">
        <v>0.25600000000000001</v>
      </c>
      <c r="AF15">
        <f t="shared" si="0"/>
        <v>3</v>
      </c>
      <c r="AG15">
        <f t="shared" si="1"/>
        <v>48</v>
      </c>
      <c r="AH15">
        <f t="shared" si="2"/>
        <v>-34</v>
      </c>
      <c r="AI15" t="b">
        <f t="shared" si="3"/>
        <v>0</v>
      </c>
      <c r="AJ15" t="b">
        <f t="shared" si="4"/>
        <v>0</v>
      </c>
      <c r="AK15" t="b">
        <f t="shared" si="5"/>
        <v>0</v>
      </c>
      <c r="AL15" t="str" cm="1">
        <f t="array" ref="AL15">INDEX($M$2:$M$9,T15)</f>
        <v>Paul</v>
      </c>
      <c r="AM15" t="b">
        <f t="shared" si="6"/>
        <v>0</v>
      </c>
      <c r="AN15" t="str">
        <f t="shared" si="7"/>
        <v>Z.Merrett</v>
      </c>
    </row>
    <row r="16" spans="1:40" hidden="1" x14ac:dyDescent="0.2">
      <c r="A16">
        <v>296347</v>
      </c>
      <c r="B16">
        <v>377</v>
      </c>
      <c r="C16" t="s">
        <v>31</v>
      </c>
      <c r="D16" t="s">
        <v>32</v>
      </c>
      <c r="E16" t="s">
        <v>20</v>
      </c>
      <c r="F16" t="s">
        <v>5</v>
      </c>
      <c r="H16">
        <v>7</v>
      </c>
      <c r="J16">
        <v>129</v>
      </c>
      <c r="K16">
        <v>2018</v>
      </c>
      <c r="L16" t="s">
        <v>922</v>
      </c>
      <c r="M16" t="s">
        <v>314</v>
      </c>
      <c r="N16" t="b">
        <v>1</v>
      </c>
      <c r="O16" t="s">
        <v>902</v>
      </c>
      <c r="P16" t="s">
        <v>5</v>
      </c>
      <c r="Q16">
        <v>98</v>
      </c>
      <c r="R16">
        <v>2</v>
      </c>
      <c r="S16">
        <v>15</v>
      </c>
      <c r="T16">
        <v>7</v>
      </c>
      <c r="U16" t="s">
        <v>923</v>
      </c>
      <c r="V16" t="s">
        <v>935</v>
      </c>
      <c r="W16" t="s">
        <v>20</v>
      </c>
      <c r="X16" t="s">
        <v>5</v>
      </c>
      <c r="Y16" t="s">
        <v>5</v>
      </c>
      <c r="Z16" s="39">
        <v>44297.747372685182</v>
      </c>
      <c r="AB16">
        <v>-0.49099999999999999</v>
      </c>
      <c r="AE16">
        <v>-0.49099999999999999</v>
      </c>
      <c r="AF16">
        <f t="shared" si="0"/>
        <v>6</v>
      </c>
      <c r="AG16">
        <f t="shared" si="1"/>
        <v>86</v>
      </c>
      <c r="AH16">
        <f t="shared" si="2"/>
        <v>-71</v>
      </c>
      <c r="AI16" t="b">
        <f t="shared" si="3"/>
        <v>0</v>
      </c>
      <c r="AJ16" t="b">
        <f t="shared" si="4"/>
        <v>0</v>
      </c>
      <c r="AK16" t="b">
        <f t="shared" si="5"/>
        <v>0</v>
      </c>
      <c r="AL16" t="str" cm="1">
        <f t="array" ref="AL16">INDEX($M$2:$M$9,T16)</f>
        <v>Mark</v>
      </c>
      <c r="AM16" t="b">
        <f t="shared" si="6"/>
        <v>0</v>
      </c>
      <c r="AN16" t="str">
        <f t="shared" si="7"/>
        <v>J.Kelly</v>
      </c>
    </row>
    <row r="17" spans="1:40" x14ac:dyDescent="0.2">
      <c r="A17">
        <v>291856</v>
      </c>
      <c r="B17">
        <v>421</v>
      </c>
      <c r="C17" t="s">
        <v>33</v>
      </c>
      <c r="D17" t="s">
        <v>34</v>
      </c>
      <c r="E17" t="s">
        <v>35</v>
      </c>
      <c r="F17" t="s">
        <v>5</v>
      </c>
      <c r="H17">
        <v>7</v>
      </c>
      <c r="J17">
        <v>105</v>
      </c>
      <c r="K17">
        <v>20240</v>
      </c>
      <c r="L17" t="s">
        <v>925</v>
      </c>
      <c r="M17" t="s">
        <v>61</v>
      </c>
      <c r="N17" t="b">
        <v>1</v>
      </c>
      <c r="O17" t="s">
        <v>902</v>
      </c>
      <c r="P17" t="s">
        <v>5</v>
      </c>
      <c r="Q17">
        <v>105</v>
      </c>
      <c r="R17">
        <v>2</v>
      </c>
      <c r="S17">
        <v>16</v>
      </c>
      <c r="T17">
        <v>8</v>
      </c>
      <c r="U17" t="s">
        <v>926</v>
      </c>
      <c r="V17" t="s">
        <v>936</v>
      </c>
      <c r="W17" t="s">
        <v>35</v>
      </c>
      <c r="X17" t="s">
        <v>5</v>
      </c>
      <c r="Y17" t="s">
        <v>5</v>
      </c>
      <c r="Z17" s="39">
        <v>44297.747442129628</v>
      </c>
      <c r="AB17">
        <v>0.09</v>
      </c>
      <c r="AE17">
        <v>0.09</v>
      </c>
      <c r="AF17">
        <f t="shared" si="0"/>
        <v>3</v>
      </c>
      <c r="AG17">
        <f t="shared" si="1"/>
        <v>54</v>
      </c>
      <c r="AH17">
        <f t="shared" si="2"/>
        <v>-38</v>
      </c>
      <c r="AI17" t="b">
        <f t="shared" si="3"/>
        <v>0</v>
      </c>
      <c r="AJ17" t="b">
        <f t="shared" si="4"/>
        <v>0</v>
      </c>
      <c r="AK17" t="b">
        <f t="shared" si="5"/>
        <v>0</v>
      </c>
      <c r="AL17" t="str" cm="1">
        <f t="array" ref="AL17">INDEX($M$2:$M$9,T17)</f>
        <v>James</v>
      </c>
      <c r="AM17" t="b">
        <f t="shared" si="6"/>
        <v>0</v>
      </c>
      <c r="AN17" t="str">
        <f t="shared" si="7"/>
        <v>T.Mitchell</v>
      </c>
    </row>
    <row r="18" spans="1:40" x14ac:dyDescent="0.2">
      <c r="A18">
        <v>291570</v>
      </c>
      <c r="B18">
        <v>231</v>
      </c>
      <c r="C18" t="s">
        <v>28</v>
      </c>
      <c r="D18" t="s">
        <v>29</v>
      </c>
      <c r="E18" t="s">
        <v>30</v>
      </c>
      <c r="F18" t="s">
        <v>5</v>
      </c>
      <c r="H18">
        <v>7</v>
      </c>
      <c r="J18">
        <v>100</v>
      </c>
      <c r="K18">
        <v>20240</v>
      </c>
      <c r="L18" t="s">
        <v>925</v>
      </c>
      <c r="M18" t="s">
        <v>61</v>
      </c>
      <c r="N18" t="b">
        <v>1</v>
      </c>
      <c r="O18" t="s">
        <v>902</v>
      </c>
      <c r="P18" t="s">
        <v>5</v>
      </c>
      <c r="Q18">
        <v>117</v>
      </c>
      <c r="R18">
        <v>3</v>
      </c>
      <c r="S18">
        <v>17</v>
      </c>
      <c r="T18">
        <v>8</v>
      </c>
      <c r="U18" t="s">
        <v>926</v>
      </c>
      <c r="V18" t="s">
        <v>937</v>
      </c>
      <c r="W18" t="s">
        <v>30</v>
      </c>
      <c r="X18" t="s">
        <v>5</v>
      </c>
      <c r="Y18" t="s">
        <v>5</v>
      </c>
      <c r="Z18" s="39">
        <v>44297.747511574074</v>
      </c>
      <c r="AB18">
        <v>1.0860000000000001</v>
      </c>
      <c r="AE18">
        <v>1.0860000000000001</v>
      </c>
      <c r="AF18">
        <f t="shared" si="0"/>
        <v>2</v>
      </c>
      <c r="AG18">
        <f t="shared" si="1"/>
        <v>18</v>
      </c>
      <c r="AH18">
        <f t="shared" si="2"/>
        <v>-1</v>
      </c>
      <c r="AI18" t="b">
        <f t="shared" si="3"/>
        <v>0</v>
      </c>
      <c r="AJ18" t="b">
        <f t="shared" si="4"/>
        <v>0</v>
      </c>
      <c r="AK18" t="b">
        <f t="shared" si="5"/>
        <v>0</v>
      </c>
      <c r="AL18" t="str" cm="1">
        <f t="array" ref="AL18">INDEX($M$2:$M$9,T18)</f>
        <v>James</v>
      </c>
      <c r="AM18" t="b">
        <f t="shared" si="6"/>
        <v>0</v>
      </c>
      <c r="AN18" t="str">
        <f t="shared" si="7"/>
        <v>N.Fyfe</v>
      </c>
    </row>
    <row r="19" spans="1:40" hidden="1" x14ac:dyDescent="0.2">
      <c r="A19">
        <v>990704</v>
      </c>
      <c r="B19">
        <v>93</v>
      </c>
      <c r="C19" t="s">
        <v>25</v>
      </c>
      <c r="D19" t="s">
        <v>26</v>
      </c>
      <c r="E19" t="s">
        <v>27</v>
      </c>
      <c r="F19" t="s">
        <v>5</v>
      </c>
      <c r="H19">
        <v>7</v>
      </c>
      <c r="J19">
        <v>65</v>
      </c>
      <c r="K19">
        <v>2018</v>
      </c>
      <c r="L19" t="s">
        <v>922</v>
      </c>
      <c r="M19" t="s">
        <v>314</v>
      </c>
      <c r="N19" t="b">
        <v>1</v>
      </c>
      <c r="O19" t="s">
        <v>902</v>
      </c>
      <c r="P19" t="s">
        <v>5</v>
      </c>
      <c r="Q19">
        <v>83</v>
      </c>
      <c r="R19">
        <v>3</v>
      </c>
      <c r="S19">
        <v>18</v>
      </c>
      <c r="T19">
        <v>7</v>
      </c>
      <c r="U19" t="s">
        <v>923</v>
      </c>
      <c r="V19" t="s">
        <v>938</v>
      </c>
      <c r="W19" t="s">
        <v>27</v>
      </c>
      <c r="X19" t="s">
        <v>5</v>
      </c>
      <c r="Y19" t="s">
        <v>5</v>
      </c>
      <c r="Z19" s="39">
        <v>44297.747604166667</v>
      </c>
      <c r="AB19">
        <v>-1.7350000000000001</v>
      </c>
      <c r="AE19">
        <v>-1.7350000000000001</v>
      </c>
      <c r="AF19">
        <f t="shared" si="0"/>
        <v>7</v>
      </c>
      <c r="AG19">
        <f t="shared" si="1"/>
        <v>194</v>
      </c>
      <c r="AH19">
        <f t="shared" si="2"/>
        <v>-176</v>
      </c>
      <c r="AI19" t="b">
        <f t="shared" si="3"/>
        <v>0</v>
      </c>
      <c r="AJ19" t="b">
        <f t="shared" si="4"/>
        <v>0</v>
      </c>
      <c r="AK19" t="b">
        <f t="shared" si="5"/>
        <v>0</v>
      </c>
      <c r="AL19" t="str" cm="1">
        <f t="array" ref="AL19">INDEX($M$2:$M$9,T19)</f>
        <v>Mark</v>
      </c>
      <c r="AM19" t="b">
        <f t="shared" si="6"/>
        <v>0</v>
      </c>
      <c r="AN19" t="str">
        <f t="shared" si="7"/>
        <v>P.Cripps</v>
      </c>
    </row>
    <row r="20" spans="1:40" hidden="1" x14ac:dyDescent="0.2">
      <c r="A20">
        <v>291800</v>
      </c>
      <c r="B20">
        <v>348</v>
      </c>
      <c r="C20" t="s">
        <v>33</v>
      </c>
      <c r="D20" t="s">
        <v>83</v>
      </c>
      <c r="E20" t="s">
        <v>37</v>
      </c>
      <c r="F20" t="s">
        <v>4</v>
      </c>
      <c r="H20">
        <v>7</v>
      </c>
      <c r="J20">
        <v>114</v>
      </c>
      <c r="K20">
        <v>2016</v>
      </c>
      <c r="L20" t="s">
        <v>918</v>
      </c>
      <c r="M20" t="s">
        <v>383</v>
      </c>
      <c r="N20" t="b">
        <v>1</v>
      </c>
      <c r="O20" t="s">
        <v>902</v>
      </c>
      <c r="P20" t="s">
        <v>4</v>
      </c>
      <c r="Q20">
        <v>109</v>
      </c>
      <c r="R20">
        <v>3</v>
      </c>
      <c r="S20">
        <v>19</v>
      </c>
      <c r="T20">
        <v>6</v>
      </c>
      <c r="U20" t="s">
        <v>919</v>
      </c>
      <c r="V20" t="s">
        <v>939</v>
      </c>
      <c r="W20" t="s">
        <v>37</v>
      </c>
      <c r="X20" t="s">
        <v>4</v>
      </c>
      <c r="Y20" t="s">
        <v>4</v>
      </c>
      <c r="Z20" s="39">
        <v>44297.747696759259</v>
      </c>
      <c r="AA20">
        <v>1.4079999999999999</v>
      </c>
      <c r="AE20">
        <v>1.4079999999999999</v>
      </c>
      <c r="AF20">
        <f t="shared" si="0"/>
        <v>1</v>
      </c>
      <c r="AG20">
        <f t="shared" si="1"/>
        <v>12</v>
      </c>
      <c r="AH20">
        <f t="shared" si="2"/>
        <v>7</v>
      </c>
      <c r="AI20" t="b">
        <f t="shared" si="3"/>
        <v>0</v>
      </c>
      <c r="AJ20" t="b">
        <f t="shared" si="4"/>
        <v>0</v>
      </c>
      <c r="AK20" t="b">
        <f t="shared" si="5"/>
        <v>0</v>
      </c>
      <c r="AL20" t="str" cm="1">
        <f t="array" ref="AL20">INDEX($M$2:$M$9,T20)</f>
        <v>Paul</v>
      </c>
      <c r="AM20" t="b">
        <f t="shared" si="6"/>
        <v>0</v>
      </c>
      <c r="AN20" t="str">
        <f t="shared" si="7"/>
        <v>T.Stewart</v>
      </c>
    </row>
    <row r="21" spans="1:40" hidden="1" x14ac:dyDescent="0.2">
      <c r="A21">
        <v>998659</v>
      </c>
      <c r="B21">
        <v>243</v>
      </c>
      <c r="C21" t="s">
        <v>67</v>
      </c>
      <c r="D21" t="s">
        <v>68</v>
      </c>
      <c r="E21" t="s">
        <v>30</v>
      </c>
      <c r="F21" t="s">
        <v>4</v>
      </c>
      <c r="H21">
        <v>7</v>
      </c>
      <c r="K21">
        <v>20323</v>
      </c>
      <c r="L21" t="s">
        <v>915</v>
      </c>
      <c r="M21" t="s">
        <v>309</v>
      </c>
      <c r="N21" t="b">
        <v>0</v>
      </c>
      <c r="O21" t="s">
        <v>909</v>
      </c>
      <c r="P21" t="s">
        <v>4</v>
      </c>
      <c r="Q21">
        <v>95.5</v>
      </c>
      <c r="R21">
        <v>3</v>
      </c>
      <c r="S21">
        <v>20</v>
      </c>
      <c r="T21">
        <v>5</v>
      </c>
      <c r="U21" t="s">
        <v>916</v>
      </c>
      <c r="V21" t="s">
        <v>940</v>
      </c>
      <c r="W21" t="s">
        <v>30</v>
      </c>
      <c r="X21" t="s">
        <v>4</v>
      </c>
      <c r="Y21" t="s">
        <v>4</v>
      </c>
      <c r="Z21" s="39">
        <v>44297.747777777775</v>
      </c>
      <c r="AA21">
        <v>-0.05</v>
      </c>
      <c r="AE21">
        <v>-0.05</v>
      </c>
      <c r="AF21">
        <f t="shared" si="0"/>
        <v>2</v>
      </c>
      <c r="AG21">
        <f t="shared" si="1"/>
        <v>62</v>
      </c>
      <c r="AH21">
        <f t="shared" si="2"/>
        <v>-42</v>
      </c>
      <c r="AI21" t="b">
        <f t="shared" si="3"/>
        <v>0</v>
      </c>
      <c r="AJ21" t="b">
        <f t="shared" si="4"/>
        <v>0</v>
      </c>
      <c r="AK21" t="b">
        <f t="shared" si="5"/>
        <v>0</v>
      </c>
      <c r="AL21" t="str" cm="1">
        <f t="array" ref="AL21">INDEX($M$2:$M$9,T21)</f>
        <v>Anthony</v>
      </c>
      <c r="AM21" t="b">
        <f t="shared" si="6"/>
        <v>0</v>
      </c>
      <c r="AN21" t="str">
        <f t="shared" si="7"/>
        <v>L.Ryan</v>
      </c>
    </row>
    <row r="22" spans="1:40" hidden="1" x14ac:dyDescent="0.2">
      <c r="A22">
        <v>294557</v>
      </c>
      <c r="B22">
        <v>704</v>
      </c>
      <c r="C22" t="s">
        <v>18</v>
      </c>
      <c r="D22" t="s">
        <v>157</v>
      </c>
      <c r="E22" t="s">
        <v>17</v>
      </c>
      <c r="F22" t="s">
        <v>5</v>
      </c>
      <c r="H22">
        <v>7</v>
      </c>
      <c r="J22">
        <v>77</v>
      </c>
      <c r="K22">
        <v>23345</v>
      </c>
      <c r="L22" t="s">
        <v>912</v>
      </c>
      <c r="M22" t="s">
        <v>131</v>
      </c>
      <c r="N22" t="b">
        <v>1</v>
      </c>
      <c r="O22" t="s">
        <v>902</v>
      </c>
      <c r="P22" t="s">
        <v>5</v>
      </c>
      <c r="Q22">
        <v>88</v>
      </c>
      <c r="R22">
        <v>3</v>
      </c>
      <c r="S22">
        <v>21</v>
      </c>
      <c r="T22">
        <v>4</v>
      </c>
      <c r="U22" t="s">
        <v>913</v>
      </c>
      <c r="V22" t="s">
        <v>941</v>
      </c>
      <c r="W22" t="s">
        <v>17</v>
      </c>
      <c r="X22" t="s">
        <v>5</v>
      </c>
      <c r="Y22" t="s">
        <v>5</v>
      </c>
      <c r="Z22" s="39">
        <v>44297.747835648152</v>
      </c>
      <c r="AB22">
        <v>-1.32</v>
      </c>
      <c r="AE22">
        <v>-1.32</v>
      </c>
      <c r="AF22">
        <f t="shared" si="0"/>
        <v>6</v>
      </c>
      <c r="AG22">
        <f t="shared" si="1"/>
        <v>153</v>
      </c>
      <c r="AH22">
        <f t="shared" si="2"/>
        <v>-132</v>
      </c>
      <c r="AI22" t="b">
        <f t="shared" si="3"/>
        <v>0</v>
      </c>
      <c r="AJ22" t="b">
        <f t="shared" si="4"/>
        <v>0</v>
      </c>
      <c r="AK22" t="b">
        <f t="shared" si="5"/>
        <v>0</v>
      </c>
      <c r="AL22" t="str" cm="1">
        <f t="array" ref="AL22">INDEX($M$2:$M$9,T22)</f>
        <v>Jordan</v>
      </c>
      <c r="AM22" t="b">
        <f t="shared" si="6"/>
        <v>0</v>
      </c>
      <c r="AN22" t="str">
        <f t="shared" si="7"/>
        <v>L.Hunter</v>
      </c>
    </row>
    <row r="23" spans="1:40" hidden="1" x14ac:dyDescent="0.2">
      <c r="A23">
        <v>992468</v>
      </c>
      <c r="B23">
        <v>632</v>
      </c>
      <c r="C23" t="s">
        <v>129</v>
      </c>
      <c r="D23" t="s">
        <v>130</v>
      </c>
      <c r="E23" t="s">
        <v>109</v>
      </c>
      <c r="F23" t="s">
        <v>6</v>
      </c>
      <c r="G23" t="s">
        <v>7</v>
      </c>
      <c r="H23">
        <v>7</v>
      </c>
      <c r="J23">
        <v>86</v>
      </c>
      <c r="K23">
        <v>23413</v>
      </c>
      <c r="L23" t="s">
        <v>907</v>
      </c>
      <c r="M23" t="s">
        <v>908</v>
      </c>
      <c r="N23" t="b">
        <v>1</v>
      </c>
      <c r="O23" t="s">
        <v>902</v>
      </c>
      <c r="P23" t="s">
        <v>7</v>
      </c>
      <c r="Q23">
        <v>86</v>
      </c>
      <c r="R23">
        <v>3</v>
      </c>
      <c r="S23">
        <v>22</v>
      </c>
      <c r="T23">
        <v>3</v>
      </c>
      <c r="U23" t="s">
        <v>910</v>
      </c>
      <c r="V23" t="s">
        <v>942</v>
      </c>
      <c r="W23" t="s">
        <v>109</v>
      </c>
      <c r="X23" t="s">
        <v>943</v>
      </c>
      <c r="Y23" t="s">
        <v>7</v>
      </c>
      <c r="Z23" s="39">
        <v>44297.747986111113</v>
      </c>
      <c r="AC23">
        <v>-1.6359999999999999</v>
      </c>
      <c r="AD23">
        <v>-0.26</v>
      </c>
      <c r="AE23">
        <v>-0.26</v>
      </c>
      <c r="AF23">
        <f t="shared" si="0"/>
        <v>3</v>
      </c>
      <c r="AG23">
        <f t="shared" si="1"/>
        <v>72</v>
      </c>
      <c r="AH23">
        <f t="shared" si="2"/>
        <v>-50</v>
      </c>
      <c r="AI23" t="b">
        <f t="shared" si="3"/>
        <v>0</v>
      </c>
      <c r="AJ23" t="b">
        <f t="shared" si="4"/>
        <v>0</v>
      </c>
      <c r="AK23" t="b">
        <f t="shared" si="5"/>
        <v>0</v>
      </c>
      <c r="AL23" t="str" cm="1">
        <f t="array" ref="AL23">INDEX($M$2:$M$9,T23)</f>
        <v>Simon</v>
      </c>
      <c r="AM23" t="b">
        <f t="shared" si="6"/>
        <v>0</v>
      </c>
      <c r="AN23" t="str">
        <f t="shared" si="7"/>
        <v>R.Marshall</v>
      </c>
    </row>
    <row r="24" spans="1:40" hidden="1" x14ac:dyDescent="0.2">
      <c r="A24">
        <v>297401</v>
      </c>
      <c r="B24">
        <v>6</v>
      </c>
      <c r="C24" t="s">
        <v>65</v>
      </c>
      <c r="D24" t="s">
        <v>66</v>
      </c>
      <c r="E24" t="s">
        <v>56</v>
      </c>
      <c r="F24" t="s">
        <v>5</v>
      </c>
      <c r="H24">
        <v>7</v>
      </c>
      <c r="K24">
        <v>22859</v>
      </c>
      <c r="L24" t="s">
        <v>905</v>
      </c>
      <c r="M24" t="s">
        <v>497</v>
      </c>
      <c r="N24" t="b">
        <v>0</v>
      </c>
      <c r="O24" t="s">
        <v>909</v>
      </c>
      <c r="P24" t="s">
        <v>5</v>
      </c>
      <c r="Q24">
        <v>0</v>
      </c>
      <c r="R24">
        <v>3</v>
      </c>
      <c r="S24">
        <v>23</v>
      </c>
      <c r="T24">
        <v>2</v>
      </c>
      <c r="U24" t="s">
        <v>497</v>
      </c>
      <c r="V24" t="s">
        <v>944</v>
      </c>
      <c r="W24" t="s">
        <v>56</v>
      </c>
      <c r="X24" t="s">
        <v>5</v>
      </c>
      <c r="Y24" t="s">
        <v>5</v>
      </c>
      <c r="Z24" s="39">
        <v>44297.748043981483</v>
      </c>
      <c r="AB24">
        <v>-8.6229999999999993</v>
      </c>
      <c r="AE24">
        <v>-8.6229999999999993</v>
      </c>
      <c r="AF24">
        <f t="shared" si="0"/>
        <v>8</v>
      </c>
      <c r="AG24">
        <f t="shared" si="1"/>
        <v>680</v>
      </c>
      <c r="AH24">
        <f t="shared" si="2"/>
        <v>-657</v>
      </c>
      <c r="AI24" t="b">
        <f t="shared" si="3"/>
        <v>0</v>
      </c>
      <c r="AJ24" t="b">
        <f t="shared" si="4"/>
        <v>1</v>
      </c>
      <c r="AK24" t="b">
        <f t="shared" si="5"/>
        <v>0</v>
      </c>
      <c r="AL24" t="str" cm="1">
        <f t="array" ref="AL24">INDEX($M$2:$M$9,T24)</f>
        <v>Lester</v>
      </c>
      <c r="AM24" t="b">
        <f t="shared" si="6"/>
        <v>0</v>
      </c>
      <c r="AN24" t="str">
        <f t="shared" si="7"/>
        <v>M.Crouch*</v>
      </c>
    </row>
    <row r="25" spans="1:40" hidden="1" x14ac:dyDescent="0.2">
      <c r="A25">
        <v>280965</v>
      </c>
      <c r="B25">
        <v>168</v>
      </c>
      <c r="C25" t="s">
        <v>151</v>
      </c>
      <c r="D25" t="s">
        <v>190</v>
      </c>
      <c r="E25" t="s">
        <v>11</v>
      </c>
      <c r="F25" t="s">
        <v>7</v>
      </c>
      <c r="G25" t="s">
        <v>5</v>
      </c>
      <c r="H25">
        <v>7</v>
      </c>
      <c r="J25">
        <v>85</v>
      </c>
      <c r="K25">
        <v>6510</v>
      </c>
      <c r="L25" t="s">
        <v>901</v>
      </c>
      <c r="M25" t="s">
        <v>67</v>
      </c>
      <c r="N25" t="b">
        <v>1</v>
      </c>
      <c r="O25" t="s">
        <v>902</v>
      </c>
      <c r="P25" t="s">
        <v>7</v>
      </c>
      <c r="Q25">
        <v>86</v>
      </c>
      <c r="R25">
        <v>3</v>
      </c>
      <c r="S25">
        <v>24</v>
      </c>
      <c r="T25">
        <v>1</v>
      </c>
      <c r="U25" t="s">
        <v>903</v>
      </c>
      <c r="V25" t="s">
        <v>945</v>
      </c>
      <c r="W25" t="s">
        <v>11</v>
      </c>
      <c r="X25" t="s">
        <v>921</v>
      </c>
      <c r="Y25" t="s">
        <v>7</v>
      </c>
      <c r="Z25" s="39">
        <v>44297.748101851852</v>
      </c>
      <c r="AB25">
        <v>-1.486</v>
      </c>
      <c r="AD25">
        <v>-0.26</v>
      </c>
      <c r="AE25">
        <v>-0.26</v>
      </c>
      <c r="AF25">
        <f t="shared" si="0"/>
        <v>4</v>
      </c>
      <c r="AG25">
        <f t="shared" si="1"/>
        <v>72</v>
      </c>
      <c r="AH25">
        <f t="shared" si="2"/>
        <v>-48</v>
      </c>
      <c r="AI25" t="b">
        <f t="shared" si="3"/>
        <v>0</v>
      </c>
      <c r="AJ25" t="b">
        <f t="shared" si="4"/>
        <v>0</v>
      </c>
      <c r="AK25" t="b">
        <f t="shared" si="5"/>
        <v>0</v>
      </c>
      <c r="AL25" t="str" cm="1">
        <f t="array" ref="AL25">INDEX($M$2:$M$9,T25)</f>
        <v>Luke</v>
      </c>
      <c r="AM25" t="b">
        <f t="shared" si="6"/>
        <v>0</v>
      </c>
      <c r="AN25" t="str">
        <f t="shared" si="7"/>
        <v>S.Sidebottom</v>
      </c>
    </row>
    <row r="26" spans="1:40" hidden="1" x14ac:dyDescent="0.2">
      <c r="A26">
        <v>290801</v>
      </c>
      <c r="B26">
        <v>743</v>
      </c>
      <c r="C26" t="s">
        <v>88</v>
      </c>
      <c r="D26" t="s">
        <v>89</v>
      </c>
      <c r="E26" t="s">
        <v>51</v>
      </c>
      <c r="F26" t="s">
        <v>5</v>
      </c>
      <c r="H26">
        <v>7</v>
      </c>
      <c r="J26">
        <v>123</v>
      </c>
      <c r="K26">
        <v>6510</v>
      </c>
      <c r="L26" t="s">
        <v>901</v>
      </c>
      <c r="M26" t="s">
        <v>67</v>
      </c>
      <c r="N26" t="b">
        <v>1</v>
      </c>
      <c r="O26" t="s">
        <v>902</v>
      </c>
      <c r="P26" t="s">
        <v>5</v>
      </c>
      <c r="Q26">
        <v>88</v>
      </c>
      <c r="R26">
        <v>4</v>
      </c>
      <c r="S26">
        <v>25</v>
      </c>
      <c r="T26">
        <v>1</v>
      </c>
      <c r="U26" t="s">
        <v>903</v>
      </c>
      <c r="V26" t="s">
        <v>946</v>
      </c>
      <c r="W26" t="s">
        <v>51</v>
      </c>
      <c r="X26" t="s">
        <v>5</v>
      </c>
      <c r="Y26" t="s">
        <v>5</v>
      </c>
      <c r="Z26" s="39">
        <v>44297.748171296298</v>
      </c>
      <c r="AB26">
        <v>-1.32</v>
      </c>
      <c r="AE26">
        <v>-1.32</v>
      </c>
      <c r="AF26">
        <f t="shared" si="0"/>
        <v>6</v>
      </c>
      <c r="AG26">
        <f t="shared" si="1"/>
        <v>153</v>
      </c>
      <c r="AH26">
        <f t="shared" si="2"/>
        <v>-128</v>
      </c>
      <c r="AI26" t="b">
        <f t="shared" si="3"/>
        <v>0</v>
      </c>
      <c r="AJ26" t="b">
        <f t="shared" si="4"/>
        <v>0</v>
      </c>
      <c r="AK26" t="b">
        <f t="shared" si="5"/>
        <v>0</v>
      </c>
      <c r="AL26" t="str" cm="1">
        <f t="array" ref="AL26">INDEX($M$2:$M$9,T26)</f>
        <v>Luke</v>
      </c>
      <c r="AM26" t="b">
        <f t="shared" si="6"/>
        <v>0</v>
      </c>
      <c r="AN26" t="str">
        <f t="shared" si="7"/>
        <v>A.Gaff</v>
      </c>
    </row>
    <row r="27" spans="1:40" hidden="1" x14ac:dyDescent="0.2">
      <c r="A27">
        <v>295136</v>
      </c>
      <c r="B27">
        <v>696</v>
      </c>
      <c r="C27" t="s">
        <v>81</v>
      </c>
      <c r="D27" t="s">
        <v>82</v>
      </c>
      <c r="E27" t="s">
        <v>17</v>
      </c>
      <c r="F27" t="s">
        <v>4</v>
      </c>
      <c r="H27">
        <v>7</v>
      </c>
      <c r="J27">
        <v>117</v>
      </c>
      <c r="K27">
        <v>22859</v>
      </c>
      <c r="L27" t="s">
        <v>905</v>
      </c>
      <c r="M27" t="s">
        <v>497</v>
      </c>
      <c r="N27" t="b">
        <v>1</v>
      </c>
      <c r="O27" t="s">
        <v>902</v>
      </c>
      <c r="P27" t="s">
        <v>4</v>
      </c>
      <c r="Q27">
        <v>87</v>
      </c>
      <c r="R27">
        <v>4</v>
      </c>
      <c r="S27">
        <v>26</v>
      </c>
      <c r="T27">
        <v>2</v>
      </c>
      <c r="U27" t="s">
        <v>497</v>
      </c>
      <c r="V27" t="s">
        <v>947</v>
      </c>
      <c r="W27" t="s">
        <v>17</v>
      </c>
      <c r="X27" t="s">
        <v>4</v>
      </c>
      <c r="Y27" t="s">
        <v>4</v>
      </c>
      <c r="Z27" s="39">
        <v>44297.748229166667</v>
      </c>
      <c r="AA27">
        <v>-0.96799999999999997</v>
      </c>
      <c r="AE27">
        <v>-0.96799999999999997</v>
      </c>
      <c r="AF27">
        <f t="shared" si="0"/>
        <v>4</v>
      </c>
      <c r="AG27">
        <f t="shared" si="1"/>
        <v>118</v>
      </c>
      <c r="AH27">
        <f t="shared" si="2"/>
        <v>-92</v>
      </c>
      <c r="AI27" t="b">
        <f t="shared" si="3"/>
        <v>0</v>
      </c>
      <c r="AJ27" t="b">
        <f t="shared" si="4"/>
        <v>0</v>
      </c>
      <c r="AK27" t="b">
        <f t="shared" si="5"/>
        <v>0</v>
      </c>
      <c r="AL27" t="str" cm="1">
        <f t="array" ref="AL27">INDEX($M$2:$M$9,T27)</f>
        <v>Lester</v>
      </c>
      <c r="AM27" t="b">
        <f t="shared" si="6"/>
        <v>0</v>
      </c>
      <c r="AN27" t="str">
        <f t="shared" si="7"/>
        <v>C.Daniel</v>
      </c>
    </row>
    <row r="28" spans="1:40" hidden="1" x14ac:dyDescent="0.2">
      <c r="A28">
        <v>1001026</v>
      </c>
      <c r="B28">
        <v>207</v>
      </c>
      <c r="C28" t="s">
        <v>131</v>
      </c>
      <c r="D28" t="s">
        <v>516</v>
      </c>
      <c r="E28" t="s">
        <v>75</v>
      </c>
      <c r="F28" t="s">
        <v>4</v>
      </c>
      <c r="H28">
        <v>7</v>
      </c>
      <c r="J28">
        <v>87</v>
      </c>
      <c r="K28">
        <v>23413</v>
      </c>
      <c r="L28" t="s">
        <v>907</v>
      </c>
      <c r="M28" t="s">
        <v>908</v>
      </c>
      <c r="N28" t="b">
        <v>1</v>
      </c>
      <c r="O28" t="s">
        <v>902</v>
      </c>
      <c r="P28" t="s">
        <v>4</v>
      </c>
      <c r="Q28">
        <v>124.5</v>
      </c>
      <c r="R28">
        <v>4</v>
      </c>
      <c r="S28">
        <v>27</v>
      </c>
      <c r="T28">
        <v>3</v>
      </c>
      <c r="U28" t="s">
        <v>910</v>
      </c>
      <c r="V28" t="s">
        <v>948</v>
      </c>
      <c r="W28" t="s">
        <v>75</v>
      </c>
      <c r="X28" t="s">
        <v>4</v>
      </c>
      <c r="Y28" t="s">
        <v>4</v>
      </c>
      <c r="Z28" s="39">
        <v>44297.748287037037</v>
      </c>
      <c r="AA28">
        <v>3.0819999999999999</v>
      </c>
      <c r="AE28">
        <v>3.0819999999999999</v>
      </c>
      <c r="AF28">
        <f t="shared" si="0"/>
        <v>1</v>
      </c>
      <c r="AG28">
        <f t="shared" si="1"/>
        <v>2</v>
      </c>
      <c r="AH28">
        <f t="shared" si="2"/>
        <v>25</v>
      </c>
      <c r="AI28" t="b">
        <f t="shared" si="3"/>
        <v>0</v>
      </c>
      <c r="AJ28" t="b">
        <f t="shared" si="4"/>
        <v>0</v>
      </c>
      <c r="AK28" t="b">
        <f t="shared" si="5"/>
        <v>0</v>
      </c>
      <c r="AL28" t="str" cm="1">
        <f t="array" ref="AL28">INDEX($M$2:$M$9,T28)</f>
        <v>Simon</v>
      </c>
      <c r="AM28" t="b">
        <f t="shared" si="6"/>
        <v>0</v>
      </c>
      <c r="AN28" t="str">
        <f t="shared" si="7"/>
        <v>J.Ridley</v>
      </c>
    </row>
    <row r="29" spans="1:40" hidden="1" x14ac:dyDescent="0.2">
      <c r="A29">
        <v>261224</v>
      </c>
      <c r="B29">
        <v>88</v>
      </c>
      <c r="C29" t="s">
        <v>98</v>
      </c>
      <c r="D29" t="s">
        <v>99</v>
      </c>
      <c r="E29" t="s">
        <v>24</v>
      </c>
      <c r="F29" t="s">
        <v>7</v>
      </c>
      <c r="G29" t="s">
        <v>5</v>
      </c>
      <c r="H29">
        <v>7</v>
      </c>
      <c r="J29">
        <v>92</v>
      </c>
      <c r="K29">
        <v>23345</v>
      </c>
      <c r="L29" t="s">
        <v>912</v>
      </c>
      <c r="M29" t="s">
        <v>131</v>
      </c>
      <c r="N29" t="b">
        <v>1</v>
      </c>
      <c r="O29" t="s">
        <v>902</v>
      </c>
      <c r="P29" t="s">
        <v>7</v>
      </c>
      <c r="Q29">
        <v>101</v>
      </c>
      <c r="R29">
        <v>4</v>
      </c>
      <c r="S29">
        <v>28</v>
      </c>
      <c r="T29">
        <v>4</v>
      </c>
      <c r="U29" t="s">
        <v>913</v>
      </c>
      <c r="V29" t="s">
        <v>949</v>
      </c>
      <c r="W29" t="s">
        <v>24</v>
      </c>
      <c r="X29" t="s">
        <v>921</v>
      </c>
      <c r="Y29" t="s">
        <v>7</v>
      </c>
      <c r="Z29" s="39">
        <v>44297.748368055552</v>
      </c>
      <c r="AB29">
        <v>-0.24199999999999999</v>
      </c>
      <c r="AD29">
        <v>1.1020000000000001</v>
      </c>
      <c r="AE29">
        <v>1.1020000000000001</v>
      </c>
      <c r="AF29">
        <f t="shared" si="0"/>
        <v>1</v>
      </c>
      <c r="AG29">
        <f t="shared" si="1"/>
        <v>17</v>
      </c>
      <c r="AH29">
        <f t="shared" si="2"/>
        <v>11</v>
      </c>
      <c r="AI29" t="b">
        <f t="shared" si="3"/>
        <v>0</v>
      </c>
      <c r="AJ29" t="b">
        <f t="shared" si="4"/>
        <v>0</v>
      </c>
      <c r="AK29" t="b">
        <f t="shared" si="5"/>
        <v>0</v>
      </c>
      <c r="AL29" t="str" cm="1">
        <f t="array" ref="AL29">INDEX($M$2:$M$9,T29)</f>
        <v>Jordan</v>
      </c>
      <c r="AM29" t="b">
        <f t="shared" si="6"/>
        <v>0</v>
      </c>
      <c r="AN29" t="str">
        <f t="shared" si="7"/>
        <v>D.Zorko</v>
      </c>
    </row>
    <row r="30" spans="1:40" hidden="1" x14ac:dyDescent="0.2">
      <c r="A30">
        <v>293871</v>
      </c>
      <c r="B30">
        <v>138</v>
      </c>
      <c r="C30" t="s">
        <v>15</v>
      </c>
      <c r="D30" t="s">
        <v>84</v>
      </c>
      <c r="E30" t="s">
        <v>11</v>
      </c>
      <c r="F30" t="s">
        <v>4</v>
      </c>
      <c r="H30">
        <v>7</v>
      </c>
      <c r="J30">
        <v>81</v>
      </c>
      <c r="K30">
        <v>20323</v>
      </c>
      <c r="L30" t="s">
        <v>915</v>
      </c>
      <c r="M30" t="s">
        <v>309</v>
      </c>
      <c r="N30" t="b">
        <v>1</v>
      </c>
      <c r="O30" t="s">
        <v>902</v>
      </c>
      <c r="P30" t="s">
        <v>4</v>
      </c>
      <c r="Q30">
        <v>86</v>
      </c>
      <c r="R30">
        <v>4</v>
      </c>
      <c r="S30">
        <v>29</v>
      </c>
      <c r="T30">
        <v>5</v>
      </c>
      <c r="U30" t="s">
        <v>916</v>
      </c>
      <c r="V30" t="s">
        <v>950</v>
      </c>
      <c r="W30" t="s">
        <v>11</v>
      </c>
      <c r="X30" t="s">
        <v>4</v>
      </c>
      <c r="Y30" t="s">
        <v>4</v>
      </c>
      <c r="Z30" s="39">
        <v>44297.748483796298</v>
      </c>
      <c r="AA30">
        <v>-1.0760000000000001</v>
      </c>
      <c r="AE30">
        <v>-1.0760000000000001</v>
      </c>
      <c r="AF30">
        <f t="shared" si="0"/>
        <v>4</v>
      </c>
      <c r="AG30">
        <f t="shared" si="1"/>
        <v>125</v>
      </c>
      <c r="AH30">
        <f t="shared" si="2"/>
        <v>-96</v>
      </c>
      <c r="AI30" t="b">
        <f t="shared" si="3"/>
        <v>0</v>
      </c>
      <c r="AJ30" t="b">
        <f t="shared" si="4"/>
        <v>0</v>
      </c>
      <c r="AK30" t="b">
        <f t="shared" si="5"/>
        <v>0</v>
      </c>
      <c r="AL30" t="str" cm="1">
        <f t="array" ref="AL30">INDEX($M$2:$M$9,T30)</f>
        <v>Anthony</v>
      </c>
      <c r="AM30" t="b">
        <f t="shared" si="6"/>
        <v>0</v>
      </c>
      <c r="AN30" t="str">
        <f t="shared" si="7"/>
        <v>J.Crisp</v>
      </c>
    </row>
    <row r="31" spans="1:40" hidden="1" x14ac:dyDescent="0.2">
      <c r="A31">
        <v>291776</v>
      </c>
      <c r="B31">
        <v>131</v>
      </c>
      <c r="C31" t="s">
        <v>170</v>
      </c>
      <c r="D31" t="s">
        <v>171</v>
      </c>
      <c r="E31" t="s">
        <v>11</v>
      </c>
      <c r="F31" t="s">
        <v>5</v>
      </c>
      <c r="H31">
        <v>7</v>
      </c>
      <c r="K31">
        <v>2016</v>
      </c>
      <c r="L31" t="s">
        <v>918</v>
      </c>
      <c r="M31" t="s">
        <v>383</v>
      </c>
      <c r="N31" t="b">
        <v>0</v>
      </c>
      <c r="O31" t="s">
        <v>909</v>
      </c>
      <c r="P31" t="s">
        <v>5</v>
      </c>
      <c r="Q31">
        <v>64</v>
      </c>
      <c r="R31">
        <v>4</v>
      </c>
      <c r="S31">
        <v>30</v>
      </c>
      <c r="T31">
        <v>6</v>
      </c>
      <c r="U31" t="s">
        <v>919</v>
      </c>
      <c r="V31" t="s">
        <v>951</v>
      </c>
      <c r="W31" t="s">
        <v>11</v>
      </c>
      <c r="X31" t="s">
        <v>5</v>
      </c>
      <c r="Y31" t="s">
        <v>5</v>
      </c>
      <c r="Z31" s="39">
        <v>44297.748738425929</v>
      </c>
      <c r="AB31">
        <v>-3.3119999999999998</v>
      </c>
      <c r="AE31">
        <v>-3.3119999999999998</v>
      </c>
      <c r="AF31">
        <f t="shared" si="0"/>
        <v>7</v>
      </c>
      <c r="AG31">
        <f t="shared" si="1"/>
        <v>350</v>
      </c>
      <c r="AH31">
        <f t="shared" si="2"/>
        <v>-320</v>
      </c>
      <c r="AI31" t="b">
        <f t="shared" si="3"/>
        <v>0</v>
      </c>
      <c r="AJ31" t="b">
        <f t="shared" si="4"/>
        <v>0</v>
      </c>
      <c r="AK31" t="b">
        <f t="shared" si="5"/>
        <v>0</v>
      </c>
      <c r="AL31" t="str" cm="1">
        <f t="array" ref="AL31">INDEX($M$2:$M$9,T31)</f>
        <v>Paul</v>
      </c>
      <c r="AM31" t="b">
        <f t="shared" si="6"/>
        <v>0</v>
      </c>
      <c r="AN31" t="str">
        <f t="shared" si="7"/>
        <v>T.Adams</v>
      </c>
    </row>
    <row r="32" spans="1:40" hidden="1" x14ac:dyDescent="0.2">
      <c r="A32">
        <v>993905</v>
      </c>
      <c r="B32">
        <v>672</v>
      </c>
      <c r="C32" t="s">
        <v>158</v>
      </c>
      <c r="D32" t="s">
        <v>159</v>
      </c>
      <c r="E32" t="s">
        <v>43</v>
      </c>
      <c r="F32" t="s">
        <v>4</v>
      </c>
      <c r="H32">
        <v>7</v>
      </c>
      <c r="J32">
        <v>101</v>
      </c>
      <c r="K32">
        <v>2018</v>
      </c>
      <c r="L32" t="s">
        <v>922</v>
      </c>
      <c r="M32" t="s">
        <v>314</v>
      </c>
      <c r="N32" t="b">
        <v>1</v>
      </c>
      <c r="O32" t="s">
        <v>902</v>
      </c>
      <c r="P32" t="s">
        <v>4</v>
      </c>
      <c r="Q32">
        <v>101</v>
      </c>
      <c r="R32">
        <v>4</v>
      </c>
      <c r="S32">
        <v>31</v>
      </c>
      <c r="T32">
        <v>7</v>
      </c>
      <c r="U32" t="s">
        <v>923</v>
      </c>
      <c r="V32" t="s">
        <v>952</v>
      </c>
      <c r="W32" t="s">
        <v>43</v>
      </c>
      <c r="X32" t="s">
        <v>4</v>
      </c>
      <c r="Y32" t="s">
        <v>4</v>
      </c>
      <c r="Z32" s="39">
        <v>44297.748796296299</v>
      </c>
      <c r="AA32">
        <v>0.54400000000000004</v>
      </c>
      <c r="AE32">
        <v>0.54400000000000004</v>
      </c>
      <c r="AF32">
        <f t="shared" si="0"/>
        <v>1</v>
      </c>
      <c r="AG32">
        <f t="shared" si="1"/>
        <v>41</v>
      </c>
      <c r="AH32">
        <f t="shared" si="2"/>
        <v>-10</v>
      </c>
      <c r="AI32" t="b">
        <f t="shared" si="3"/>
        <v>0</v>
      </c>
      <c r="AJ32" t="b">
        <f t="shared" si="4"/>
        <v>0</v>
      </c>
      <c r="AK32" t="b">
        <f t="shared" si="5"/>
        <v>0</v>
      </c>
      <c r="AL32" t="str" cm="1">
        <f t="array" ref="AL32">INDEX($M$2:$M$9,T32)</f>
        <v>Mark</v>
      </c>
      <c r="AM32" t="b">
        <f t="shared" si="6"/>
        <v>0</v>
      </c>
      <c r="AN32" t="str">
        <f t="shared" si="7"/>
        <v>C.Mills</v>
      </c>
    </row>
    <row r="33" spans="1:40" x14ac:dyDescent="0.2">
      <c r="A33">
        <v>992010</v>
      </c>
      <c r="B33">
        <v>153</v>
      </c>
      <c r="C33" t="s">
        <v>263</v>
      </c>
      <c r="D33" t="s">
        <v>327</v>
      </c>
      <c r="E33" t="s">
        <v>11</v>
      </c>
      <c r="F33" t="s">
        <v>4</v>
      </c>
      <c r="H33">
        <v>7</v>
      </c>
      <c r="J33">
        <v>72</v>
      </c>
      <c r="K33">
        <v>20240</v>
      </c>
      <c r="L33" t="s">
        <v>925</v>
      </c>
      <c r="M33" t="s">
        <v>61</v>
      </c>
      <c r="N33" t="b">
        <v>0</v>
      </c>
      <c r="O33" t="s">
        <v>909</v>
      </c>
      <c r="P33" t="s">
        <v>4</v>
      </c>
      <c r="Q33">
        <v>72</v>
      </c>
      <c r="R33">
        <v>4</v>
      </c>
      <c r="S33">
        <v>32</v>
      </c>
      <c r="T33">
        <v>8</v>
      </c>
      <c r="U33" t="s">
        <v>926</v>
      </c>
      <c r="V33" t="s">
        <v>953</v>
      </c>
      <c r="W33" t="s">
        <v>11</v>
      </c>
      <c r="X33" t="s">
        <v>4</v>
      </c>
      <c r="Y33" t="s">
        <v>4</v>
      </c>
      <c r="Z33" s="39">
        <v>44297.748854166668</v>
      </c>
      <c r="AA33">
        <v>-2.5880000000000001</v>
      </c>
      <c r="AE33">
        <v>-2.5880000000000001</v>
      </c>
      <c r="AF33">
        <f t="shared" si="0"/>
        <v>7</v>
      </c>
      <c r="AG33">
        <f t="shared" si="1"/>
        <v>288</v>
      </c>
      <c r="AH33">
        <f t="shared" si="2"/>
        <v>-256</v>
      </c>
      <c r="AI33" t="b">
        <f t="shared" si="3"/>
        <v>0</v>
      </c>
      <c r="AJ33" t="b">
        <f t="shared" si="4"/>
        <v>0</v>
      </c>
      <c r="AK33" t="b">
        <f t="shared" si="5"/>
        <v>0</v>
      </c>
      <c r="AL33" t="str" cm="1">
        <f t="array" ref="AL33">INDEX($M$2:$M$9,T33)</f>
        <v>James</v>
      </c>
      <c r="AM33" t="b">
        <f t="shared" si="6"/>
        <v>0</v>
      </c>
      <c r="AN33" t="str">
        <f t="shared" si="7"/>
        <v>B.Maynard</v>
      </c>
    </row>
    <row r="34" spans="1:40" x14ac:dyDescent="0.2">
      <c r="A34">
        <v>1009208</v>
      </c>
      <c r="B34">
        <v>298</v>
      </c>
      <c r="C34" t="s">
        <v>65</v>
      </c>
      <c r="D34" t="s">
        <v>659</v>
      </c>
      <c r="E34" t="s">
        <v>106</v>
      </c>
      <c r="F34" t="s">
        <v>5</v>
      </c>
      <c r="H34">
        <v>7</v>
      </c>
      <c r="K34">
        <v>20240</v>
      </c>
      <c r="L34" t="s">
        <v>925</v>
      </c>
      <c r="M34" t="s">
        <v>61</v>
      </c>
      <c r="N34" t="b">
        <v>0</v>
      </c>
      <c r="O34" t="s">
        <v>909</v>
      </c>
      <c r="P34" t="s">
        <v>5</v>
      </c>
      <c r="Q34">
        <v>6</v>
      </c>
      <c r="R34">
        <v>5</v>
      </c>
      <c r="S34">
        <v>33</v>
      </c>
      <c r="T34">
        <v>8</v>
      </c>
      <c r="U34" t="s">
        <v>926</v>
      </c>
      <c r="V34" t="s">
        <v>954</v>
      </c>
      <c r="W34" t="s">
        <v>106</v>
      </c>
      <c r="X34" t="s">
        <v>5</v>
      </c>
      <c r="Y34" t="s">
        <v>5</v>
      </c>
      <c r="Z34" s="39">
        <v>44297.749895833331</v>
      </c>
      <c r="AB34">
        <v>-8.125</v>
      </c>
      <c r="AE34">
        <v>-8.125</v>
      </c>
      <c r="AF34">
        <f t="shared" si="0"/>
        <v>8</v>
      </c>
      <c r="AG34">
        <f t="shared" si="1"/>
        <v>678</v>
      </c>
      <c r="AH34">
        <f t="shared" si="2"/>
        <v>-645</v>
      </c>
      <c r="AI34" t="b">
        <f t="shared" si="3"/>
        <v>0</v>
      </c>
      <c r="AJ34" t="b">
        <f t="shared" si="4"/>
        <v>1</v>
      </c>
      <c r="AK34" t="b">
        <f t="shared" si="5"/>
        <v>0</v>
      </c>
      <c r="AL34" t="str" cm="1">
        <f t="array" ref="AL34">INDEX($M$2:$M$9,T34)</f>
        <v>James</v>
      </c>
      <c r="AM34" t="b">
        <f t="shared" si="6"/>
        <v>0</v>
      </c>
      <c r="AN34" t="str">
        <f t="shared" si="7"/>
        <v>M.Rowell*</v>
      </c>
    </row>
    <row r="35" spans="1:40" hidden="1" x14ac:dyDescent="0.2">
      <c r="A35">
        <v>295344</v>
      </c>
      <c r="B35">
        <v>368</v>
      </c>
      <c r="C35" t="s">
        <v>69</v>
      </c>
      <c r="D35" t="s">
        <v>70</v>
      </c>
      <c r="E35" t="s">
        <v>20</v>
      </c>
      <c r="F35" t="s">
        <v>7</v>
      </c>
      <c r="H35">
        <v>7</v>
      </c>
      <c r="J35">
        <v>83</v>
      </c>
      <c r="K35">
        <v>2018</v>
      </c>
      <c r="L35" t="s">
        <v>922</v>
      </c>
      <c r="M35" t="s">
        <v>314</v>
      </c>
      <c r="N35" t="b">
        <v>1</v>
      </c>
      <c r="O35" t="s">
        <v>902</v>
      </c>
      <c r="P35" t="s">
        <v>7</v>
      </c>
      <c r="Q35">
        <v>93</v>
      </c>
      <c r="R35">
        <v>5</v>
      </c>
      <c r="S35">
        <v>34</v>
      </c>
      <c r="T35">
        <v>7</v>
      </c>
      <c r="U35" t="s">
        <v>923</v>
      </c>
      <c r="V35" t="s">
        <v>955</v>
      </c>
      <c r="W35" t="s">
        <v>20</v>
      </c>
      <c r="X35" t="s">
        <v>7</v>
      </c>
      <c r="Y35" t="s">
        <v>7</v>
      </c>
      <c r="Z35" s="39">
        <v>44297.750092592592</v>
      </c>
      <c r="AD35">
        <v>0.376</v>
      </c>
      <c r="AE35">
        <v>0.376</v>
      </c>
      <c r="AF35">
        <f t="shared" si="0"/>
        <v>3</v>
      </c>
      <c r="AG35">
        <f t="shared" si="1"/>
        <v>43</v>
      </c>
      <c r="AH35">
        <f t="shared" si="2"/>
        <v>-9</v>
      </c>
      <c r="AI35" t="b">
        <f t="shared" si="3"/>
        <v>0</v>
      </c>
      <c r="AJ35" t="b">
        <f t="shared" si="4"/>
        <v>0</v>
      </c>
      <c r="AK35" t="b">
        <f t="shared" si="5"/>
        <v>0</v>
      </c>
      <c r="AL35" t="str" cm="1">
        <f t="array" ref="AL35">INDEX($M$2:$M$9,T35)</f>
        <v>Mark</v>
      </c>
      <c r="AM35" t="b">
        <f t="shared" si="6"/>
        <v>0</v>
      </c>
      <c r="AN35" t="str">
        <f t="shared" si="7"/>
        <v>T.Greene</v>
      </c>
    </row>
    <row r="36" spans="1:40" hidden="1" x14ac:dyDescent="0.2">
      <c r="A36">
        <v>298539</v>
      </c>
      <c r="B36">
        <v>661</v>
      </c>
      <c r="C36" t="s">
        <v>59</v>
      </c>
      <c r="D36" t="s">
        <v>60</v>
      </c>
      <c r="E36" t="s">
        <v>43</v>
      </c>
      <c r="F36" t="s">
        <v>7</v>
      </c>
      <c r="H36">
        <v>7</v>
      </c>
      <c r="J36">
        <v>19</v>
      </c>
      <c r="K36">
        <v>2016</v>
      </c>
      <c r="L36" t="s">
        <v>918</v>
      </c>
      <c r="M36" t="s">
        <v>383</v>
      </c>
      <c r="N36" t="b">
        <v>1</v>
      </c>
      <c r="O36" t="s">
        <v>902</v>
      </c>
      <c r="P36" t="s">
        <v>7</v>
      </c>
      <c r="Q36">
        <v>68</v>
      </c>
      <c r="R36">
        <v>5</v>
      </c>
      <c r="S36">
        <v>35</v>
      </c>
      <c r="T36">
        <v>6</v>
      </c>
      <c r="U36" t="s">
        <v>919</v>
      </c>
      <c r="V36" t="s">
        <v>956</v>
      </c>
      <c r="W36" t="s">
        <v>43</v>
      </c>
      <c r="X36" t="s">
        <v>7</v>
      </c>
      <c r="Y36" t="s">
        <v>7</v>
      </c>
      <c r="Z36" s="39">
        <v>44297.750173611108</v>
      </c>
      <c r="AD36">
        <v>-1.8939999999999999</v>
      </c>
      <c r="AE36">
        <v>-1.8939999999999999</v>
      </c>
      <c r="AF36">
        <f t="shared" si="0"/>
        <v>7</v>
      </c>
      <c r="AG36">
        <f t="shared" si="1"/>
        <v>213</v>
      </c>
      <c r="AH36">
        <f t="shared" si="2"/>
        <v>-178</v>
      </c>
      <c r="AI36" t="b">
        <f t="shared" si="3"/>
        <v>0</v>
      </c>
      <c r="AJ36" t="b">
        <f t="shared" si="4"/>
        <v>0</v>
      </c>
      <c r="AK36" t="b">
        <f t="shared" si="5"/>
        <v>0</v>
      </c>
      <c r="AL36" t="str" cm="1">
        <f t="array" ref="AL36">INDEX($M$2:$M$9,T36)</f>
        <v>Paul</v>
      </c>
      <c r="AM36" t="b">
        <f t="shared" si="6"/>
        <v>0</v>
      </c>
      <c r="AN36" t="str">
        <f t="shared" si="7"/>
        <v>I.Heeney</v>
      </c>
    </row>
    <row r="37" spans="1:40" hidden="1" x14ac:dyDescent="0.2">
      <c r="A37">
        <v>261510</v>
      </c>
      <c r="B37">
        <v>324</v>
      </c>
      <c r="C37" t="s">
        <v>33</v>
      </c>
      <c r="D37" t="s">
        <v>239</v>
      </c>
      <c r="E37" t="s">
        <v>37</v>
      </c>
      <c r="F37" t="s">
        <v>7</v>
      </c>
      <c r="H37">
        <v>7</v>
      </c>
      <c r="J37">
        <v>65</v>
      </c>
      <c r="K37">
        <v>20323</v>
      </c>
      <c r="L37" t="s">
        <v>915</v>
      </c>
      <c r="M37" t="s">
        <v>309</v>
      </c>
      <c r="N37" t="b">
        <v>1</v>
      </c>
      <c r="O37" t="s">
        <v>902</v>
      </c>
      <c r="P37" t="s">
        <v>7</v>
      </c>
      <c r="Q37">
        <v>79</v>
      </c>
      <c r="R37">
        <v>5</v>
      </c>
      <c r="S37">
        <v>36</v>
      </c>
      <c r="T37">
        <v>5</v>
      </c>
      <c r="U37" t="s">
        <v>916</v>
      </c>
      <c r="V37" t="s">
        <v>957</v>
      </c>
      <c r="W37" t="s">
        <v>37</v>
      </c>
      <c r="X37" t="s">
        <v>7</v>
      </c>
      <c r="Y37" t="s">
        <v>7</v>
      </c>
      <c r="Z37" s="39">
        <v>44297.750243055554</v>
      </c>
      <c r="AD37">
        <v>-0.89500000000000002</v>
      </c>
      <c r="AE37">
        <v>-0.89500000000000002</v>
      </c>
      <c r="AF37">
        <f t="shared" si="0"/>
        <v>6</v>
      </c>
      <c r="AG37">
        <f t="shared" si="1"/>
        <v>112</v>
      </c>
      <c r="AH37">
        <f t="shared" si="2"/>
        <v>-76</v>
      </c>
      <c r="AI37" t="b">
        <f t="shared" si="3"/>
        <v>0</v>
      </c>
      <c r="AJ37" t="b">
        <f t="shared" si="4"/>
        <v>0</v>
      </c>
      <c r="AK37" t="b">
        <f t="shared" si="5"/>
        <v>0</v>
      </c>
      <c r="AL37" t="str" cm="1">
        <f t="array" ref="AL37">INDEX($M$2:$M$9,T37)</f>
        <v>Anthony</v>
      </c>
      <c r="AM37" t="b">
        <f t="shared" si="6"/>
        <v>0</v>
      </c>
      <c r="AN37" t="str">
        <f t="shared" si="7"/>
        <v>T.Hawkins</v>
      </c>
    </row>
    <row r="38" spans="1:40" hidden="1" x14ac:dyDescent="0.2">
      <c r="A38">
        <v>297523</v>
      </c>
      <c r="B38">
        <v>30</v>
      </c>
      <c r="C38" t="s">
        <v>135</v>
      </c>
      <c r="D38" t="s">
        <v>136</v>
      </c>
      <c r="E38" t="s">
        <v>56</v>
      </c>
      <c r="F38" t="s">
        <v>6</v>
      </c>
      <c r="H38">
        <v>7</v>
      </c>
      <c r="J38">
        <v>60</v>
      </c>
      <c r="K38">
        <v>23345</v>
      </c>
      <c r="L38" t="s">
        <v>912</v>
      </c>
      <c r="M38" t="s">
        <v>131</v>
      </c>
      <c r="N38" t="b">
        <v>1</v>
      </c>
      <c r="O38" t="s">
        <v>902</v>
      </c>
      <c r="P38" t="s">
        <v>6</v>
      </c>
      <c r="Q38">
        <v>101</v>
      </c>
      <c r="R38">
        <v>5</v>
      </c>
      <c r="S38">
        <v>37</v>
      </c>
      <c r="T38">
        <v>4</v>
      </c>
      <c r="U38" t="s">
        <v>913</v>
      </c>
      <c r="V38" t="s">
        <v>958</v>
      </c>
      <c r="W38" t="s">
        <v>56</v>
      </c>
      <c r="X38" t="s">
        <v>6</v>
      </c>
      <c r="Y38" t="s">
        <v>6</v>
      </c>
      <c r="Z38" s="39">
        <v>44297.750347222223</v>
      </c>
      <c r="AC38">
        <v>-0.73599999999999999</v>
      </c>
      <c r="AE38">
        <v>-0.73599999999999999</v>
      </c>
      <c r="AF38">
        <f t="shared" si="0"/>
        <v>5</v>
      </c>
      <c r="AG38">
        <f t="shared" si="1"/>
        <v>99</v>
      </c>
      <c r="AH38">
        <f t="shared" si="2"/>
        <v>-62</v>
      </c>
      <c r="AI38" t="b">
        <f t="shared" si="3"/>
        <v>0</v>
      </c>
      <c r="AJ38" t="b">
        <f t="shared" si="4"/>
        <v>0</v>
      </c>
      <c r="AK38" t="b">
        <f t="shared" si="5"/>
        <v>0</v>
      </c>
      <c r="AL38" t="str" cm="1">
        <f t="array" ref="AL38">INDEX($M$2:$M$9,T38)</f>
        <v>Jordan</v>
      </c>
      <c r="AM38" t="b">
        <f t="shared" si="6"/>
        <v>0</v>
      </c>
      <c r="AN38" t="str">
        <f t="shared" si="7"/>
        <v>R.O'Brien</v>
      </c>
    </row>
    <row r="39" spans="1:40" hidden="1" x14ac:dyDescent="0.2">
      <c r="A39">
        <v>271045</v>
      </c>
      <c r="B39">
        <v>753</v>
      </c>
      <c r="C39" t="s">
        <v>120</v>
      </c>
      <c r="D39" t="s">
        <v>266</v>
      </c>
      <c r="E39" t="s">
        <v>51</v>
      </c>
      <c r="F39" t="s">
        <v>6</v>
      </c>
      <c r="H39">
        <v>7</v>
      </c>
      <c r="J39">
        <v>102</v>
      </c>
      <c r="K39">
        <v>23413</v>
      </c>
      <c r="L39" t="s">
        <v>907</v>
      </c>
      <c r="M39" t="s">
        <v>908</v>
      </c>
      <c r="N39" t="b">
        <v>1</v>
      </c>
      <c r="O39" t="s">
        <v>902</v>
      </c>
      <c r="P39" t="s">
        <v>6</v>
      </c>
      <c r="Q39">
        <v>100</v>
      </c>
      <c r="R39">
        <v>5</v>
      </c>
      <c r="S39">
        <v>38</v>
      </c>
      <c r="T39">
        <v>3</v>
      </c>
      <c r="U39" t="s">
        <v>910</v>
      </c>
      <c r="V39" t="s">
        <v>959</v>
      </c>
      <c r="W39" t="s">
        <v>51</v>
      </c>
      <c r="X39" t="s">
        <v>6</v>
      </c>
      <c r="Y39" t="s">
        <v>6</v>
      </c>
      <c r="Z39" s="39">
        <v>44297.750393518516</v>
      </c>
      <c r="AC39">
        <v>-0.79600000000000004</v>
      </c>
      <c r="AE39">
        <v>-0.79600000000000004</v>
      </c>
      <c r="AF39">
        <f t="shared" si="0"/>
        <v>5</v>
      </c>
      <c r="AG39">
        <f t="shared" si="1"/>
        <v>103</v>
      </c>
      <c r="AH39">
        <f t="shared" si="2"/>
        <v>-65</v>
      </c>
      <c r="AI39" t="b">
        <f t="shared" si="3"/>
        <v>0</v>
      </c>
      <c r="AJ39" t="b">
        <f t="shared" si="4"/>
        <v>0</v>
      </c>
      <c r="AK39" t="b">
        <f t="shared" si="5"/>
        <v>0</v>
      </c>
      <c r="AL39" t="str" cm="1">
        <f t="array" ref="AL39">INDEX($M$2:$M$9,T39)</f>
        <v>Simon</v>
      </c>
      <c r="AM39" t="b">
        <f t="shared" si="6"/>
        <v>0</v>
      </c>
      <c r="AN39" t="str">
        <f t="shared" si="7"/>
        <v>N.Naitanui</v>
      </c>
    </row>
    <row r="40" spans="1:40" hidden="1" x14ac:dyDescent="0.2">
      <c r="A40">
        <v>1006121</v>
      </c>
      <c r="B40">
        <v>529</v>
      </c>
      <c r="C40" t="s">
        <v>307</v>
      </c>
      <c r="D40" t="s">
        <v>506</v>
      </c>
      <c r="E40" t="s">
        <v>92</v>
      </c>
      <c r="F40" t="s">
        <v>7</v>
      </c>
      <c r="H40">
        <v>7</v>
      </c>
      <c r="K40">
        <v>22859</v>
      </c>
      <c r="L40" t="s">
        <v>905</v>
      </c>
      <c r="M40" t="s">
        <v>497</v>
      </c>
      <c r="N40" t="b">
        <v>0</v>
      </c>
      <c r="O40" t="s">
        <v>909</v>
      </c>
      <c r="P40" t="s">
        <v>7</v>
      </c>
      <c r="Q40">
        <v>97</v>
      </c>
      <c r="R40">
        <v>5</v>
      </c>
      <c r="S40">
        <v>39</v>
      </c>
      <c r="T40">
        <v>2</v>
      </c>
      <c r="U40" t="s">
        <v>497</v>
      </c>
      <c r="V40" t="s">
        <v>960</v>
      </c>
      <c r="W40" t="s">
        <v>92</v>
      </c>
      <c r="X40" t="s">
        <v>7</v>
      </c>
      <c r="Y40" t="s">
        <v>7</v>
      </c>
      <c r="Z40" s="39">
        <v>44297.750462962962</v>
      </c>
      <c r="AD40">
        <v>0.73899999999999999</v>
      </c>
      <c r="AE40">
        <v>0.73899999999999999</v>
      </c>
      <c r="AF40">
        <f t="shared" si="0"/>
        <v>1</v>
      </c>
      <c r="AG40">
        <f t="shared" si="1"/>
        <v>36</v>
      </c>
      <c r="AH40">
        <f t="shared" si="2"/>
        <v>3</v>
      </c>
      <c r="AI40" t="b">
        <f t="shared" si="3"/>
        <v>0</v>
      </c>
      <c r="AJ40" t="b">
        <f t="shared" si="4"/>
        <v>0</v>
      </c>
      <c r="AK40" t="b">
        <f t="shared" si="5"/>
        <v>0</v>
      </c>
      <c r="AL40" t="str" cm="1">
        <f t="array" ref="AL40">INDEX($M$2:$M$9,T40)</f>
        <v>Lester</v>
      </c>
      <c r="AM40" t="b">
        <f t="shared" si="6"/>
        <v>0</v>
      </c>
      <c r="AN40" t="str">
        <f t="shared" si="7"/>
        <v>Z.Butters</v>
      </c>
    </row>
    <row r="41" spans="1:40" hidden="1" x14ac:dyDescent="0.2">
      <c r="A41">
        <v>992049</v>
      </c>
      <c r="B41">
        <v>601</v>
      </c>
      <c r="C41" t="s">
        <v>201</v>
      </c>
      <c r="D41" t="s">
        <v>202</v>
      </c>
      <c r="E41" t="s">
        <v>46</v>
      </c>
      <c r="F41" t="s">
        <v>4</v>
      </c>
      <c r="H41">
        <v>7</v>
      </c>
      <c r="J41">
        <v>116</v>
      </c>
      <c r="K41">
        <v>6510</v>
      </c>
      <c r="L41" t="s">
        <v>901</v>
      </c>
      <c r="M41" t="s">
        <v>67</v>
      </c>
      <c r="N41" t="b">
        <v>1</v>
      </c>
      <c r="O41" t="s">
        <v>902</v>
      </c>
      <c r="P41" t="s">
        <v>4</v>
      </c>
      <c r="Q41">
        <v>100</v>
      </c>
      <c r="R41">
        <v>5</v>
      </c>
      <c r="S41">
        <v>40</v>
      </c>
      <c r="T41">
        <v>1</v>
      </c>
      <c r="U41" t="s">
        <v>903</v>
      </c>
      <c r="V41" t="s">
        <v>961</v>
      </c>
      <c r="W41" t="s">
        <v>46</v>
      </c>
      <c r="X41" t="s">
        <v>4</v>
      </c>
      <c r="Y41" t="s">
        <v>4</v>
      </c>
      <c r="Z41" s="39">
        <v>44297.750520833331</v>
      </c>
      <c r="AA41">
        <v>0.436</v>
      </c>
      <c r="AE41">
        <v>0.436</v>
      </c>
      <c r="AF41">
        <f t="shared" si="0"/>
        <v>2</v>
      </c>
      <c r="AG41">
        <f t="shared" si="1"/>
        <v>42</v>
      </c>
      <c r="AH41">
        <f t="shared" si="2"/>
        <v>-2</v>
      </c>
      <c r="AI41" t="b">
        <f t="shared" si="3"/>
        <v>0</v>
      </c>
      <c r="AJ41" t="b">
        <f t="shared" si="4"/>
        <v>0</v>
      </c>
      <c r="AK41" t="b">
        <f t="shared" si="5"/>
        <v>0</v>
      </c>
      <c r="AL41" t="str" cm="1">
        <f t="array" ref="AL41">INDEX($M$2:$M$9,T41)</f>
        <v>Luke</v>
      </c>
      <c r="AM41" t="b">
        <f t="shared" si="6"/>
        <v>0</v>
      </c>
      <c r="AN41" t="str">
        <f t="shared" si="7"/>
        <v>J.Short</v>
      </c>
    </row>
    <row r="42" spans="1:40" hidden="1" x14ac:dyDescent="0.2">
      <c r="A42">
        <v>291969</v>
      </c>
      <c r="B42">
        <v>359</v>
      </c>
      <c r="C42" t="s">
        <v>47</v>
      </c>
      <c r="D42" t="s">
        <v>48</v>
      </c>
      <c r="E42" t="s">
        <v>20</v>
      </c>
      <c r="F42" t="s">
        <v>5</v>
      </c>
      <c r="H42">
        <v>7</v>
      </c>
      <c r="K42">
        <v>6510</v>
      </c>
      <c r="L42" t="s">
        <v>901</v>
      </c>
      <c r="M42" t="s">
        <v>67</v>
      </c>
      <c r="N42" t="b">
        <v>0</v>
      </c>
      <c r="O42" t="s">
        <v>909</v>
      </c>
      <c r="P42" t="s">
        <v>5</v>
      </c>
      <c r="Q42">
        <v>80</v>
      </c>
      <c r="R42">
        <v>6</v>
      </c>
      <c r="S42">
        <v>41</v>
      </c>
      <c r="T42">
        <v>1</v>
      </c>
      <c r="U42" t="s">
        <v>903</v>
      </c>
      <c r="V42" t="s">
        <v>962</v>
      </c>
      <c r="W42" t="s">
        <v>20</v>
      </c>
      <c r="X42" t="s">
        <v>5</v>
      </c>
      <c r="Y42" t="s">
        <v>5</v>
      </c>
      <c r="Z42" s="39">
        <v>44297.750578703701</v>
      </c>
      <c r="AB42">
        <v>-1.984</v>
      </c>
      <c r="AE42">
        <v>-1.984</v>
      </c>
      <c r="AF42">
        <f t="shared" si="0"/>
        <v>7</v>
      </c>
      <c r="AG42">
        <f t="shared" si="1"/>
        <v>220</v>
      </c>
      <c r="AH42">
        <f t="shared" si="2"/>
        <v>-179</v>
      </c>
      <c r="AI42" t="b">
        <f t="shared" si="3"/>
        <v>0</v>
      </c>
      <c r="AJ42" t="b">
        <f t="shared" si="4"/>
        <v>0</v>
      </c>
      <c r="AK42" t="b">
        <f t="shared" si="5"/>
        <v>0</v>
      </c>
      <c r="AL42" t="str" cm="1">
        <f t="array" ref="AL42">INDEX($M$2:$M$9,T42)</f>
        <v>Luke</v>
      </c>
      <c r="AM42" t="b">
        <f t="shared" si="6"/>
        <v>0</v>
      </c>
      <c r="AN42" t="str">
        <f t="shared" si="7"/>
        <v>S.Coniglio</v>
      </c>
    </row>
    <row r="43" spans="1:40" hidden="1" x14ac:dyDescent="0.2">
      <c r="A43">
        <v>295518</v>
      </c>
      <c r="B43">
        <v>98</v>
      </c>
      <c r="C43" t="s">
        <v>63</v>
      </c>
      <c r="D43" t="s">
        <v>64</v>
      </c>
      <c r="E43" t="s">
        <v>27</v>
      </c>
      <c r="F43" t="s">
        <v>4</v>
      </c>
      <c r="H43">
        <v>7</v>
      </c>
      <c r="J43">
        <v>87</v>
      </c>
      <c r="K43">
        <v>22859</v>
      </c>
      <c r="L43" t="s">
        <v>905</v>
      </c>
      <c r="M43" t="s">
        <v>497</v>
      </c>
      <c r="N43" t="b">
        <v>1</v>
      </c>
      <c r="O43" t="s">
        <v>902</v>
      </c>
      <c r="P43" t="s">
        <v>4</v>
      </c>
      <c r="Q43">
        <v>98</v>
      </c>
      <c r="R43">
        <v>6</v>
      </c>
      <c r="S43">
        <v>42</v>
      </c>
      <c r="T43">
        <v>2</v>
      </c>
      <c r="U43" t="s">
        <v>497</v>
      </c>
      <c r="V43" t="s">
        <v>963</v>
      </c>
      <c r="W43" t="s">
        <v>27</v>
      </c>
      <c r="X43" t="s">
        <v>4</v>
      </c>
      <c r="Y43" t="s">
        <v>4</v>
      </c>
      <c r="Z43" s="39">
        <v>44297.750659722224</v>
      </c>
      <c r="AA43">
        <v>0.22</v>
      </c>
      <c r="AE43">
        <v>0.22</v>
      </c>
      <c r="AF43">
        <f t="shared" si="0"/>
        <v>3</v>
      </c>
      <c r="AG43">
        <f t="shared" si="1"/>
        <v>49</v>
      </c>
      <c r="AH43">
        <f t="shared" si="2"/>
        <v>-7</v>
      </c>
      <c r="AI43" t="b">
        <f t="shared" si="3"/>
        <v>0</v>
      </c>
      <c r="AJ43" t="b">
        <f t="shared" si="4"/>
        <v>0</v>
      </c>
      <c r="AK43" t="b">
        <f t="shared" si="5"/>
        <v>0</v>
      </c>
      <c r="AL43" t="str" cm="1">
        <f t="array" ref="AL43">INDEX($M$2:$M$9,T43)</f>
        <v>Lester</v>
      </c>
      <c r="AM43" t="b">
        <f t="shared" si="6"/>
        <v>0</v>
      </c>
      <c r="AN43" t="str">
        <f t="shared" si="7"/>
        <v>S.Docherty</v>
      </c>
    </row>
    <row r="44" spans="1:40" hidden="1" x14ac:dyDescent="0.2">
      <c r="A44">
        <v>295265</v>
      </c>
      <c r="B44">
        <v>369</v>
      </c>
      <c r="C44" t="s">
        <v>148</v>
      </c>
      <c r="D44" t="s">
        <v>149</v>
      </c>
      <c r="E44" t="s">
        <v>20</v>
      </c>
      <c r="F44" t="s">
        <v>4</v>
      </c>
      <c r="H44">
        <v>7</v>
      </c>
      <c r="Q44">
        <v>60.5</v>
      </c>
      <c r="R44">
        <v>6</v>
      </c>
      <c r="S44">
        <v>43</v>
      </c>
      <c r="T44">
        <v>3</v>
      </c>
      <c r="U44" t="s">
        <v>910</v>
      </c>
      <c r="V44" t="s">
        <v>964</v>
      </c>
      <c r="W44" t="s">
        <v>20</v>
      </c>
      <c r="X44" t="s">
        <v>4</v>
      </c>
      <c r="Y44" t="s">
        <v>4</v>
      </c>
      <c r="Z44" s="39">
        <v>44297.750717592593</v>
      </c>
      <c r="AA44">
        <v>-3.83</v>
      </c>
      <c r="AE44">
        <v>-3.83</v>
      </c>
      <c r="AF44">
        <f t="shared" si="0"/>
        <v>7</v>
      </c>
      <c r="AG44">
        <f t="shared" si="1"/>
        <v>413</v>
      </c>
      <c r="AH44">
        <f t="shared" si="2"/>
        <v>-370</v>
      </c>
      <c r="AI44" t="b">
        <f t="shared" si="3"/>
        <v>0</v>
      </c>
      <c r="AJ44" t="b">
        <f t="shared" si="4"/>
        <v>0</v>
      </c>
      <c r="AK44" t="b">
        <f t="shared" si="5"/>
        <v>0</v>
      </c>
      <c r="AL44" t="str" cm="1">
        <f t="array" ref="AL44">INDEX($M$2:$M$9,T44)</f>
        <v>Simon</v>
      </c>
      <c r="AM44" t="b">
        <f t="shared" si="6"/>
        <v>1</v>
      </c>
      <c r="AN44" t="str">
        <f t="shared" si="7"/>
        <v>N.Haynes</v>
      </c>
    </row>
    <row r="45" spans="1:40" hidden="1" x14ac:dyDescent="0.2">
      <c r="A45">
        <v>291790</v>
      </c>
      <c r="B45">
        <v>721</v>
      </c>
      <c r="C45" t="s">
        <v>52</v>
      </c>
      <c r="D45" t="s">
        <v>53</v>
      </c>
      <c r="E45" t="s">
        <v>17</v>
      </c>
      <c r="F45" t="s">
        <v>5</v>
      </c>
      <c r="H45">
        <v>7</v>
      </c>
      <c r="J45">
        <v>97</v>
      </c>
      <c r="K45">
        <v>23345</v>
      </c>
      <c r="L45" t="s">
        <v>912</v>
      </c>
      <c r="M45" t="s">
        <v>131</v>
      </c>
      <c r="N45" t="b">
        <v>1</v>
      </c>
      <c r="O45" t="s">
        <v>902</v>
      </c>
      <c r="P45" t="s">
        <v>5</v>
      </c>
      <c r="Q45">
        <v>108</v>
      </c>
      <c r="R45">
        <v>6</v>
      </c>
      <c r="S45">
        <v>44</v>
      </c>
      <c r="T45">
        <v>4</v>
      </c>
      <c r="U45" t="s">
        <v>913</v>
      </c>
      <c r="V45" t="s">
        <v>965</v>
      </c>
      <c r="W45" t="s">
        <v>17</v>
      </c>
      <c r="X45" t="s">
        <v>5</v>
      </c>
      <c r="Y45" t="s">
        <v>5</v>
      </c>
      <c r="Z45" s="39">
        <v>44297.750775462962</v>
      </c>
      <c r="AB45">
        <v>0.33900000000000002</v>
      </c>
      <c r="AE45">
        <v>0.33900000000000002</v>
      </c>
      <c r="AF45">
        <f t="shared" si="0"/>
        <v>2</v>
      </c>
      <c r="AG45">
        <f t="shared" si="1"/>
        <v>44</v>
      </c>
      <c r="AH45">
        <f t="shared" si="2"/>
        <v>0</v>
      </c>
      <c r="AI45" t="b">
        <f t="shared" si="3"/>
        <v>0</v>
      </c>
      <c r="AJ45" t="b">
        <f t="shared" si="4"/>
        <v>0</v>
      </c>
      <c r="AK45" t="b">
        <f t="shared" si="5"/>
        <v>0</v>
      </c>
      <c r="AL45" t="str" cm="1">
        <f t="array" ref="AL45">INDEX($M$2:$M$9,T45)</f>
        <v>Jordan</v>
      </c>
      <c r="AM45" t="b">
        <f t="shared" si="6"/>
        <v>0</v>
      </c>
      <c r="AN45" t="str">
        <f t="shared" si="7"/>
        <v>A.Treloar</v>
      </c>
    </row>
    <row r="46" spans="1:40" hidden="1" x14ac:dyDescent="0.2">
      <c r="A46">
        <v>291313</v>
      </c>
      <c r="B46">
        <v>147</v>
      </c>
      <c r="C46" t="s">
        <v>140</v>
      </c>
      <c r="D46" t="s">
        <v>184</v>
      </c>
      <c r="E46" t="s">
        <v>11</v>
      </c>
      <c r="F46" t="s">
        <v>4</v>
      </c>
      <c r="H46">
        <v>7</v>
      </c>
      <c r="K46">
        <v>20323</v>
      </c>
      <c r="L46" t="s">
        <v>915</v>
      </c>
      <c r="M46" t="s">
        <v>309</v>
      </c>
      <c r="N46" t="b">
        <v>0</v>
      </c>
      <c r="O46" t="s">
        <v>909</v>
      </c>
      <c r="P46" t="s">
        <v>4</v>
      </c>
      <c r="Q46">
        <v>83</v>
      </c>
      <c r="R46">
        <v>6</v>
      </c>
      <c r="S46">
        <v>45</v>
      </c>
      <c r="T46">
        <v>5</v>
      </c>
      <c r="U46" t="s">
        <v>916</v>
      </c>
      <c r="V46" t="s">
        <v>966</v>
      </c>
      <c r="W46" t="s">
        <v>11</v>
      </c>
      <c r="X46" t="s">
        <v>4</v>
      </c>
      <c r="Y46" t="s">
        <v>4</v>
      </c>
      <c r="Z46" s="39">
        <v>44297.750844907408</v>
      </c>
      <c r="AA46">
        <v>-1.4</v>
      </c>
      <c r="AE46">
        <v>-1.4</v>
      </c>
      <c r="AF46">
        <f t="shared" si="0"/>
        <v>7</v>
      </c>
      <c r="AG46">
        <f t="shared" si="1"/>
        <v>157</v>
      </c>
      <c r="AH46">
        <f t="shared" si="2"/>
        <v>-112</v>
      </c>
      <c r="AI46" t="b">
        <f t="shared" si="3"/>
        <v>0</v>
      </c>
      <c r="AJ46" t="b">
        <f t="shared" si="4"/>
        <v>0</v>
      </c>
      <c r="AK46" t="b">
        <f t="shared" si="5"/>
        <v>0</v>
      </c>
      <c r="AL46" t="str" cm="1">
        <f t="array" ref="AL46">INDEX($M$2:$M$9,T46)</f>
        <v>Anthony</v>
      </c>
      <c r="AM46" t="b">
        <f t="shared" si="6"/>
        <v>0</v>
      </c>
      <c r="AN46" t="str">
        <f t="shared" si="7"/>
        <v>J.Howe</v>
      </c>
    </row>
    <row r="47" spans="1:40" hidden="1" x14ac:dyDescent="0.2">
      <c r="A47">
        <v>998172</v>
      </c>
      <c r="B47">
        <v>391</v>
      </c>
      <c r="C47" t="s">
        <v>76</v>
      </c>
      <c r="D47" t="s">
        <v>291</v>
      </c>
      <c r="E47" t="s">
        <v>20</v>
      </c>
      <c r="F47" t="s">
        <v>5</v>
      </c>
      <c r="H47">
        <v>7</v>
      </c>
      <c r="J47">
        <v>139</v>
      </c>
      <c r="K47">
        <v>2016</v>
      </c>
      <c r="L47" t="s">
        <v>918</v>
      </c>
      <c r="M47" t="s">
        <v>383</v>
      </c>
      <c r="N47" t="b">
        <v>1</v>
      </c>
      <c r="O47" t="s">
        <v>902</v>
      </c>
      <c r="P47" t="s">
        <v>5</v>
      </c>
      <c r="Q47">
        <v>102</v>
      </c>
      <c r="R47">
        <v>6</v>
      </c>
      <c r="S47">
        <v>46</v>
      </c>
      <c r="T47">
        <v>6</v>
      </c>
      <c r="U47" t="s">
        <v>919</v>
      </c>
      <c r="V47" t="s">
        <v>967</v>
      </c>
      <c r="W47" t="s">
        <v>20</v>
      </c>
      <c r="X47" t="s">
        <v>5</v>
      </c>
      <c r="Y47" t="s">
        <v>5</v>
      </c>
      <c r="Z47" s="39">
        <v>44297.750902777778</v>
      </c>
      <c r="AB47">
        <v>-0.159</v>
      </c>
      <c r="AE47">
        <v>-0.159</v>
      </c>
      <c r="AF47">
        <f t="shared" si="0"/>
        <v>4</v>
      </c>
      <c r="AG47">
        <f t="shared" si="1"/>
        <v>69</v>
      </c>
      <c r="AH47">
        <f t="shared" si="2"/>
        <v>-23</v>
      </c>
      <c r="AI47" t="b">
        <f t="shared" si="3"/>
        <v>0</v>
      </c>
      <c r="AJ47" t="b">
        <f t="shared" si="4"/>
        <v>0</v>
      </c>
      <c r="AK47" t="b">
        <f t="shared" si="5"/>
        <v>0</v>
      </c>
      <c r="AL47" t="str" cm="1">
        <f t="array" ref="AL47">INDEX($M$2:$M$9,T47)</f>
        <v>Paul</v>
      </c>
      <c r="AM47" t="b">
        <f t="shared" si="6"/>
        <v>0</v>
      </c>
      <c r="AN47" t="str">
        <f t="shared" si="7"/>
        <v>T.Taranto</v>
      </c>
    </row>
    <row r="48" spans="1:40" hidden="1" x14ac:dyDescent="0.2">
      <c r="A48">
        <v>250365</v>
      </c>
      <c r="B48">
        <v>525</v>
      </c>
      <c r="C48" t="s">
        <v>116</v>
      </c>
      <c r="D48" t="s">
        <v>117</v>
      </c>
      <c r="E48" t="s">
        <v>92</v>
      </c>
      <c r="F48" t="s">
        <v>5</v>
      </c>
      <c r="H48">
        <v>7</v>
      </c>
      <c r="K48">
        <v>2018</v>
      </c>
      <c r="L48" t="s">
        <v>922</v>
      </c>
      <c r="M48" t="s">
        <v>314</v>
      </c>
      <c r="N48" t="b">
        <v>0</v>
      </c>
      <c r="O48" t="s">
        <v>909</v>
      </c>
      <c r="P48" t="s">
        <v>5</v>
      </c>
      <c r="Q48">
        <v>113</v>
      </c>
      <c r="R48">
        <v>6</v>
      </c>
      <c r="S48">
        <v>47</v>
      </c>
      <c r="T48">
        <v>7</v>
      </c>
      <c r="U48" t="s">
        <v>923</v>
      </c>
      <c r="V48" t="s">
        <v>968</v>
      </c>
      <c r="W48" t="s">
        <v>92</v>
      </c>
      <c r="X48" t="s">
        <v>5</v>
      </c>
      <c r="Y48" t="s">
        <v>5</v>
      </c>
      <c r="Z48" s="39">
        <v>44297.750949074078</v>
      </c>
      <c r="AB48">
        <v>0.754</v>
      </c>
      <c r="AE48">
        <v>0.754</v>
      </c>
      <c r="AF48">
        <f t="shared" si="0"/>
        <v>2</v>
      </c>
      <c r="AG48">
        <f t="shared" si="1"/>
        <v>34</v>
      </c>
      <c r="AH48">
        <f t="shared" si="2"/>
        <v>13</v>
      </c>
      <c r="AI48" t="b">
        <f t="shared" si="3"/>
        <v>0</v>
      </c>
      <c r="AJ48" t="b">
        <f t="shared" si="4"/>
        <v>0</v>
      </c>
      <c r="AK48" t="b">
        <f t="shared" si="5"/>
        <v>0</v>
      </c>
      <c r="AL48" t="str" cm="1">
        <f t="array" ref="AL48">INDEX($M$2:$M$9,T48)</f>
        <v>Mark</v>
      </c>
      <c r="AM48" t="b">
        <f t="shared" si="6"/>
        <v>0</v>
      </c>
      <c r="AN48" t="str">
        <f t="shared" si="7"/>
        <v>T.Boak</v>
      </c>
    </row>
    <row r="49" spans="1:40" x14ac:dyDescent="0.2">
      <c r="A49">
        <v>260257</v>
      </c>
      <c r="B49">
        <v>162</v>
      </c>
      <c r="C49" t="s">
        <v>96</v>
      </c>
      <c r="D49" t="s">
        <v>97</v>
      </c>
      <c r="E49" t="s">
        <v>11</v>
      </c>
      <c r="F49" t="s">
        <v>5</v>
      </c>
      <c r="H49">
        <v>7</v>
      </c>
      <c r="J49">
        <v>96</v>
      </c>
      <c r="K49">
        <v>20240</v>
      </c>
      <c r="L49" t="s">
        <v>925</v>
      </c>
      <c r="M49" t="s">
        <v>61</v>
      </c>
      <c r="N49" t="b">
        <v>1</v>
      </c>
      <c r="O49" t="s">
        <v>902</v>
      </c>
      <c r="P49" t="s">
        <v>5</v>
      </c>
      <c r="Q49">
        <v>102</v>
      </c>
      <c r="R49">
        <v>6</v>
      </c>
      <c r="S49">
        <v>48</v>
      </c>
      <c r="T49">
        <v>8</v>
      </c>
      <c r="U49" t="s">
        <v>926</v>
      </c>
      <c r="V49" t="s">
        <v>969</v>
      </c>
      <c r="W49" t="s">
        <v>11</v>
      </c>
      <c r="X49" t="s">
        <v>5</v>
      </c>
      <c r="Y49" t="s">
        <v>5</v>
      </c>
      <c r="Z49" s="39">
        <v>44297.751018518517</v>
      </c>
      <c r="AB49">
        <v>-0.159</v>
      </c>
      <c r="AE49">
        <v>-0.159</v>
      </c>
      <c r="AF49">
        <f t="shared" si="0"/>
        <v>3</v>
      </c>
      <c r="AG49">
        <f t="shared" si="1"/>
        <v>69</v>
      </c>
      <c r="AH49">
        <f t="shared" si="2"/>
        <v>-21</v>
      </c>
      <c r="AI49" t="b">
        <f t="shared" si="3"/>
        <v>0</v>
      </c>
      <c r="AJ49" t="b">
        <f t="shared" si="4"/>
        <v>0</v>
      </c>
      <c r="AK49" t="b">
        <f t="shared" si="5"/>
        <v>0</v>
      </c>
      <c r="AL49" t="str" cm="1">
        <f t="array" ref="AL49">INDEX($M$2:$M$9,T49)</f>
        <v>James</v>
      </c>
      <c r="AM49" t="b">
        <f t="shared" si="6"/>
        <v>0</v>
      </c>
      <c r="AN49" t="str">
        <f t="shared" si="7"/>
        <v>S.Pendlebury</v>
      </c>
    </row>
    <row r="50" spans="1:40" x14ac:dyDescent="0.2">
      <c r="A50">
        <v>270919</v>
      </c>
      <c r="B50">
        <v>558</v>
      </c>
      <c r="C50" t="s">
        <v>33</v>
      </c>
      <c r="D50" t="s">
        <v>213</v>
      </c>
      <c r="E50" t="s">
        <v>92</v>
      </c>
      <c r="F50" t="s">
        <v>5</v>
      </c>
      <c r="H50">
        <v>7</v>
      </c>
      <c r="Q50">
        <v>25</v>
      </c>
      <c r="R50">
        <v>7</v>
      </c>
      <c r="S50">
        <v>49</v>
      </c>
      <c r="T50">
        <v>8</v>
      </c>
      <c r="U50" t="s">
        <v>926</v>
      </c>
      <c r="V50" t="s">
        <v>970</v>
      </c>
      <c r="W50" t="s">
        <v>92</v>
      </c>
      <c r="X50" t="s">
        <v>5</v>
      </c>
      <c r="Y50" t="s">
        <v>5</v>
      </c>
      <c r="Z50" s="39">
        <v>44297.751296296294</v>
      </c>
      <c r="AB50">
        <v>-6.5490000000000004</v>
      </c>
      <c r="AE50">
        <v>-6.5490000000000004</v>
      </c>
      <c r="AF50">
        <f t="shared" si="0"/>
        <v>7</v>
      </c>
      <c r="AG50">
        <f t="shared" si="1"/>
        <v>551</v>
      </c>
      <c r="AH50">
        <f t="shared" si="2"/>
        <v>-502</v>
      </c>
      <c r="AI50" t="b">
        <f t="shared" si="3"/>
        <v>0</v>
      </c>
      <c r="AJ50" t="b">
        <f t="shared" si="4"/>
        <v>0</v>
      </c>
      <c r="AK50" t="b">
        <f t="shared" si="5"/>
        <v>0</v>
      </c>
      <c r="AL50" t="str" cm="1">
        <f t="array" ref="AL50">INDEX($M$2:$M$9,T50)</f>
        <v>James</v>
      </c>
      <c r="AM50" t="b">
        <f t="shared" si="6"/>
        <v>1</v>
      </c>
      <c r="AN50" t="str">
        <f t="shared" si="7"/>
        <v>T.Rockliff</v>
      </c>
    </row>
    <row r="51" spans="1:40" hidden="1" x14ac:dyDescent="0.2">
      <c r="A51">
        <v>996487</v>
      </c>
      <c r="B51">
        <v>430</v>
      </c>
      <c r="C51" t="s">
        <v>33</v>
      </c>
      <c r="D51" t="s">
        <v>313</v>
      </c>
      <c r="E51" t="s">
        <v>35</v>
      </c>
      <c r="F51" t="s">
        <v>7</v>
      </c>
      <c r="G51" t="s">
        <v>5</v>
      </c>
      <c r="H51">
        <v>7</v>
      </c>
      <c r="J51">
        <v>65</v>
      </c>
      <c r="K51">
        <v>2018</v>
      </c>
      <c r="L51" t="s">
        <v>922</v>
      </c>
      <c r="M51" t="s">
        <v>314</v>
      </c>
      <c r="N51" t="b">
        <v>1</v>
      </c>
      <c r="O51" t="s">
        <v>902</v>
      </c>
      <c r="P51" t="s">
        <v>7</v>
      </c>
      <c r="Q51">
        <v>82</v>
      </c>
      <c r="R51">
        <v>7</v>
      </c>
      <c r="S51">
        <v>50</v>
      </c>
      <c r="T51">
        <v>7</v>
      </c>
      <c r="U51" t="s">
        <v>923</v>
      </c>
      <c r="V51" t="s">
        <v>971</v>
      </c>
      <c r="W51" t="s">
        <v>35</v>
      </c>
      <c r="X51" t="s">
        <v>921</v>
      </c>
      <c r="Y51" t="s">
        <v>7</v>
      </c>
      <c r="Z51" s="39">
        <v>44297.75136574074</v>
      </c>
      <c r="AB51">
        <v>-1.8180000000000001</v>
      </c>
      <c r="AD51">
        <v>-0.623</v>
      </c>
      <c r="AE51">
        <v>-0.623</v>
      </c>
      <c r="AF51">
        <f t="shared" si="0"/>
        <v>5</v>
      </c>
      <c r="AG51">
        <f t="shared" si="1"/>
        <v>93</v>
      </c>
      <c r="AH51">
        <f t="shared" si="2"/>
        <v>-43</v>
      </c>
      <c r="AI51" t="b">
        <f t="shared" si="3"/>
        <v>0</v>
      </c>
      <c r="AJ51" t="b">
        <f t="shared" si="4"/>
        <v>0</v>
      </c>
      <c r="AK51" t="b">
        <f t="shared" si="5"/>
        <v>0</v>
      </c>
      <c r="AL51" t="str" cm="1">
        <f t="array" ref="AL51">INDEX($M$2:$M$9,T51)</f>
        <v>Mark</v>
      </c>
      <c r="AM51" t="b">
        <f t="shared" si="6"/>
        <v>0</v>
      </c>
      <c r="AN51" t="str">
        <f t="shared" si="7"/>
        <v>T.Phillips</v>
      </c>
    </row>
    <row r="52" spans="1:40" hidden="1" x14ac:dyDescent="0.2">
      <c r="A52">
        <v>294685</v>
      </c>
      <c r="B52">
        <v>129</v>
      </c>
      <c r="C52" t="s">
        <v>57</v>
      </c>
      <c r="D52" t="s">
        <v>58</v>
      </c>
      <c r="E52" t="s">
        <v>27</v>
      </c>
      <c r="F52" t="s">
        <v>4</v>
      </c>
      <c r="H52">
        <v>7</v>
      </c>
      <c r="K52">
        <v>2016</v>
      </c>
      <c r="L52" t="s">
        <v>918</v>
      </c>
      <c r="M52" t="s">
        <v>383</v>
      </c>
      <c r="N52" t="b">
        <v>0</v>
      </c>
      <c r="O52" t="s">
        <v>909</v>
      </c>
      <c r="P52" t="s">
        <v>4</v>
      </c>
      <c r="Q52">
        <v>87</v>
      </c>
      <c r="R52">
        <v>7</v>
      </c>
      <c r="S52">
        <v>51</v>
      </c>
      <c r="T52">
        <v>6</v>
      </c>
      <c r="U52" t="s">
        <v>919</v>
      </c>
      <c r="V52" t="s">
        <v>972</v>
      </c>
      <c r="W52" t="s">
        <v>27</v>
      </c>
      <c r="X52" t="s">
        <v>4</v>
      </c>
      <c r="Y52" t="s">
        <v>4</v>
      </c>
      <c r="Z52" s="39">
        <v>44297.751446759263</v>
      </c>
      <c r="AA52">
        <v>-0.96799999999999997</v>
      </c>
      <c r="AE52">
        <v>-0.96799999999999997</v>
      </c>
      <c r="AF52">
        <f t="shared" si="0"/>
        <v>6</v>
      </c>
      <c r="AG52">
        <f t="shared" si="1"/>
        <v>118</v>
      </c>
      <c r="AH52">
        <f t="shared" si="2"/>
        <v>-67</v>
      </c>
      <c r="AI52" t="b">
        <f t="shared" si="3"/>
        <v>0</v>
      </c>
      <c r="AJ52" t="b">
        <f t="shared" si="4"/>
        <v>0</v>
      </c>
      <c r="AK52" t="b">
        <f t="shared" si="5"/>
        <v>0</v>
      </c>
      <c r="AL52" t="str" cm="1">
        <f t="array" ref="AL52">INDEX($M$2:$M$9,T52)</f>
        <v>Paul</v>
      </c>
      <c r="AM52" t="b">
        <f t="shared" si="6"/>
        <v>0</v>
      </c>
      <c r="AN52" t="str">
        <f t="shared" si="7"/>
        <v>Z.Williams</v>
      </c>
    </row>
    <row r="53" spans="1:40" hidden="1" x14ac:dyDescent="0.2">
      <c r="A53">
        <v>295461</v>
      </c>
      <c r="B53">
        <v>123</v>
      </c>
      <c r="C53" t="s">
        <v>52</v>
      </c>
      <c r="D53" t="s">
        <v>249</v>
      </c>
      <c r="E53" t="s">
        <v>27</v>
      </c>
      <c r="F53" t="s">
        <v>4</v>
      </c>
      <c r="H53">
        <v>7</v>
      </c>
      <c r="J53">
        <v>106</v>
      </c>
      <c r="K53">
        <v>20323</v>
      </c>
      <c r="L53" t="s">
        <v>915</v>
      </c>
      <c r="M53" t="s">
        <v>309</v>
      </c>
      <c r="N53" t="b">
        <v>1</v>
      </c>
      <c r="O53" t="s">
        <v>902</v>
      </c>
      <c r="P53" t="s">
        <v>4</v>
      </c>
      <c r="Q53">
        <v>99</v>
      </c>
      <c r="R53">
        <v>7</v>
      </c>
      <c r="S53">
        <v>52</v>
      </c>
      <c r="T53">
        <v>5</v>
      </c>
      <c r="U53" t="s">
        <v>916</v>
      </c>
      <c r="V53" t="s">
        <v>973</v>
      </c>
      <c r="W53" t="s">
        <v>27</v>
      </c>
      <c r="X53" t="s">
        <v>4</v>
      </c>
      <c r="Y53" t="s">
        <v>4</v>
      </c>
      <c r="Z53" s="39">
        <v>44297.751527777778</v>
      </c>
      <c r="AA53">
        <v>0.32800000000000001</v>
      </c>
      <c r="AE53">
        <v>0.32800000000000001</v>
      </c>
      <c r="AF53">
        <f t="shared" si="0"/>
        <v>4</v>
      </c>
      <c r="AG53">
        <f t="shared" si="1"/>
        <v>45</v>
      </c>
      <c r="AH53">
        <f t="shared" si="2"/>
        <v>7</v>
      </c>
      <c r="AI53" t="b">
        <f t="shared" si="3"/>
        <v>0</v>
      </c>
      <c r="AJ53" t="b">
        <f t="shared" si="4"/>
        <v>0</v>
      </c>
      <c r="AK53" t="b">
        <f t="shared" si="5"/>
        <v>0</v>
      </c>
      <c r="AL53" t="str" cm="1">
        <f t="array" ref="AL53">INDEX($M$2:$M$9,T53)</f>
        <v>Anthony</v>
      </c>
      <c r="AM53" t="b">
        <f t="shared" si="6"/>
        <v>0</v>
      </c>
      <c r="AN53" t="str">
        <f t="shared" si="7"/>
        <v>A.Saad</v>
      </c>
    </row>
    <row r="54" spans="1:40" hidden="1" x14ac:dyDescent="0.2">
      <c r="A54">
        <v>993993</v>
      </c>
      <c r="B54">
        <v>568</v>
      </c>
      <c r="C54" t="s">
        <v>409</v>
      </c>
      <c r="D54" t="s">
        <v>410</v>
      </c>
      <c r="E54" t="s">
        <v>46</v>
      </c>
      <c r="F54" t="s">
        <v>7</v>
      </c>
      <c r="G54" t="s">
        <v>5</v>
      </c>
      <c r="H54">
        <v>7</v>
      </c>
      <c r="J54">
        <v>121</v>
      </c>
      <c r="K54">
        <v>23345</v>
      </c>
      <c r="L54" t="s">
        <v>912</v>
      </c>
      <c r="M54" t="s">
        <v>131</v>
      </c>
      <c r="N54" t="b">
        <v>1</v>
      </c>
      <c r="O54" t="s">
        <v>902</v>
      </c>
      <c r="P54" t="s">
        <v>7</v>
      </c>
      <c r="Q54">
        <v>99</v>
      </c>
      <c r="R54">
        <v>7</v>
      </c>
      <c r="S54">
        <v>53</v>
      </c>
      <c r="T54">
        <v>4</v>
      </c>
      <c r="U54" t="s">
        <v>913</v>
      </c>
      <c r="V54" t="s">
        <v>974</v>
      </c>
      <c r="W54" t="s">
        <v>46</v>
      </c>
      <c r="X54" t="s">
        <v>921</v>
      </c>
      <c r="Y54" t="s">
        <v>7</v>
      </c>
      <c r="Z54" s="39">
        <v>44297.751643518517</v>
      </c>
      <c r="AB54">
        <v>-0.40799999999999997</v>
      </c>
      <c r="AD54">
        <v>0.92</v>
      </c>
      <c r="AE54">
        <v>0.92</v>
      </c>
      <c r="AF54">
        <f t="shared" si="0"/>
        <v>2</v>
      </c>
      <c r="AG54">
        <f t="shared" si="1"/>
        <v>26</v>
      </c>
      <c r="AH54">
        <f t="shared" si="2"/>
        <v>27</v>
      </c>
      <c r="AI54" t="b">
        <f t="shared" si="3"/>
        <v>0</v>
      </c>
      <c r="AJ54" t="b">
        <f t="shared" si="4"/>
        <v>0</v>
      </c>
      <c r="AK54" t="b">
        <f t="shared" si="5"/>
        <v>0</v>
      </c>
      <c r="AL54" t="str" cm="1">
        <f t="array" ref="AL54">INDEX($M$2:$M$9,T54)</f>
        <v>Jordan</v>
      </c>
      <c r="AM54" t="b">
        <f t="shared" si="6"/>
        <v>0</v>
      </c>
      <c r="AN54" t="str">
        <f t="shared" si="7"/>
        <v>S.Bolton</v>
      </c>
    </row>
    <row r="55" spans="1:40" hidden="1" x14ac:dyDescent="0.2">
      <c r="A55">
        <v>296355</v>
      </c>
      <c r="B55">
        <v>498</v>
      </c>
      <c r="C55" t="s">
        <v>67</v>
      </c>
      <c r="D55" t="s">
        <v>234</v>
      </c>
      <c r="E55" t="s">
        <v>87</v>
      </c>
      <c r="F55" t="s">
        <v>4</v>
      </c>
      <c r="H55">
        <v>7</v>
      </c>
      <c r="Q55">
        <v>3</v>
      </c>
      <c r="R55">
        <v>7</v>
      </c>
      <c r="S55">
        <v>54</v>
      </c>
      <c r="T55">
        <v>3</v>
      </c>
      <c r="U55" t="s">
        <v>910</v>
      </c>
      <c r="V55" t="s">
        <v>975</v>
      </c>
      <c r="W55" t="s">
        <v>87</v>
      </c>
      <c r="X55" t="s">
        <v>4</v>
      </c>
      <c r="Y55" t="s">
        <v>4</v>
      </c>
      <c r="Z55" s="39">
        <v>44297.75172453704</v>
      </c>
      <c r="AA55">
        <v>-10.039999999999999</v>
      </c>
      <c r="AE55">
        <v>-10.039999999999999</v>
      </c>
      <c r="AF55">
        <f t="shared" si="0"/>
        <v>8</v>
      </c>
      <c r="AG55">
        <f t="shared" si="1"/>
        <v>721</v>
      </c>
      <c r="AH55">
        <f t="shared" si="2"/>
        <v>-667</v>
      </c>
      <c r="AI55" t="b">
        <f t="shared" si="3"/>
        <v>0</v>
      </c>
      <c r="AJ55" t="b">
        <f t="shared" si="4"/>
        <v>1</v>
      </c>
      <c r="AK55" t="b">
        <f t="shared" si="5"/>
        <v>0</v>
      </c>
      <c r="AL55" t="str" cm="1">
        <f t="array" ref="AL55">INDEX($M$2:$M$9,T55)</f>
        <v>Simon</v>
      </c>
      <c r="AM55" t="b">
        <f t="shared" si="6"/>
        <v>1</v>
      </c>
      <c r="AN55" t="str">
        <f t="shared" si="7"/>
        <v>L.McDonald*</v>
      </c>
    </row>
    <row r="56" spans="1:40" hidden="1" x14ac:dyDescent="0.2">
      <c r="A56">
        <v>994185</v>
      </c>
      <c r="B56">
        <v>140</v>
      </c>
      <c r="C56" t="s">
        <v>131</v>
      </c>
      <c r="D56" t="s">
        <v>176</v>
      </c>
      <c r="E56" t="s">
        <v>11</v>
      </c>
      <c r="F56" t="s">
        <v>7</v>
      </c>
      <c r="H56">
        <v>7</v>
      </c>
      <c r="J56">
        <v>52</v>
      </c>
      <c r="K56">
        <v>22859</v>
      </c>
      <c r="L56" t="s">
        <v>905</v>
      </c>
      <c r="M56" t="s">
        <v>497</v>
      </c>
      <c r="N56" t="b">
        <v>1</v>
      </c>
      <c r="O56" t="s">
        <v>902</v>
      </c>
      <c r="P56" t="s">
        <v>7</v>
      </c>
      <c r="Q56">
        <v>51.5</v>
      </c>
      <c r="R56">
        <v>7</v>
      </c>
      <c r="S56">
        <v>55</v>
      </c>
      <c r="T56">
        <v>2</v>
      </c>
      <c r="U56" t="s">
        <v>497</v>
      </c>
      <c r="V56" t="s">
        <v>976</v>
      </c>
      <c r="W56" t="s">
        <v>11</v>
      </c>
      <c r="X56" t="s">
        <v>7</v>
      </c>
      <c r="Y56" t="s">
        <v>7</v>
      </c>
      <c r="Z56" s="39">
        <v>44297.751805555556</v>
      </c>
      <c r="AD56">
        <v>-3.391</v>
      </c>
      <c r="AE56">
        <v>-3.391</v>
      </c>
      <c r="AF56">
        <f t="shared" si="0"/>
        <v>8</v>
      </c>
      <c r="AG56">
        <f t="shared" si="1"/>
        <v>370</v>
      </c>
      <c r="AH56">
        <f t="shared" si="2"/>
        <v>-315</v>
      </c>
      <c r="AI56" t="b">
        <f t="shared" si="3"/>
        <v>0</v>
      </c>
      <c r="AJ56" t="b">
        <f t="shared" si="4"/>
        <v>0</v>
      </c>
      <c r="AK56" t="b">
        <f t="shared" si="5"/>
        <v>0</v>
      </c>
      <c r="AL56" t="str" cm="1">
        <f t="array" ref="AL56">INDEX($M$2:$M$9,T56)</f>
        <v>Lester</v>
      </c>
      <c r="AM56" t="b">
        <f t="shared" si="6"/>
        <v>0</v>
      </c>
      <c r="AN56" t="str">
        <f t="shared" si="7"/>
        <v>J.De Goey</v>
      </c>
    </row>
    <row r="57" spans="1:40" hidden="1" x14ac:dyDescent="0.2">
      <c r="A57">
        <v>1006094</v>
      </c>
      <c r="B57">
        <v>127</v>
      </c>
      <c r="C57" t="s">
        <v>63</v>
      </c>
      <c r="D57" t="s">
        <v>181</v>
      </c>
      <c r="E57" t="s">
        <v>27</v>
      </c>
      <c r="F57" t="s">
        <v>5</v>
      </c>
      <c r="H57">
        <v>7</v>
      </c>
      <c r="J57">
        <v>130</v>
      </c>
      <c r="K57">
        <v>6510</v>
      </c>
      <c r="L57" t="s">
        <v>901</v>
      </c>
      <c r="M57" t="s">
        <v>67</v>
      </c>
      <c r="N57" t="b">
        <v>1</v>
      </c>
      <c r="O57" t="s">
        <v>902</v>
      </c>
      <c r="P57" t="s">
        <v>5</v>
      </c>
      <c r="Q57">
        <v>124</v>
      </c>
      <c r="R57">
        <v>7</v>
      </c>
      <c r="S57">
        <v>56</v>
      </c>
      <c r="T57">
        <v>1</v>
      </c>
      <c r="U57" t="s">
        <v>903</v>
      </c>
      <c r="V57" t="s">
        <v>977</v>
      </c>
      <c r="W57" t="s">
        <v>27</v>
      </c>
      <c r="X57" t="s">
        <v>5</v>
      </c>
      <c r="Y57" t="s">
        <v>5</v>
      </c>
      <c r="Z57" s="39">
        <v>44297.751863425925</v>
      </c>
      <c r="AB57">
        <v>1.667</v>
      </c>
      <c r="AE57">
        <v>1.667</v>
      </c>
      <c r="AF57">
        <f t="shared" si="0"/>
        <v>1</v>
      </c>
      <c r="AG57">
        <f t="shared" si="1"/>
        <v>6</v>
      </c>
      <c r="AH57">
        <f t="shared" si="2"/>
        <v>50</v>
      </c>
      <c r="AI57" t="b">
        <f t="shared" si="3"/>
        <v>0</v>
      </c>
      <c r="AJ57" t="b">
        <f t="shared" si="4"/>
        <v>0</v>
      </c>
      <c r="AK57" t="b">
        <f t="shared" si="5"/>
        <v>0</v>
      </c>
      <c r="AL57" t="str" cm="1">
        <f t="array" ref="AL57">INDEX($M$2:$M$9,T57)</f>
        <v>Luke</v>
      </c>
      <c r="AM57" t="b">
        <f t="shared" si="6"/>
        <v>0</v>
      </c>
      <c r="AN57" t="str">
        <f t="shared" si="7"/>
        <v>S.Walsh</v>
      </c>
    </row>
    <row r="58" spans="1:40" hidden="1" x14ac:dyDescent="0.2">
      <c r="A58">
        <v>1000978</v>
      </c>
      <c r="B58">
        <v>69</v>
      </c>
      <c r="C58" t="s">
        <v>114</v>
      </c>
      <c r="D58" t="s">
        <v>115</v>
      </c>
      <c r="E58" t="s">
        <v>24</v>
      </c>
      <c r="F58" t="s">
        <v>5</v>
      </c>
      <c r="H58">
        <v>7</v>
      </c>
      <c r="J58">
        <v>117</v>
      </c>
      <c r="K58">
        <v>6510</v>
      </c>
      <c r="L58" t="s">
        <v>901</v>
      </c>
      <c r="M58" t="s">
        <v>67</v>
      </c>
      <c r="N58" t="b">
        <v>1</v>
      </c>
      <c r="O58" t="s">
        <v>902</v>
      </c>
      <c r="P58" t="s">
        <v>5</v>
      </c>
      <c r="Q58">
        <v>103</v>
      </c>
      <c r="R58">
        <v>8</v>
      </c>
      <c r="S58">
        <v>57</v>
      </c>
      <c r="T58">
        <v>1</v>
      </c>
      <c r="U58" t="s">
        <v>903</v>
      </c>
      <c r="V58" t="s">
        <v>978</v>
      </c>
      <c r="W58" t="s">
        <v>24</v>
      </c>
      <c r="X58" t="s">
        <v>5</v>
      </c>
      <c r="Y58" t="s">
        <v>5</v>
      </c>
      <c r="Z58" s="39">
        <v>44297.751944444448</v>
      </c>
      <c r="AB58">
        <v>-7.5999999999999998E-2</v>
      </c>
      <c r="AE58">
        <v>-7.5999999999999998E-2</v>
      </c>
      <c r="AF58">
        <f t="shared" si="0"/>
        <v>3</v>
      </c>
      <c r="AG58">
        <f t="shared" si="1"/>
        <v>63</v>
      </c>
      <c r="AH58">
        <f t="shared" si="2"/>
        <v>-6</v>
      </c>
      <c r="AI58" t="b">
        <f t="shared" si="3"/>
        <v>0</v>
      </c>
      <c r="AJ58" t="b">
        <f t="shared" si="4"/>
        <v>0</v>
      </c>
      <c r="AK58" t="b">
        <f t="shared" si="5"/>
        <v>0</v>
      </c>
      <c r="AL58" t="str" cm="1">
        <f t="array" ref="AL58">INDEX($M$2:$M$9,T58)</f>
        <v>Luke</v>
      </c>
      <c r="AM58" t="b">
        <f t="shared" si="6"/>
        <v>0</v>
      </c>
      <c r="AN58" t="str">
        <f t="shared" si="7"/>
        <v>H.McCluggage</v>
      </c>
    </row>
    <row r="59" spans="1:40" hidden="1" x14ac:dyDescent="0.2">
      <c r="A59">
        <v>293716</v>
      </c>
      <c r="B59">
        <v>65</v>
      </c>
      <c r="C59" t="s">
        <v>163</v>
      </c>
      <c r="D59" t="s">
        <v>164</v>
      </c>
      <c r="E59" t="s">
        <v>24</v>
      </c>
      <c r="F59" t="s">
        <v>5</v>
      </c>
      <c r="H59">
        <v>7</v>
      </c>
      <c r="J59">
        <v>122</v>
      </c>
      <c r="K59">
        <v>22859</v>
      </c>
      <c r="L59" t="s">
        <v>905</v>
      </c>
      <c r="M59" t="s">
        <v>497</v>
      </c>
      <c r="N59" t="b">
        <v>1</v>
      </c>
      <c r="O59" t="s">
        <v>902</v>
      </c>
      <c r="P59" t="s">
        <v>5</v>
      </c>
      <c r="Q59">
        <v>113</v>
      </c>
      <c r="R59">
        <v>8</v>
      </c>
      <c r="S59">
        <v>58</v>
      </c>
      <c r="T59">
        <v>2</v>
      </c>
      <c r="U59" t="s">
        <v>497</v>
      </c>
      <c r="V59" t="s">
        <v>979</v>
      </c>
      <c r="W59" t="s">
        <v>24</v>
      </c>
      <c r="X59" t="s">
        <v>5</v>
      </c>
      <c r="Y59" t="s">
        <v>5</v>
      </c>
      <c r="Z59" s="39">
        <v>44297.752002314817</v>
      </c>
      <c r="AB59">
        <v>0.754</v>
      </c>
      <c r="AE59">
        <v>0.754</v>
      </c>
      <c r="AF59">
        <f t="shared" si="0"/>
        <v>2</v>
      </c>
      <c r="AG59">
        <f t="shared" si="1"/>
        <v>34</v>
      </c>
      <c r="AH59">
        <f t="shared" si="2"/>
        <v>24</v>
      </c>
      <c r="AI59" t="b">
        <f t="shared" si="3"/>
        <v>0</v>
      </c>
      <c r="AJ59" t="b">
        <f t="shared" si="4"/>
        <v>0</v>
      </c>
      <c r="AK59" t="b">
        <f t="shared" si="5"/>
        <v>0</v>
      </c>
      <c r="AL59" t="str" cm="1">
        <f t="array" ref="AL59">INDEX($M$2:$M$9,T59)</f>
        <v>Lester</v>
      </c>
      <c r="AM59" t="b">
        <f t="shared" si="6"/>
        <v>0</v>
      </c>
      <c r="AN59" t="str">
        <f t="shared" si="7"/>
        <v>J.Lyons</v>
      </c>
    </row>
    <row r="60" spans="1:40" hidden="1" x14ac:dyDescent="0.2">
      <c r="A60">
        <v>290778</v>
      </c>
      <c r="B60">
        <v>677</v>
      </c>
      <c r="C60" t="s">
        <v>67</v>
      </c>
      <c r="D60" t="s">
        <v>80</v>
      </c>
      <c r="E60" t="s">
        <v>43</v>
      </c>
      <c r="F60" t="s">
        <v>5</v>
      </c>
      <c r="H60">
        <v>7</v>
      </c>
      <c r="J60">
        <v>85</v>
      </c>
      <c r="K60">
        <v>23413</v>
      </c>
      <c r="L60" t="s">
        <v>907</v>
      </c>
      <c r="M60" t="s">
        <v>908</v>
      </c>
      <c r="N60" t="b">
        <v>1</v>
      </c>
      <c r="O60" t="s">
        <v>902</v>
      </c>
      <c r="P60" t="s">
        <v>5</v>
      </c>
      <c r="Q60">
        <v>94</v>
      </c>
      <c r="R60">
        <v>8</v>
      </c>
      <c r="S60">
        <v>59</v>
      </c>
      <c r="T60">
        <v>3</v>
      </c>
      <c r="U60" t="s">
        <v>910</v>
      </c>
      <c r="V60" t="s">
        <v>980</v>
      </c>
      <c r="W60" t="s">
        <v>43</v>
      </c>
      <c r="X60" t="s">
        <v>5</v>
      </c>
      <c r="Y60" t="s">
        <v>5</v>
      </c>
      <c r="Z60" s="39">
        <v>44297.752060185187</v>
      </c>
      <c r="AB60">
        <v>-0.82199999999999995</v>
      </c>
      <c r="AE60">
        <v>-0.82199999999999995</v>
      </c>
      <c r="AF60">
        <f t="shared" si="0"/>
        <v>6</v>
      </c>
      <c r="AG60">
        <f t="shared" si="1"/>
        <v>108</v>
      </c>
      <c r="AH60">
        <f t="shared" si="2"/>
        <v>-49</v>
      </c>
      <c r="AI60" t="b">
        <f t="shared" si="3"/>
        <v>0</v>
      </c>
      <c r="AJ60" t="b">
        <f t="shared" si="4"/>
        <v>0</v>
      </c>
      <c r="AK60" t="b">
        <f t="shared" si="5"/>
        <v>0</v>
      </c>
      <c r="AL60" t="str" cm="1">
        <f t="array" ref="AL60">INDEX($M$2:$M$9,T60)</f>
        <v>Simon</v>
      </c>
      <c r="AM60" t="b">
        <f t="shared" si="6"/>
        <v>0</v>
      </c>
      <c r="AN60" t="str">
        <f t="shared" si="7"/>
        <v>L.Parker</v>
      </c>
    </row>
    <row r="61" spans="1:40" hidden="1" x14ac:dyDescent="0.2">
      <c r="A61">
        <v>294199</v>
      </c>
      <c r="B61">
        <v>333</v>
      </c>
      <c r="C61" t="s">
        <v>63</v>
      </c>
      <c r="D61" t="s">
        <v>322</v>
      </c>
      <c r="E61" t="s">
        <v>37</v>
      </c>
      <c r="F61" t="s">
        <v>5</v>
      </c>
      <c r="H61">
        <v>7</v>
      </c>
      <c r="J61">
        <v>99</v>
      </c>
      <c r="K61">
        <v>23345</v>
      </c>
      <c r="L61" t="s">
        <v>912</v>
      </c>
      <c r="M61" t="s">
        <v>131</v>
      </c>
      <c r="N61" t="b">
        <v>1</v>
      </c>
      <c r="O61" t="s">
        <v>902</v>
      </c>
      <c r="P61" t="s">
        <v>5</v>
      </c>
      <c r="Q61">
        <v>75</v>
      </c>
      <c r="R61">
        <v>8</v>
      </c>
      <c r="S61">
        <v>60</v>
      </c>
      <c r="T61">
        <v>4</v>
      </c>
      <c r="U61" t="s">
        <v>913</v>
      </c>
      <c r="V61" t="s">
        <v>981</v>
      </c>
      <c r="W61" t="s">
        <v>37</v>
      </c>
      <c r="X61" t="s">
        <v>5</v>
      </c>
      <c r="Y61" t="s">
        <v>5</v>
      </c>
      <c r="Z61" s="39">
        <v>44297.752118055556</v>
      </c>
      <c r="AB61">
        <v>-2.399</v>
      </c>
      <c r="AE61">
        <v>-2.399</v>
      </c>
      <c r="AF61">
        <f t="shared" si="0"/>
        <v>8</v>
      </c>
      <c r="AG61">
        <f t="shared" si="1"/>
        <v>261</v>
      </c>
      <c r="AH61">
        <f t="shared" si="2"/>
        <v>-201</v>
      </c>
      <c r="AI61" t="b">
        <f t="shared" si="3"/>
        <v>0</v>
      </c>
      <c r="AJ61" t="b">
        <f t="shared" si="4"/>
        <v>0</v>
      </c>
      <c r="AK61" t="b">
        <f t="shared" si="5"/>
        <v>0</v>
      </c>
      <c r="AL61" t="str" cm="1">
        <f t="array" ref="AL61">INDEX($M$2:$M$9,T61)</f>
        <v>Jordan</v>
      </c>
      <c r="AM61" t="b">
        <f t="shared" si="6"/>
        <v>0</v>
      </c>
      <c r="AN61" t="str">
        <f t="shared" si="7"/>
        <v>S.Menegola</v>
      </c>
    </row>
    <row r="62" spans="1:40" hidden="1" x14ac:dyDescent="0.2">
      <c r="A62">
        <v>281065</v>
      </c>
      <c r="B62">
        <v>319</v>
      </c>
      <c r="C62" t="s">
        <v>133</v>
      </c>
      <c r="D62" t="s">
        <v>134</v>
      </c>
      <c r="E62" t="s">
        <v>37</v>
      </c>
      <c r="F62" t="s">
        <v>5</v>
      </c>
      <c r="H62">
        <v>7</v>
      </c>
      <c r="J62">
        <v>98</v>
      </c>
      <c r="K62">
        <v>20323</v>
      </c>
      <c r="L62" t="s">
        <v>915</v>
      </c>
      <c r="M62" t="s">
        <v>309</v>
      </c>
      <c r="N62" t="b">
        <v>1</v>
      </c>
      <c r="O62" t="s">
        <v>902</v>
      </c>
      <c r="P62" t="s">
        <v>5</v>
      </c>
      <c r="Q62">
        <v>117</v>
      </c>
      <c r="R62">
        <v>8</v>
      </c>
      <c r="S62">
        <v>61</v>
      </c>
      <c r="T62">
        <v>5</v>
      </c>
      <c r="U62" t="s">
        <v>916</v>
      </c>
      <c r="V62" t="s">
        <v>982</v>
      </c>
      <c r="W62" t="s">
        <v>37</v>
      </c>
      <c r="X62" t="s">
        <v>5</v>
      </c>
      <c r="Y62" t="s">
        <v>5</v>
      </c>
      <c r="Z62" s="39">
        <v>44297.752187500002</v>
      </c>
      <c r="AB62">
        <v>1.0860000000000001</v>
      </c>
      <c r="AE62">
        <v>1.0860000000000001</v>
      </c>
      <c r="AF62">
        <f t="shared" si="0"/>
        <v>1</v>
      </c>
      <c r="AG62">
        <f t="shared" si="1"/>
        <v>18</v>
      </c>
      <c r="AH62">
        <f t="shared" si="2"/>
        <v>43</v>
      </c>
      <c r="AI62" t="b">
        <f t="shared" si="3"/>
        <v>0</v>
      </c>
      <c r="AJ62" t="b">
        <f t="shared" si="4"/>
        <v>0</v>
      </c>
      <c r="AK62" t="b">
        <f t="shared" si="5"/>
        <v>0</v>
      </c>
      <c r="AL62" t="str" cm="1">
        <f t="array" ref="AL62">INDEX($M$2:$M$9,T62)</f>
        <v>Anthony</v>
      </c>
      <c r="AM62" t="b">
        <f t="shared" si="6"/>
        <v>0</v>
      </c>
      <c r="AN62" t="str">
        <f t="shared" si="7"/>
        <v>M.Duncan</v>
      </c>
    </row>
    <row r="63" spans="1:40" hidden="1" x14ac:dyDescent="0.2">
      <c r="A63">
        <v>294318</v>
      </c>
      <c r="B63">
        <v>562</v>
      </c>
      <c r="C63" t="s">
        <v>294</v>
      </c>
      <c r="D63" t="s">
        <v>295</v>
      </c>
      <c r="E63" t="s">
        <v>92</v>
      </c>
      <c r="F63" t="s">
        <v>5</v>
      </c>
      <c r="H63">
        <v>7</v>
      </c>
      <c r="J63">
        <v>91</v>
      </c>
      <c r="K63">
        <v>2016</v>
      </c>
      <c r="L63" t="s">
        <v>918</v>
      </c>
      <c r="M63" t="s">
        <v>383</v>
      </c>
      <c r="N63" t="b">
        <v>1</v>
      </c>
      <c r="O63" t="s">
        <v>902</v>
      </c>
      <c r="P63" t="s">
        <v>5</v>
      </c>
      <c r="Q63">
        <v>98</v>
      </c>
      <c r="R63">
        <v>8</v>
      </c>
      <c r="S63">
        <v>62</v>
      </c>
      <c r="T63">
        <v>6</v>
      </c>
      <c r="U63" t="s">
        <v>919</v>
      </c>
      <c r="V63" t="s">
        <v>983</v>
      </c>
      <c r="W63" t="s">
        <v>92</v>
      </c>
      <c r="X63" t="s">
        <v>5</v>
      </c>
      <c r="Y63" t="s">
        <v>5</v>
      </c>
      <c r="Z63" s="39">
        <v>44297.752245370371</v>
      </c>
      <c r="AB63">
        <v>-0.49099999999999999</v>
      </c>
      <c r="AE63">
        <v>-0.49099999999999999</v>
      </c>
      <c r="AF63">
        <f t="shared" si="0"/>
        <v>5</v>
      </c>
      <c r="AG63">
        <f t="shared" si="1"/>
        <v>86</v>
      </c>
      <c r="AH63">
        <f t="shared" si="2"/>
        <v>-24</v>
      </c>
      <c r="AI63" t="b">
        <f t="shared" si="3"/>
        <v>0</v>
      </c>
      <c r="AJ63" t="b">
        <f t="shared" si="4"/>
        <v>0</v>
      </c>
      <c r="AK63" t="b">
        <f t="shared" si="5"/>
        <v>0</v>
      </c>
      <c r="AL63" t="str" cm="1">
        <f t="array" ref="AL63">INDEX($M$2:$M$9,T63)</f>
        <v>Paul</v>
      </c>
      <c r="AM63" t="b">
        <f t="shared" si="6"/>
        <v>0</v>
      </c>
      <c r="AN63" t="str">
        <f t="shared" si="7"/>
        <v>O.Wines</v>
      </c>
    </row>
    <row r="64" spans="1:40" hidden="1" x14ac:dyDescent="0.2">
      <c r="A64">
        <v>994295</v>
      </c>
      <c r="B64">
        <v>544</v>
      </c>
      <c r="C64" t="s">
        <v>90</v>
      </c>
      <c r="D64" t="s">
        <v>91</v>
      </c>
      <c r="E64" t="s">
        <v>92</v>
      </c>
      <c r="F64" t="s">
        <v>4</v>
      </c>
      <c r="H64">
        <v>7</v>
      </c>
      <c r="J64">
        <v>54</v>
      </c>
      <c r="K64">
        <v>2018</v>
      </c>
      <c r="L64" t="s">
        <v>922</v>
      </c>
      <c r="M64" t="s">
        <v>314</v>
      </c>
      <c r="N64" t="b">
        <v>1</v>
      </c>
      <c r="O64" t="s">
        <v>902</v>
      </c>
      <c r="P64" t="s">
        <v>4</v>
      </c>
      <c r="Q64">
        <v>95</v>
      </c>
      <c r="R64">
        <v>8</v>
      </c>
      <c r="S64">
        <v>63</v>
      </c>
      <c r="T64">
        <v>7</v>
      </c>
      <c r="U64" t="s">
        <v>923</v>
      </c>
      <c r="V64" t="s">
        <v>984</v>
      </c>
      <c r="W64" t="s">
        <v>92</v>
      </c>
      <c r="X64" t="s">
        <v>4</v>
      </c>
      <c r="Y64" t="s">
        <v>4</v>
      </c>
      <c r="Z64" s="39">
        <v>44297.752303240741</v>
      </c>
      <c r="AA64">
        <v>-0.104</v>
      </c>
      <c r="AE64">
        <v>-0.104</v>
      </c>
      <c r="AF64">
        <f t="shared" si="0"/>
        <v>3</v>
      </c>
      <c r="AG64">
        <f t="shared" si="1"/>
        <v>67</v>
      </c>
      <c r="AH64">
        <f t="shared" si="2"/>
        <v>-4</v>
      </c>
      <c r="AI64" t="b">
        <f t="shared" si="3"/>
        <v>0</v>
      </c>
      <c r="AJ64" t="b">
        <f t="shared" si="4"/>
        <v>0</v>
      </c>
      <c r="AK64" t="b">
        <f t="shared" si="5"/>
        <v>0</v>
      </c>
      <c r="AL64" t="str" cm="1">
        <f t="array" ref="AL64">INDEX($M$2:$M$9,T64)</f>
        <v>Mark</v>
      </c>
      <c r="AM64" t="b">
        <f t="shared" si="6"/>
        <v>0</v>
      </c>
      <c r="AN64" t="str">
        <f t="shared" si="7"/>
        <v>D.Houston</v>
      </c>
    </row>
    <row r="65" spans="1:40" x14ac:dyDescent="0.2">
      <c r="A65">
        <v>291748</v>
      </c>
      <c r="B65">
        <v>38</v>
      </c>
      <c r="C65" t="s">
        <v>9</v>
      </c>
      <c r="D65" t="s">
        <v>113</v>
      </c>
      <c r="E65" t="s">
        <v>56</v>
      </c>
      <c r="F65" t="s">
        <v>4</v>
      </c>
      <c r="G65" t="s">
        <v>5</v>
      </c>
      <c r="H65">
        <v>7</v>
      </c>
      <c r="J65">
        <v>74</v>
      </c>
      <c r="K65">
        <v>6510</v>
      </c>
      <c r="L65" t="s">
        <v>901</v>
      </c>
      <c r="M65" t="s">
        <v>67</v>
      </c>
      <c r="N65" t="b">
        <v>1</v>
      </c>
      <c r="O65" t="s">
        <v>902</v>
      </c>
      <c r="P65" t="s">
        <v>4</v>
      </c>
      <c r="Q65">
        <v>77</v>
      </c>
      <c r="R65">
        <v>8</v>
      </c>
      <c r="S65">
        <v>64</v>
      </c>
      <c r="T65">
        <v>8</v>
      </c>
      <c r="U65" t="s">
        <v>926</v>
      </c>
      <c r="V65" t="s">
        <v>985</v>
      </c>
      <c r="W65" t="s">
        <v>56</v>
      </c>
      <c r="X65" t="s">
        <v>932</v>
      </c>
      <c r="Y65" t="s">
        <v>4</v>
      </c>
      <c r="Z65" s="39">
        <v>44297.752430555556</v>
      </c>
      <c r="AA65">
        <v>-2.048</v>
      </c>
      <c r="AB65">
        <v>-2.2330000000000001</v>
      </c>
      <c r="AE65">
        <v>-2.048</v>
      </c>
      <c r="AF65">
        <f t="shared" si="0"/>
        <v>8</v>
      </c>
      <c r="AG65">
        <f t="shared" si="1"/>
        <v>226</v>
      </c>
      <c r="AH65">
        <f t="shared" si="2"/>
        <v>-162</v>
      </c>
      <c r="AI65" t="b">
        <f t="shared" si="3"/>
        <v>0</v>
      </c>
      <c r="AJ65" t="b">
        <f t="shared" si="4"/>
        <v>0</v>
      </c>
      <c r="AK65" t="b">
        <f t="shared" si="5"/>
        <v>0</v>
      </c>
      <c r="AL65" t="str" cm="1">
        <f t="array" ref="AL65">INDEX($M$2:$M$9,T65)</f>
        <v>James</v>
      </c>
      <c r="AM65" t="b">
        <f t="shared" si="6"/>
        <v>1</v>
      </c>
      <c r="AN65" t="str">
        <f t="shared" si="7"/>
        <v>B.Smith</v>
      </c>
    </row>
    <row r="66" spans="1:40" x14ac:dyDescent="0.2">
      <c r="A66">
        <v>261396</v>
      </c>
      <c r="B66">
        <v>541</v>
      </c>
      <c r="C66" t="s">
        <v>172</v>
      </c>
      <c r="D66" t="s">
        <v>173</v>
      </c>
      <c r="E66" t="s">
        <v>92</v>
      </c>
      <c r="F66" t="s">
        <v>7</v>
      </c>
      <c r="H66">
        <v>7</v>
      </c>
      <c r="J66">
        <v>52</v>
      </c>
      <c r="K66">
        <v>20240</v>
      </c>
      <c r="L66" t="s">
        <v>925</v>
      </c>
      <c r="M66" t="s">
        <v>61</v>
      </c>
      <c r="N66" t="b">
        <v>1</v>
      </c>
      <c r="O66" t="s">
        <v>902</v>
      </c>
      <c r="P66" t="s">
        <v>7</v>
      </c>
      <c r="Q66">
        <v>82</v>
      </c>
      <c r="R66">
        <v>9</v>
      </c>
      <c r="S66">
        <v>65</v>
      </c>
      <c r="T66">
        <v>8</v>
      </c>
      <c r="U66" t="s">
        <v>926</v>
      </c>
      <c r="V66" t="s">
        <v>986</v>
      </c>
      <c r="W66" t="s">
        <v>92</v>
      </c>
      <c r="X66" t="s">
        <v>7</v>
      </c>
      <c r="Y66" t="s">
        <v>7</v>
      </c>
      <c r="Z66" s="39">
        <v>44297.752939814818</v>
      </c>
      <c r="AD66">
        <v>-0.623</v>
      </c>
      <c r="AE66">
        <v>-0.623</v>
      </c>
      <c r="AF66">
        <f t="shared" ref="AF66:AF129" si="8">RANK(AE66,AE66:AE73)</f>
        <v>6</v>
      </c>
      <c r="AG66">
        <f t="shared" ref="AG66:AG129" si="9">RANK(AE66,AE:AE)</f>
        <v>93</v>
      </c>
      <c r="AH66">
        <f t="shared" ref="AH66:AH129" si="10">S66-AG66</f>
        <v>-28</v>
      </c>
      <c r="AI66" t="b">
        <f t="shared" ref="AI66:AI129" si="11">_xlfn.MAXIFS(AH:AH,U:U,U66)=AH66</f>
        <v>0</v>
      </c>
      <c r="AJ66" t="b">
        <f t="shared" ref="AJ66:AJ129" si="12">_xlfn.MINIFS(AH:AH,U:U,U66)=AH66</f>
        <v>0</v>
      </c>
      <c r="AK66" t="b">
        <f t="shared" ref="AK66:AK129" si="13">MAX(AH:AH)=AH66</f>
        <v>0</v>
      </c>
      <c r="AL66" t="str" cm="1">
        <f t="array" ref="AL66">INDEX($M$2:$M$9,T66)</f>
        <v>James</v>
      </c>
      <c r="AM66" t="b">
        <f t="shared" ref="AM66:AM129" si="14">AL66&lt;&gt;M66</f>
        <v>0</v>
      </c>
      <c r="AN66" t="str">
        <f t="shared" ref="AN66:AN129" si="15">V66&amp;IF(AI66,"^","")&amp;IF(AJ66,"*","")</f>
        <v>R.Gray</v>
      </c>
    </row>
    <row r="67" spans="1:40" hidden="1" x14ac:dyDescent="0.2">
      <c r="A67">
        <v>296190</v>
      </c>
      <c r="B67">
        <v>109</v>
      </c>
      <c r="C67" t="s">
        <v>15</v>
      </c>
      <c r="D67" t="s">
        <v>45</v>
      </c>
      <c r="E67" t="s">
        <v>27</v>
      </c>
      <c r="F67" t="s">
        <v>7</v>
      </c>
      <c r="H67">
        <v>7</v>
      </c>
      <c r="K67">
        <v>2018</v>
      </c>
      <c r="L67" t="s">
        <v>922</v>
      </c>
      <c r="M67" t="s">
        <v>314</v>
      </c>
      <c r="N67" t="b">
        <v>0</v>
      </c>
      <c r="O67" t="s">
        <v>909</v>
      </c>
      <c r="P67" t="s">
        <v>7</v>
      </c>
      <c r="Q67">
        <v>83</v>
      </c>
      <c r="R67">
        <v>9</v>
      </c>
      <c r="S67">
        <v>66</v>
      </c>
      <c r="T67">
        <v>7</v>
      </c>
      <c r="U67" t="s">
        <v>923</v>
      </c>
      <c r="V67" t="s">
        <v>987</v>
      </c>
      <c r="W67" t="s">
        <v>27</v>
      </c>
      <c r="X67" t="s">
        <v>7</v>
      </c>
      <c r="Y67" t="s">
        <v>7</v>
      </c>
      <c r="Z67" s="39">
        <v>44297.752997685187</v>
      </c>
      <c r="AD67">
        <v>-0.53200000000000003</v>
      </c>
      <c r="AE67">
        <v>-0.53200000000000003</v>
      </c>
      <c r="AF67">
        <f t="shared" si="8"/>
        <v>5</v>
      </c>
      <c r="AG67">
        <f t="shared" si="9"/>
        <v>91</v>
      </c>
      <c r="AH67">
        <f t="shared" si="10"/>
        <v>-25</v>
      </c>
      <c r="AI67" t="b">
        <f t="shared" si="11"/>
        <v>0</v>
      </c>
      <c r="AJ67" t="b">
        <f t="shared" si="12"/>
        <v>0</v>
      </c>
      <c r="AK67" t="b">
        <f t="shared" si="13"/>
        <v>0</v>
      </c>
      <c r="AL67" t="str" cm="1">
        <f t="array" ref="AL67">INDEX($M$2:$M$9,T67)</f>
        <v>Mark</v>
      </c>
      <c r="AM67" t="b">
        <f t="shared" si="14"/>
        <v>0</v>
      </c>
      <c r="AN67" t="str">
        <f t="shared" si="15"/>
        <v>J.Martin</v>
      </c>
    </row>
    <row r="68" spans="1:40" hidden="1" x14ac:dyDescent="0.2">
      <c r="A68">
        <v>298272</v>
      </c>
      <c r="B68">
        <v>290</v>
      </c>
      <c r="C68" t="s">
        <v>272</v>
      </c>
      <c r="D68" t="s">
        <v>273</v>
      </c>
      <c r="E68" t="s">
        <v>106</v>
      </c>
      <c r="F68" t="s">
        <v>5</v>
      </c>
      <c r="H68">
        <v>7</v>
      </c>
      <c r="J68">
        <v>115</v>
      </c>
      <c r="K68">
        <v>2016</v>
      </c>
      <c r="L68" t="s">
        <v>918</v>
      </c>
      <c r="M68" t="s">
        <v>383</v>
      </c>
      <c r="N68" t="b">
        <v>1</v>
      </c>
      <c r="O68" t="s">
        <v>902</v>
      </c>
      <c r="P68" t="s">
        <v>5</v>
      </c>
      <c r="Q68">
        <v>115</v>
      </c>
      <c r="R68">
        <v>9</v>
      </c>
      <c r="S68">
        <v>67</v>
      </c>
      <c r="T68">
        <v>6</v>
      </c>
      <c r="U68" t="s">
        <v>919</v>
      </c>
      <c r="V68" t="s">
        <v>988</v>
      </c>
      <c r="W68" t="s">
        <v>106</v>
      </c>
      <c r="X68" t="s">
        <v>5</v>
      </c>
      <c r="Y68" t="s">
        <v>5</v>
      </c>
      <c r="Z68" s="39">
        <v>44297.753101851849</v>
      </c>
      <c r="AB68">
        <v>0.92</v>
      </c>
      <c r="AE68">
        <v>0.92</v>
      </c>
      <c r="AF68">
        <f t="shared" si="8"/>
        <v>3</v>
      </c>
      <c r="AG68">
        <f t="shared" si="9"/>
        <v>26</v>
      </c>
      <c r="AH68">
        <f t="shared" si="10"/>
        <v>41</v>
      </c>
      <c r="AI68" t="b">
        <f t="shared" si="11"/>
        <v>0</v>
      </c>
      <c r="AJ68" t="b">
        <f t="shared" si="12"/>
        <v>0</v>
      </c>
      <c r="AK68" t="b">
        <f t="shared" si="13"/>
        <v>0</v>
      </c>
      <c r="AL68" t="str" cm="1">
        <f t="array" ref="AL68">INDEX($M$2:$M$9,T68)</f>
        <v>Paul</v>
      </c>
      <c r="AM68" t="b">
        <f t="shared" si="14"/>
        <v>0</v>
      </c>
      <c r="AN68" t="str">
        <f t="shared" si="15"/>
        <v>T.Miller</v>
      </c>
    </row>
    <row r="69" spans="1:40" hidden="1" x14ac:dyDescent="0.2">
      <c r="A69">
        <v>290032</v>
      </c>
      <c r="B69">
        <v>584</v>
      </c>
      <c r="C69" t="s">
        <v>125</v>
      </c>
      <c r="D69" t="s">
        <v>126</v>
      </c>
      <c r="E69" t="s">
        <v>46</v>
      </c>
      <c r="F69" t="s">
        <v>7</v>
      </c>
      <c r="H69">
        <v>7</v>
      </c>
      <c r="K69">
        <v>20323</v>
      </c>
      <c r="L69" t="s">
        <v>915</v>
      </c>
      <c r="M69" t="s">
        <v>309</v>
      </c>
      <c r="N69" t="b">
        <v>1</v>
      </c>
      <c r="O69" t="s">
        <v>909</v>
      </c>
      <c r="P69" t="s">
        <v>7</v>
      </c>
      <c r="Q69">
        <v>86.5</v>
      </c>
      <c r="R69">
        <v>9</v>
      </c>
      <c r="S69">
        <v>68</v>
      </c>
      <c r="T69">
        <v>5</v>
      </c>
      <c r="U69" t="s">
        <v>916</v>
      </c>
      <c r="V69" t="s">
        <v>989</v>
      </c>
      <c r="W69" t="s">
        <v>46</v>
      </c>
      <c r="X69" t="s">
        <v>7</v>
      </c>
      <c r="Y69" t="s">
        <v>7</v>
      </c>
      <c r="Z69" s="39">
        <v>44297.753159722219</v>
      </c>
      <c r="AD69">
        <v>-0.214</v>
      </c>
      <c r="AE69">
        <v>-0.214</v>
      </c>
      <c r="AF69">
        <f t="shared" si="8"/>
        <v>3</v>
      </c>
      <c r="AG69">
        <f t="shared" si="9"/>
        <v>71</v>
      </c>
      <c r="AH69">
        <f t="shared" si="10"/>
        <v>-3</v>
      </c>
      <c r="AI69" t="b">
        <f t="shared" si="11"/>
        <v>0</v>
      </c>
      <c r="AJ69" t="b">
        <f t="shared" si="12"/>
        <v>0</v>
      </c>
      <c r="AK69" t="b">
        <f t="shared" si="13"/>
        <v>0</v>
      </c>
      <c r="AL69" t="str" cm="1">
        <f t="array" ref="AL69">INDEX($M$2:$M$9,T69)</f>
        <v>Anthony</v>
      </c>
      <c r="AM69" t="b">
        <f t="shared" si="14"/>
        <v>0</v>
      </c>
      <c r="AN69" t="str">
        <f t="shared" si="15"/>
        <v>K.Lambert</v>
      </c>
    </row>
    <row r="70" spans="1:40" hidden="1" x14ac:dyDescent="0.2">
      <c r="A70">
        <v>1002232</v>
      </c>
      <c r="B70">
        <v>221</v>
      </c>
      <c r="C70" t="s">
        <v>88</v>
      </c>
      <c r="D70" t="s">
        <v>188</v>
      </c>
      <c r="E70" t="s">
        <v>30</v>
      </c>
      <c r="F70" t="s">
        <v>5</v>
      </c>
      <c r="H70">
        <v>7</v>
      </c>
      <c r="J70">
        <v>121</v>
      </c>
      <c r="K70">
        <v>23345</v>
      </c>
      <c r="L70" t="s">
        <v>912</v>
      </c>
      <c r="M70" t="s">
        <v>131</v>
      </c>
      <c r="N70" t="b">
        <v>1</v>
      </c>
      <c r="O70" t="s">
        <v>902</v>
      </c>
      <c r="P70" t="s">
        <v>5</v>
      </c>
      <c r="Q70">
        <v>117</v>
      </c>
      <c r="R70">
        <v>9</v>
      </c>
      <c r="S70">
        <v>69</v>
      </c>
      <c r="T70">
        <v>4</v>
      </c>
      <c r="U70" t="s">
        <v>913</v>
      </c>
      <c r="V70" t="s">
        <v>990</v>
      </c>
      <c r="W70" t="s">
        <v>30</v>
      </c>
      <c r="X70" t="s">
        <v>5</v>
      </c>
      <c r="Y70" t="s">
        <v>5</v>
      </c>
      <c r="Z70" s="39">
        <v>44297.753217592595</v>
      </c>
      <c r="AB70">
        <v>1.0860000000000001</v>
      </c>
      <c r="AE70">
        <v>1.0860000000000001</v>
      </c>
      <c r="AF70">
        <f t="shared" si="8"/>
        <v>2</v>
      </c>
      <c r="AG70">
        <f t="shared" si="9"/>
        <v>18</v>
      </c>
      <c r="AH70">
        <f t="shared" si="10"/>
        <v>51</v>
      </c>
      <c r="AI70" t="b">
        <f t="shared" si="11"/>
        <v>0</v>
      </c>
      <c r="AJ70" t="b">
        <f t="shared" si="12"/>
        <v>0</v>
      </c>
      <c r="AK70" t="b">
        <f t="shared" si="13"/>
        <v>0</v>
      </c>
      <c r="AL70" t="str" cm="1">
        <f t="array" ref="AL70">INDEX($M$2:$M$9,T70)</f>
        <v>Jordan</v>
      </c>
      <c r="AM70" t="b">
        <f t="shared" si="14"/>
        <v>0</v>
      </c>
      <c r="AN70" t="str">
        <f t="shared" si="15"/>
        <v>A.Brayshaw</v>
      </c>
    </row>
    <row r="71" spans="1:40" hidden="1" x14ac:dyDescent="0.2">
      <c r="A71">
        <v>280711</v>
      </c>
      <c r="B71">
        <v>532</v>
      </c>
      <c r="C71" t="s">
        <v>329</v>
      </c>
      <c r="D71" t="s">
        <v>462</v>
      </c>
      <c r="E71" t="s">
        <v>92</v>
      </c>
      <c r="F71" t="s">
        <v>7</v>
      </c>
      <c r="H71">
        <v>7</v>
      </c>
      <c r="J71">
        <v>64</v>
      </c>
      <c r="K71">
        <v>23413</v>
      </c>
      <c r="L71" t="s">
        <v>907</v>
      </c>
      <c r="M71" t="s">
        <v>908</v>
      </c>
      <c r="N71" t="b">
        <v>1</v>
      </c>
      <c r="O71" t="s">
        <v>902</v>
      </c>
      <c r="P71" t="s">
        <v>7</v>
      </c>
      <c r="Q71">
        <v>69</v>
      </c>
      <c r="R71">
        <v>9</v>
      </c>
      <c r="S71">
        <v>70</v>
      </c>
      <c r="T71">
        <v>3</v>
      </c>
      <c r="U71" t="s">
        <v>910</v>
      </c>
      <c r="V71" t="s">
        <v>991</v>
      </c>
      <c r="W71" t="s">
        <v>92</v>
      </c>
      <c r="X71" t="s">
        <v>7</v>
      </c>
      <c r="Y71" t="s">
        <v>7</v>
      </c>
      <c r="Z71" s="39">
        <v>44297.753275462965</v>
      </c>
      <c r="AD71">
        <v>-1.8029999999999999</v>
      </c>
      <c r="AE71">
        <v>-1.8029999999999999</v>
      </c>
      <c r="AF71">
        <f t="shared" si="8"/>
        <v>7</v>
      </c>
      <c r="AG71">
        <f t="shared" si="9"/>
        <v>200</v>
      </c>
      <c r="AH71">
        <f t="shared" si="10"/>
        <v>-130</v>
      </c>
      <c r="AI71" t="b">
        <f t="shared" si="11"/>
        <v>0</v>
      </c>
      <c r="AJ71" t="b">
        <f t="shared" si="12"/>
        <v>0</v>
      </c>
      <c r="AK71" t="b">
        <f t="shared" si="13"/>
        <v>0</v>
      </c>
      <c r="AL71" t="str" cm="1">
        <f t="array" ref="AL71">INDEX($M$2:$M$9,T71)</f>
        <v>Simon</v>
      </c>
      <c r="AM71" t="b">
        <f t="shared" si="14"/>
        <v>0</v>
      </c>
      <c r="AN71" t="str">
        <f t="shared" si="15"/>
        <v>C.Dixon</v>
      </c>
    </row>
    <row r="72" spans="1:40" hidden="1" x14ac:dyDescent="0.2">
      <c r="A72">
        <v>290550</v>
      </c>
      <c r="B72">
        <v>322</v>
      </c>
      <c r="C72" t="s">
        <v>141</v>
      </c>
      <c r="D72" t="s">
        <v>351</v>
      </c>
      <c r="E72" t="s">
        <v>37</v>
      </c>
      <c r="F72" t="s">
        <v>5</v>
      </c>
      <c r="H72">
        <v>7</v>
      </c>
      <c r="J72">
        <v>132</v>
      </c>
      <c r="K72">
        <v>22859</v>
      </c>
      <c r="L72" t="s">
        <v>905</v>
      </c>
      <c r="M72" t="s">
        <v>497</v>
      </c>
      <c r="N72" t="b">
        <v>1</v>
      </c>
      <c r="O72" t="s">
        <v>902</v>
      </c>
      <c r="P72" t="s">
        <v>5</v>
      </c>
      <c r="Q72">
        <v>124</v>
      </c>
      <c r="R72">
        <v>9</v>
      </c>
      <c r="S72">
        <v>71</v>
      </c>
      <c r="T72">
        <v>2</v>
      </c>
      <c r="U72" t="s">
        <v>497</v>
      </c>
      <c r="V72" t="s">
        <v>992</v>
      </c>
      <c r="W72" t="s">
        <v>37</v>
      </c>
      <c r="X72" t="s">
        <v>5</v>
      </c>
      <c r="Y72" t="s">
        <v>5</v>
      </c>
      <c r="Z72" s="39">
        <v>44297.75335648148</v>
      </c>
      <c r="AB72">
        <v>1.667</v>
      </c>
      <c r="AE72">
        <v>1.667</v>
      </c>
      <c r="AF72">
        <f t="shared" si="8"/>
        <v>1</v>
      </c>
      <c r="AG72">
        <f t="shared" si="9"/>
        <v>6</v>
      </c>
      <c r="AH72">
        <f t="shared" si="10"/>
        <v>65</v>
      </c>
      <c r="AI72" t="b">
        <f t="shared" si="11"/>
        <v>0</v>
      </c>
      <c r="AJ72" t="b">
        <f t="shared" si="12"/>
        <v>0</v>
      </c>
      <c r="AK72" t="b">
        <f t="shared" si="13"/>
        <v>0</v>
      </c>
      <c r="AL72" t="str" cm="1">
        <f t="array" ref="AL72">INDEX($M$2:$M$9,T72)</f>
        <v>Lester</v>
      </c>
      <c r="AM72" t="b">
        <f t="shared" si="14"/>
        <v>0</v>
      </c>
      <c r="AN72" t="str">
        <f t="shared" si="15"/>
        <v>C.Guthrie</v>
      </c>
    </row>
    <row r="73" spans="1:40" hidden="1" x14ac:dyDescent="0.2">
      <c r="A73">
        <v>294305</v>
      </c>
      <c r="B73">
        <v>395</v>
      </c>
      <c r="C73" t="s">
        <v>18</v>
      </c>
      <c r="D73" t="s">
        <v>19</v>
      </c>
      <c r="E73" t="s">
        <v>20</v>
      </c>
      <c r="F73" t="s">
        <v>4</v>
      </c>
      <c r="H73">
        <v>7</v>
      </c>
      <c r="J73">
        <v>83</v>
      </c>
      <c r="K73">
        <v>6510</v>
      </c>
      <c r="L73" t="s">
        <v>901</v>
      </c>
      <c r="M73" t="s">
        <v>67</v>
      </c>
      <c r="N73" t="b">
        <v>1</v>
      </c>
      <c r="O73" t="s">
        <v>902</v>
      </c>
      <c r="P73" t="s">
        <v>4</v>
      </c>
      <c r="Q73">
        <v>83</v>
      </c>
      <c r="R73">
        <v>9</v>
      </c>
      <c r="S73">
        <v>72</v>
      </c>
      <c r="T73">
        <v>1</v>
      </c>
      <c r="U73" t="s">
        <v>903</v>
      </c>
      <c r="V73" t="s">
        <v>993</v>
      </c>
      <c r="W73" t="s">
        <v>20</v>
      </c>
      <c r="X73" t="s">
        <v>4</v>
      </c>
      <c r="Y73" t="s">
        <v>4</v>
      </c>
      <c r="Z73" s="39">
        <v>44297.75341435185</v>
      </c>
      <c r="AA73">
        <v>-1.4</v>
      </c>
      <c r="AE73">
        <v>-1.4</v>
      </c>
      <c r="AF73">
        <f t="shared" si="8"/>
        <v>5</v>
      </c>
      <c r="AG73">
        <f t="shared" si="9"/>
        <v>157</v>
      </c>
      <c r="AH73">
        <f t="shared" si="10"/>
        <v>-85</v>
      </c>
      <c r="AI73" t="b">
        <f t="shared" si="11"/>
        <v>0</v>
      </c>
      <c r="AJ73" t="b">
        <f t="shared" si="12"/>
        <v>0</v>
      </c>
      <c r="AK73" t="b">
        <f t="shared" si="13"/>
        <v>0</v>
      </c>
      <c r="AL73" t="str" cm="1">
        <f t="array" ref="AL73">INDEX($M$2:$M$9,T73)</f>
        <v>Luke</v>
      </c>
      <c r="AM73" t="b">
        <f t="shared" si="14"/>
        <v>0</v>
      </c>
      <c r="AN73" t="str">
        <f t="shared" si="15"/>
        <v>L.Whitfield</v>
      </c>
    </row>
    <row r="74" spans="1:40" hidden="1" x14ac:dyDescent="0.2">
      <c r="A74">
        <v>290799</v>
      </c>
      <c r="B74">
        <v>709</v>
      </c>
      <c r="C74" t="s">
        <v>33</v>
      </c>
      <c r="D74" t="s">
        <v>318</v>
      </c>
      <c r="E74" t="s">
        <v>17</v>
      </c>
      <c r="F74" t="s">
        <v>5</v>
      </c>
      <c r="H74">
        <v>7</v>
      </c>
      <c r="J74">
        <v>83</v>
      </c>
      <c r="K74">
        <v>6510</v>
      </c>
      <c r="L74" t="s">
        <v>901</v>
      </c>
      <c r="M74" t="s">
        <v>67</v>
      </c>
      <c r="N74" t="b">
        <v>1</v>
      </c>
      <c r="O74" t="s">
        <v>902</v>
      </c>
      <c r="P74" t="s">
        <v>5</v>
      </c>
      <c r="Q74">
        <v>83</v>
      </c>
      <c r="R74">
        <v>10</v>
      </c>
      <c r="S74">
        <v>73</v>
      </c>
      <c r="T74">
        <v>1</v>
      </c>
      <c r="U74" t="s">
        <v>903</v>
      </c>
      <c r="V74" t="s">
        <v>994</v>
      </c>
      <c r="W74" t="s">
        <v>17</v>
      </c>
      <c r="X74" t="s">
        <v>5</v>
      </c>
      <c r="Y74" t="s">
        <v>5</v>
      </c>
      <c r="Z74" s="39">
        <v>44297.753472222219</v>
      </c>
      <c r="AB74">
        <v>-1.7350000000000001</v>
      </c>
      <c r="AE74">
        <v>-1.7350000000000001</v>
      </c>
      <c r="AF74">
        <f t="shared" si="8"/>
        <v>6</v>
      </c>
      <c r="AG74">
        <f t="shared" si="9"/>
        <v>194</v>
      </c>
      <c r="AH74">
        <f t="shared" si="10"/>
        <v>-121</v>
      </c>
      <c r="AI74" t="b">
        <f t="shared" si="11"/>
        <v>0</v>
      </c>
      <c r="AJ74" t="b">
        <f t="shared" si="12"/>
        <v>0</v>
      </c>
      <c r="AK74" t="b">
        <f t="shared" si="13"/>
        <v>0</v>
      </c>
      <c r="AL74" t="str" cm="1">
        <f t="array" ref="AL74">INDEX($M$2:$M$9,T74)</f>
        <v>Luke</v>
      </c>
      <c r="AM74" t="b">
        <f t="shared" si="14"/>
        <v>0</v>
      </c>
      <c r="AN74" t="str">
        <f t="shared" si="15"/>
        <v>T.Liberatore</v>
      </c>
    </row>
    <row r="75" spans="1:40" hidden="1" x14ac:dyDescent="0.2">
      <c r="A75">
        <v>281085</v>
      </c>
      <c r="B75">
        <v>461</v>
      </c>
      <c r="C75" t="s">
        <v>144</v>
      </c>
      <c r="D75" t="s">
        <v>251</v>
      </c>
      <c r="E75" t="s">
        <v>14</v>
      </c>
      <c r="F75" t="s">
        <v>4</v>
      </c>
      <c r="H75">
        <v>7</v>
      </c>
      <c r="J75">
        <v>145</v>
      </c>
      <c r="K75">
        <v>22859</v>
      </c>
      <c r="L75" t="s">
        <v>905</v>
      </c>
      <c r="M75" t="s">
        <v>497</v>
      </c>
      <c r="N75" t="b">
        <v>1</v>
      </c>
      <c r="O75" t="s">
        <v>902</v>
      </c>
      <c r="P75" t="s">
        <v>4</v>
      </c>
      <c r="Q75">
        <v>88</v>
      </c>
      <c r="R75">
        <v>10</v>
      </c>
      <c r="S75">
        <v>74</v>
      </c>
      <c r="T75">
        <v>2</v>
      </c>
      <c r="U75" t="s">
        <v>497</v>
      </c>
      <c r="V75" t="s">
        <v>995</v>
      </c>
      <c r="W75" t="s">
        <v>14</v>
      </c>
      <c r="X75" t="s">
        <v>4</v>
      </c>
      <c r="Y75" t="s">
        <v>4</v>
      </c>
      <c r="Z75" s="39">
        <v>44297.753530092596</v>
      </c>
      <c r="AA75">
        <v>-0.86</v>
      </c>
      <c r="AE75">
        <v>-0.86</v>
      </c>
      <c r="AF75">
        <f t="shared" si="8"/>
        <v>2</v>
      </c>
      <c r="AG75">
        <f t="shared" si="9"/>
        <v>110</v>
      </c>
      <c r="AH75">
        <f t="shared" si="10"/>
        <v>-36</v>
      </c>
      <c r="AI75" t="b">
        <f t="shared" si="11"/>
        <v>0</v>
      </c>
      <c r="AJ75" t="b">
        <f t="shared" si="12"/>
        <v>0</v>
      </c>
      <c r="AK75" t="b">
        <f t="shared" si="13"/>
        <v>0</v>
      </c>
      <c r="AL75" t="str" cm="1">
        <f t="array" ref="AL75">INDEX($M$2:$M$9,T75)</f>
        <v>Lester</v>
      </c>
      <c r="AM75" t="b">
        <f t="shared" si="14"/>
        <v>0</v>
      </c>
      <c r="AN75" t="str">
        <f t="shared" si="15"/>
        <v>S.May</v>
      </c>
    </row>
    <row r="76" spans="1:40" hidden="1" x14ac:dyDescent="0.2">
      <c r="A76">
        <v>291861</v>
      </c>
      <c r="B76">
        <v>480</v>
      </c>
      <c r="C76" t="s">
        <v>302</v>
      </c>
      <c r="D76" t="s">
        <v>303</v>
      </c>
      <c r="E76" t="s">
        <v>87</v>
      </c>
      <c r="F76" t="s">
        <v>5</v>
      </c>
      <c r="H76">
        <v>7</v>
      </c>
      <c r="Q76">
        <v>93.5</v>
      </c>
      <c r="R76">
        <v>10</v>
      </c>
      <c r="S76">
        <v>75</v>
      </c>
      <c r="T76">
        <v>3</v>
      </c>
      <c r="U76" t="s">
        <v>910</v>
      </c>
      <c r="V76" t="s">
        <v>996</v>
      </c>
      <c r="W76" t="s">
        <v>87</v>
      </c>
      <c r="X76" t="s">
        <v>5</v>
      </c>
      <c r="Y76" t="s">
        <v>5</v>
      </c>
      <c r="Z76" s="39">
        <v>44297.753587962965</v>
      </c>
      <c r="AB76">
        <v>-0.86399999999999999</v>
      </c>
      <c r="AE76">
        <v>-0.86399999999999999</v>
      </c>
      <c r="AF76">
        <f t="shared" si="8"/>
        <v>2</v>
      </c>
      <c r="AG76">
        <f t="shared" si="9"/>
        <v>111</v>
      </c>
      <c r="AH76">
        <f t="shared" si="10"/>
        <v>-36</v>
      </c>
      <c r="AI76" t="b">
        <f t="shared" si="11"/>
        <v>0</v>
      </c>
      <c r="AJ76" t="b">
        <f t="shared" si="12"/>
        <v>0</v>
      </c>
      <c r="AK76" t="b">
        <f t="shared" si="13"/>
        <v>0</v>
      </c>
      <c r="AL76" t="str" cm="1">
        <f t="array" ref="AL76">INDEX($M$2:$M$9,T76)</f>
        <v>Simon</v>
      </c>
      <c r="AM76" t="b">
        <f t="shared" si="14"/>
        <v>1</v>
      </c>
      <c r="AN76" t="str">
        <f t="shared" si="15"/>
        <v>J.Anderson</v>
      </c>
    </row>
    <row r="77" spans="1:40" hidden="1" x14ac:dyDescent="0.2">
      <c r="A77">
        <v>998128</v>
      </c>
      <c r="B77">
        <v>770</v>
      </c>
      <c r="C77" t="s">
        <v>257</v>
      </c>
      <c r="D77" t="s">
        <v>258</v>
      </c>
      <c r="E77" t="s">
        <v>51</v>
      </c>
      <c r="F77" t="s">
        <v>4</v>
      </c>
      <c r="H77">
        <v>7</v>
      </c>
      <c r="J77">
        <v>74</v>
      </c>
      <c r="K77">
        <v>23345</v>
      </c>
      <c r="L77" t="s">
        <v>912</v>
      </c>
      <c r="M77" t="s">
        <v>131</v>
      </c>
      <c r="N77" t="b">
        <v>1</v>
      </c>
      <c r="O77" t="s">
        <v>902</v>
      </c>
      <c r="P77" t="s">
        <v>4</v>
      </c>
      <c r="Q77">
        <v>74</v>
      </c>
      <c r="R77">
        <v>10</v>
      </c>
      <c r="S77">
        <v>76</v>
      </c>
      <c r="T77">
        <v>4</v>
      </c>
      <c r="U77" t="s">
        <v>913</v>
      </c>
      <c r="V77" t="s">
        <v>997</v>
      </c>
      <c r="W77" t="s">
        <v>51</v>
      </c>
      <c r="X77" t="s">
        <v>4</v>
      </c>
      <c r="Y77" t="s">
        <v>4</v>
      </c>
      <c r="Z77" s="39">
        <v>44297.753645833334</v>
      </c>
      <c r="AA77">
        <v>-2.3719999999999999</v>
      </c>
      <c r="AE77">
        <v>-2.3719999999999999</v>
      </c>
      <c r="AF77">
        <f t="shared" si="8"/>
        <v>6</v>
      </c>
      <c r="AG77">
        <f t="shared" si="9"/>
        <v>257</v>
      </c>
      <c r="AH77">
        <f t="shared" si="10"/>
        <v>-181</v>
      </c>
      <c r="AI77" t="b">
        <f t="shared" si="11"/>
        <v>0</v>
      </c>
      <c r="AJ77" t="b">
        <f t="shared" si="12"/>
        <v>0</v>
      </c>
      <c r="AK77" t="b">
        <f t="shared" si="13"/>
        <v>0</v>
      </c>
      <c r="AL77" t="str" cm="1">
        <f t="array" ref="AL77">INDEX($M$2:$M$9,T77)</f>
        <v>Jordan</v>
      </c>
      <c r="AM77" t="b">
        <f t="shared" si="14"/>
        <v>0</v>
      </c>
      <c r="AN77" t="str">
        <f t="shared" si="15"/>
        <v>A.Witherden</v>
      </c>
    </row>
    <row r="78" spans="1:40" hidden="1" x14ac:dyDescent="0.2">
      <c r="A78">
        <v>291783</v>
      </c>
      <c r="B78">
        <v>208</v>
      </c>
      <c r="C78" t="s">
        <v>161</v>
      </c>
      <c r="D78" t="s">
        <v>162</v>
      </c>
      <c r="E78" t="s">
        <v>75</v>
      </c>
      <c r="F78" t="s">
        <v>5</v>
      </c>
      <c r="H78">
        <v>7</v>
      </c>
      <c r="Q78">
        <v>89.5</v>
      </c>
      <c r="R78">
        <v>10</v>
      </c>
      <c r="S78">
        <v>77</v>
      </c>
      <c r="T78">
        <v>5</v>
      </c>
      <c r="U78" t="s">
        <v>916</v>
      </c>
      <c r="V78" t="s">
        <v>998</v>
      </c>
      <c r="W78" t="s">
        <v>75</v>
      </c>
      <c r="X78" t="s">
        <v>5</v>
      </c>
      <c r="Y78" t="s">
        <v>5</v>
      </c>
      <c r="Z78" s="39">
        <v>44297.75371527778</v>
      </c>
      <c r="AB78">
        <v>-1.196</v>
      </c>
      <c r="AE78">
        <v>-1.196</v>
      </c>
      <c r="AF78">
        <f t="shared" si="8"/>
        <v>2</v>
      </c>
      <c r="AG78">
        <f t="shared" si="9"/>
        <v>141</v>
      </c>
      <c r="AH78">
        <f t="shared" si="10"/>
        <v>-64</v>
      </c>
      <c r="AI78" t="b">
        <f t="shared" si="11"/>
        <v>0</v>
      </c>
      <c r="AJ78" t="b">
        <f t="shared" si="12"/>
        <v>0</v>
      </c>
      <c r="AK78" t="b">
        <f t="shared" si="13"/>
        <v>0</v>
      </c>
      <c r="AL78" t="str" cm="1">
        <f t="array" ref="AL78">INDEX($M$2:$M$9,T78)</f>
        <v>Anthony</v>
      </c>
      <c r="AM78" t="b">
        <f t="shared" si="14"/>
        <v>1</v>
      </c>
      <c r="AN78" t="str">
        <f t="shared" si="15"/>
        <v>D.Shiel</v>
      </c>
    </row>
    <row r="79" spans="1:40" hidden="1" x14ac:dyDescent="0.2">
      <c r="A79">
        <v>298268</v>
      </c>
      <c r="B79">
        <v>739</v>
      </c>
      <c r="C79" t="s">
        <v>275</v>
      </c>
      <c r="D79" t="s">
        <v>458</v>
      </c>
      <c r="E79" t="s">
        <v>51</v>
      </c>
      <c r="F79" t="s">
        <v>4</v>
      </c>
      <c r="H79">
        <v>7</v>
      </c>
      <c r="J79">
        <v>86</v>
      </c>
      <c r="K79">
        <v>20323</v>
      </c>
      <c r="L79" t="s">
        <v>915</v>
      </c>
      <c r="M79" t="s">
        <v>309</v>
      </c>
      <c r="N79" t="b">
        <v>1</v>
      </c>
      <c r="O79" t="s">
        <v>902</v>
      </c>
      <c r="P79" t="s">
        <v>4</v>
      </c>
      <c r="Q79">
        <v>74</v>
      </c>
      <c r="R79">
        <v>10</v>
      </c>
      <c r="S79">
        <v>78</v>
      </c>
      <c r="T79">
        <v>6</v>
      </c>
      <c r="U79" t="s">
        <v>919</v>
      </c>
      <c r="V79" t="s">
        <v>999</v>
      </c>
      <c r="W79" t="s">
        <v>51</v>
      </c>
      <c r="X79" t="s">
        <v>4</v>
      </c>
      <c r="Y79" t="s">
        <v>4</v>
      </c>
      <c r="Z79" s="39">
        <v>44297.753784722219</v>
      </c>
      <c r="AA79">
        <v>-2.3719999999999999</v>
      </c>
      <c r="AE79">
        <v>-2.3719999999999999</v>
      </c>
      <c r="AF79">
        <f t="shared" si="8"/>
        <v>7</v>
      </c>
      <c r="AG79">
        <f t="shared" si="9"/>
        <v>257</v>
      </c>
      <c r="AH79">
        <f t="shared" si="10"/>
        <v>-179</v>
      </c>
      <c r="AI79" t="b">
        <f t="shared" si="11"/>
        <v>0</v>
      </c>
      <c r="AJ79" t="b">
        <f t="shared" si="12"/>
        <v>0</v>
      </c>
      <c r="AK79" t="b">
        <f t="shared" si="13"/>
        <v>0</v>
      </c>
      <c r="AL79" t="str" cm="1">
        <f t="array" ref="AL79">INDEX($M$2:$M$9,T79)</f>
        <v>Paul</v>
      </c>
      <c r="AM79" t="b">
        <f t="shared" si="14"/>
        <v>1</v>
      </c>
      <c r="AN79" t="str">
        <f t="shared" si="15"/>
        <v>L.Duggan</v>
      </c>
    </row>
    <row r="80" spans="1:40" hidden="1" x14ac:dyDescent="0.2">
      <c r="A80">
        <v>998102</v>
      </c>
      <c r="B80">
        <v>198</v>
      </c>
      <c r="C80" t="s">
        <v>88</v>
      </c>
      <c r="D80" t="s">
        <v>223</v>
      </c>
      <c r="E80" t="s">
        <v>75</v>
      </c>
      <c r="F80" t="s">
        <v>5</v>
      </c>
      <c r="H80">
        <v>7</v>
      </c>
      <c r="J80">
        <v>93</v>
      </c>
      <c r="K80">
        <v>2018</v>
      </c>
      <c r="L80" t="s">
        <v>922</v>
      </c>
      <c r="M80" t="s">
        <v>314</v>
      </c>
      <c r="N80" t="b">
        <v>1</v>
      </c>
      <c r="O80" t="s">
        <v>902</v>
      </c>
      <c r="P80" t="s">
        <v>5</v>
      </c>
      <c r="Q80">
        <v>89</v>
      </c>
      <c r="R80">
        <v>10</v>
      </c>
      <c r="S80">
        <v>79</v>
      </c>
      <c r="T80">
        <v>7</v>
      </c>
      <c r="U80" t="s">
        <v>923</v>
      </c>
      <c r="V80" t="s">
        <v>1000</v>
      </c>
      <c r="W80" t="s">
        <v>75</v>
      </c>
      <c r="X80" t="s">
        <v>5</v>
      </c>
      <c r="Y80" t="s">
        <v>5</v>
      </c>
      <c r="Z80" s="39">
        <v>44297.753842592596</v>
      </c>
      <c r="AB80">
        <v>-1.2370000000000001</v>
      </c>
      <c r="AE80">
        <v>-1.2370000000000001</v>
      </c>
      <c r="AF80">
        <f t="shared" si="8"/>
        <v>2</v>
      </c>
      <c r="AG80">
        <f t="shared" si="9"/>
        <v>142</v>
      </c>
      <c r="AH80">
        <f t="shared" si="10"/>
        <v>-63</v>
      </c>
      <c r="AI80" t="b">
        <f t="shared" si="11"/>
        <v>0</v>
      </c>
      <c r="AJ80" t="b">
        <f t="shared" si="12"/>
        <v>0</v>
      </c>
      <c r="AK80" t="b">
        <f t="shared" si="13"/>
        <v>0</v>
      </c>
      <c r="AL80" t="str" cm="1">
        <f t="array" ref="AL80">INDEX($M$2:$M$9,T80)</f>
        <v>Mark</v>
      </c>
      <c r="AM80" t="b">
        <f t="shared" si="14"/>
        <v>0</v>
      </c>
      <c r="AN80" t="str">
        <f t="shared" si="15"/>
        <v>A.McGrath</v>
      </c>
    </row>
    <row r="81" spans="1:40" x14ac:dyDescent="0.2">
      <c r="A81">
        <v>271072</v>
      </c>
      <c r="B81">
        <v>78</v>
      </c>
      <c r="C81" t="s">
        <v>82</v>
      </c>
      <c r="D81" t="s">
        <v>124</v>
      </c>
      <c r="E81" t="s">
        <v>24</v>
      </c>
      <c r="F81" t="s">
        <v>4</v>
      </c>
      <c r="H81">
        <v>7</v>
      </c>
      <c r="J81">
        <v>91</v>
      </c>
      <c r="K81">
        <v>20240</v>
      </c>
      <c r="L81" t="s">
        <v>925</v>
      </c>
      <c r="M81" t="s">
        <v>61</v>
      </c>
      <c r="N81" t="b">
        <v>1</v>
      </c>
      <c r="O81" t="s">
        <v>902</v>
      </c>
      <c r="P81" t="s">
        <v>4</v>
      </c>
      <c r="Q81">
        <v>103</v>
      </c>
      <c r="R81">
        <v>10</v>
      </c>
      <c r="S81">
        <v>80</v>
      </c>
      <c r="T81">
        <v>8</v>
      </c>
      <c r="U81" t="s">
        <v>926</v>
      </c>
      <c r="V81" t="s">
        <v>1001</v>
      </c>
      <c r="W81" t="s">
        <v>24</v>
      </c>
      <c r="X81" t="s">
        <v>4</v>
      </c>
      <c r="Y81" t="s">
        <v>4</v>
      </c>
      <c r="Z81" s="39">
        <v>44297.753981481481</v>
      </c>
      <c r="AA81">
        <v>0.76</v>
      </c>
      <c r="AE81">
        <v>0.76</v>
      </c>
      <c r="AF81">
        <f t="shared" si="8"/>
        <v>1</v>
      </c>
      <c r="AG81">
        <f t="shared" si="9"/>
        <v>32</v>
      </c>
      <c r="AH81">
        <f t="shared" si="10"/>
        <v>48</v>
      </c>
      <c r="AI81" t="b">
        <f t="shared" si="11"/>
        <v>0</v>
      </c>
      <c r="AJ81" t="b">
        <f t="shared" si="12"/>
        <v>0</v>
      </c>
      <c r="AK81" t="b">
        <f t="shared" si="13"/>
        <v>0</v>
      </c>
      <c r="AL81" t="str" cm="1">
        <f t="array" ref="AL81">INDEX($M$2:$M$9,T81)</f>
        <v>James</v>
      </c>
      <c r="AM81" t="b">
        <f t="shared" si="14"/>
        <v>0</v>
      </c>
      <c r="AN81" t="str">
        <f t="shared" si="15"/>
        <v>D.Rich</v>
      </c>
    </row>
    <row r="82" spans="1:40" x14ac:dyDescent="0.2">
      <c r="A82">
        <v>992351</v>
      </c>
      <c r="B82">
        <v>727</v>
      </c>
      <c r="C82" t="s">
        <v>210</v>
      </c>
      <c r="D82" t="s">
        <v>58</v>
      </c>
      <c r="E82" t="s">
        <v>17</v>
      </c>
      <c r="F82" t="s">
        <v>4</v>
      </c>
      <c r="H82">
        <v>7</v>
      </c>
      <c r="Q82">
        <v>77</v>
      </c>
      <c r="R82">
        <v>11</v>
      </c>
      <c r="S82">
        <v>81</v>
      </c>
      <c r="T82">
        <v>8</v>
      </c>
      <c r="U82" t="s">
        <v>926</v>
      </c>
      <c r="V82" t="s">
        <v>1002</v>
      </c>
      <c r="W82" t="s">
        <v>17</v>
      </c>
      <c r="X82" t="s">
        <v>4</v>
      </c>
      <c r="Y82" t="s">
        <v>4</v>
      </c>
      <c r="Z82" s="39">
        <v>44297.75409722222</v>
      </c>
      <c r="AA82">
        <v>-2.048</v>
      </c>
      <c r="AE82">
        <v>-2.048</v>
      </c>
      <c r="AF82">
        <f t="shared" si="8"/>
        <v>4</v>
      </c>
      <c r="AG82">
        <f t="shared" si="9"/>
        <v>226</v>
      </c>
      <c r="AH82">
        <f t="shared" si="10"/>
        <v>-145</v>
      </c>
      <c r="AI82" t="b">
        <f t="shared" si="11"/>
        <v>0</v>
      </c>
      <c r="AJ82" t="b">
        <f t="shared" si="12"/>
        <v>0</v>
      </c>
      <c r="AK82" t="b">
        <f t="shared" si="13"/>
        <v>0</v>
      </c>
      <c r="AL82" t="str" cm="1">
        <f t="array" ref="AL82">INDEX($M$2:$M$9,T82)</f>
        <v>James</v>
      </c>
      <c r="AM82" t="b">
        <f t="shared" si="14"/>
        <v>1</v>
      </c>
      <c r="AN82" t="str">
        <f t="shared" si="15"/>
        <v>B.Williams</v>
      </c>
    </row>
    <row r="83" spans="1:40" hidden="1" x14ac:dyDescent="0.2">
      <c r="A83">
        <v>294674</v>
      </c>
      <c r="B83">
        <v>604</v>
      </c>
      <c r="C83" t="s">
        <v>148</v>
      </c>
      <c r="D83" t="s">
        <v>152</v>
      </c>
      <c r="E83" t="s">
        <v>46</v>
      </c>
      <c r="F83" t="s">
        <v>4</v>
      </c>
      <c r="H83">
        <v>7</v>
      </c>
      <c r="K83">
        <v>2018</v>
      </c>
      <c r="L83" t="s">
        <v>922</v>
      </c>
      <c r="M83" t="s">
        <v>314</v>
      </c>
      <c r="N83" t="b">
        <v>0</v>
      </c>
      <c r="O83" t="s">
        <v>909</v>
      </c>
      <c r="P83" t="s">
        <v>4</v>
      </c>
      <c r="Q83">
        <v>39</v>
      </c>
      <c r="R83">
        <v>11</v>
      </c>
      <c r="S83">
        <v>82</v>
      </c>
      <c r="T83">
        <v>7</v>
      </c>
      <c r="U83" t="s">
        <v>923</v>
      </c>
      <c r="V83" t="s">
        <v>1003</v>
      </c>
      <c r="W83" t="s">
        <v>46</v>
      </c>
      <c r="X83" t="s">
        <v>4</v>
      </c>
      <c r="Y83" t="s">
        <v>4</v>
      </c>
      <c r="Z83" s="39">
        <v>44297.754189814812</v>
      </c>
      <c r="AA83">
        <v>-6.1520000000000001</v>
      </c>
      <c r="AE83">
        <v>-6.1520000000000001</v>
      </c>
      <c r="AF83">
        <f t="shared" si="8"/>
        <v>8</v>
      </c>
      <c r="AG83">
        <f t="shared" si="9"/>
        <v>542</v>
      </c>
      <c r="AH83">
        <f t="shared" si="10"/>
        <v>-460</v>
      </c>
      <c r="AI83" t="b">
        <f t="shared" si="11"/>
        <v>0</v>
      </c>
      <c r="AJ83" t="b">
        <f t="shared" si="12"/>
        <v>1</v>
      </c>
      <c r="AK83" t="b">
        <f t="shared" si="13"/>
        <v>0</v>
      </c>
      <c r="AL83" t="str" cm="1">
        <f t="array" ref="AL83">INDEX($M$2:$M$9,T83)</f>
        <v>Mark</v>
      </c>
      <c r="AM83" t="b">
        <f t="shared" si="14"/>
        <v>0</v>
      </c>
      <c r="AN83" t="str">
        <f t="shared" si="15"/>
        <v>N.Vlastuin*</v>
      </c>
    </row>
    <row r="84" spans="1:40" hidden="1" x14ac:dyDescent="0.2">
      <c r="A84">
        <v>291975</v>
      </c>
      <c r="B84">
        <v>307</v>
      </c>
      <c r="C84" t="s">
        <v>235</v>
      </c>
      <c r="D84" t="s">
        <v>254</v>
      </c>
      <c r="E84" t="s">
        <v>106</v>
      </c>
      <c r="F84" t="s">
        <v>6</v>
      </c>
      <c r="H84">
        <v>7</v>
      </c>
      <c r="Q84">
        <v>75</v>
      </c>
      <c r="R84">
        <v>11</v>
      </c>
      <c r="S84">
        <v>83</v>
      </c>
      <c r="T84">
        <v>6</v>
      </c>
      <c r="U84" t="s">
        <v>919</v>
      </c>
      <c r="V84" t="s">
        <v>1004</v>
      </c>
      <c r="W84" t="s">
        <v>106</v>
      </c>
      <c r="X84" t="s">
        <v>6</v>
      </c>
      <c r="Y84" t="s">
        <v>6</v>
      </c>
      <c r="Z84" s="39">
        <v>44297.754247685189</v>
      </c>
      <c r="AC84">
        <v>-2.2970000000000002</v>
      </c>
      <c r="AE84">
        <v>-2.2970000000000002</v>
      </c>
      <c r="AF84">
        <f t="shared" si="8"/>
        <v>8</v>
      </c>
      <c r="AG84">
        <f t="shared" si="9"/>
        <v>249</v>
      </c>
      <c r="AH84">
        <f t="shared" si="10"/>
        <v>-166</v>
      </c>
      <c r="AI84" t="b">
        <f t="shared" si="11"/>
        <v>0</v>
      </c>
      <c r="AJ84" t="b">
        <f t="shared" si="12"/>
        <v>0</v>
      </c>
      <c r="AK84" t="b">
        <f t="shared" si="13"/>
        <v>0</v>
      </c>
      <c r="AL84" t="str" cm="1">
        <f t="array" ref="AL84">INDEX($M$2:$M$9,T84)</f>
        <v>Paul</v>
      </c>
      <c r="AM84" t="b">
        <f t="shared" si="14"/>
        <v>1</v>
      </c>
      <c r="AN84" t="str">
        <f t="shared" si="15"/>
        <v>J.Witts</v>
      </c>
    </row>
    <row r="85" spans="1:40" hidden="1" x14ac:dyDescent="0.2">
      <c r="A85">
        <v>271129</v>
      </c>
      <c r="B85">
        <v>492</v>
      </c>
      <c r="C85" t="s">
        <v>85</v>
      </c>
      <c r="D85" t="s">
        <v>86</v>
      </c>
      <c r="E85" t="s">
        <v>87</v>
      </c>
      <c r="F85" t="s">
        <v>6</v>
      </c>
      <c r="H85">
        <v>7</v>
      </c>
      <c r="J85">
        <v>80</v>
      </c>
      <c r="K85">
        <v>20323</v>
      </c>
      <c r="L85" t="s">
        <v>915</v>
      </c>
      <c r="M85" t="s">
        <v>309</v>
      </c>
      <c r="N85" t="b">
        <v>1</v>
      </c>
      <c r="O85" t="s">
        <v>902</v>
      </c>
      <c r="P85" t="s">
        <v>6</v>
      </c>
      <c r="Q85">
        <v>82</v>
      </c>
      <c r="R85">
        <v>11</v>
      </c>
      <c r="S85">
        <v>84</v>
      </c>
      <c r="T85">
        <v>5</v>
      </c>
      <c r="U85" t="s">
        <v>916</v>
      </c>
      <c r="V85" t="s">
        <v>1005</v>
      </c>
      <c r="W85" t="s">
        <v>87</v>
      </c>
      <c r="X85" t="s">
        <v>6</v>
      </c>
      <c r="Y85" t="s">
        <v>6</v>
      </c>
      <c r="Z85" s="39">
        <v>44297.754328703704</v>
      </c>
      <c r="AC85">
        <v>-1.8759999999999999</v>
      </c>
      <c r="AE85">
        <v>-1.8759999999999999</v>
      </c>
      <c r="AF85">
        <f t="shared" si="8"/>
        <v>6</v>
      </c>
      <c r="AG85">
        <f t="shared" si="9"/>
        <v>210</v>
      </c>
      <c r="AH85">
        <f t="shared" si="10"/>
        <v>-126</v>
      </c>
      <c r="AI85" t="b">
        <f t="shared" si="11"/>
        <v>0</v>
      </c>
      <c r="AJ85" t="b">
        <f t="shared" si="12"/>
        <v>0</v>
      </c>
      <c r="AK85" t="b">
        <f t="shared" si="13"/>
        <v>0</v>
      </c>
      <c r="AL85" t="str" cm="1">
        <f t="array" ref="AL85">INDEX($M$2:$M$9,T85)</f>
        <v>Anthony</v>
      </c>
      <c r="AM85" t="b">
        <f t="shared" si="14"/>
        <v>0</v>
      </c>
      <c r="AN85" t="str">
        <f t="shared" si="15"/>
        <v>T.Goldstein</v>
      </c>
    </row>
    <row r="86" spans="1:40" hidden="1" x14ac:dyDescent="0.2">
      <c r="A86">
        <v>290307</v>
      </c>
      <c r="B86">
        <v>678</v>
      </c>
      <c r="C86" t="s">
        <v>100</v>
      </c>
      <c r="D86" t="s">
        <v>101</v>
      </c>
      <c r="E86" t="s">
        <v>43</v>
      </c>
      <c r="F86" t="s">
        <v>4</v>
      </c>
      <c r="H86">
        <v>7</v>
      </c>
      <c r="Q86">
        <v>76</v>
      </c>
      <c r="R86">
        <v>11</v>
      </c>
      <c r="S86">
        <v>85</v>
      </c>
      <c r="T86">
        <v>4</v>
      </c>
      <c r="U86" t="s">
        <v>913</v>
      </c>
      <c r="V86" t="s">
        <v>1006</v>
      </c>
      <c r="W86" t="s">
        <v>43</v>
      </c>
      <c r="X86" t="s">
        <v>4</v>
      </c>
      <c r="Y86" t="s">
        <v>4</v>
      </c>
      <c r="Z86" s="39">
        <v>44297.754386574074</v>
      </c>
      <c r="AA86">
        <v>-2.1560000000000001</v>
      </c>
      <c r="AE86">
        <v>-2.1560000000000001</v>
      </c>
      <c r="AF86">
        <f t="shared" si="8"/>
        <v>7</v>
      </c>
      <c r="AG86">
        <f t="shared" si="9"/>
        <v>238</v>
      </c>
      <c r="AH86">
        <f t="shared" si="10"/>
        <v>-153</v>
      </c>
      <c r="AI86" t="b">
        <f t="shared" si="11"/>
        <v>0</v>
      </c>
      <c r="AJ86" t="b">
        <f t="shared" si="12"/>
        <v>0</v>
      </c>
      <c r="AK86" t="b">
        <f t="shared" si="13"/>
        <v>0</v>
      </c>
      <c r="AL86" t="str" cm="1">
        <f t="array" ref="AL86">INDEX($M$2:$M$9,T86)</f>
        <v>Jordan</v>
      </c>
      <c r="AM86" t="b">
        <f t="shared" si="14"/>
        <v>1</v>
      </c>
      <c r="AN86" t="str">
        <f t="shared" si="15"/>
        <v>D.Rampe</v>
      </c>
    </row>
    <row r="87" spans="1:40" hidden="1" x14ac:dyDescent="0.2">
      <c r="A87">
        <v>296733</v>
      </c>
      <c r="B87">
        <v>310</v>
      </c>
      <c r="C87" t="s">
        <v>314</v>
      </c>
      <c r="D87" t="s">
        <v>315</v>
      </c>
      <c r="E87" t="s">
        <v>37</v>
      </c>
      <c r="F87" t="s">
        <v>4</v>
      </c>
      <c r="G87" t="s">
        <v>5</v>
      </c>
      <c r="H87">
        <v>7</v>
      </c>
      <c r="J87">
        <v>57</v>
      </c>
      <c r="Q87">
        <v>77</v>
      </c>
      <c r="R87">
        <v>11</v>
      </c>
      <c r="S87">
        <v>86</v>
      </c>
      <c r="T87">
        <v>3</v>
      </c>
      <c r="U87" t="s">
        <v>910</v>
      </c>
      <c r="V87" t="s">
        <v>1007</v>
      </c>
      <c r="W87" t="s">
        <v>37</v>
      </c>
      <c r="X87" t="s">
        <v>932</v>
      </c>
      <c r="Y87" t="s">
        <v>4</v>
      </c>
      <c r="Z87" s="39">
        <v>44297.754444444443</v>
      </c>
      <c r="AA87">
        <v>-2.048</v>
      </c>
      <c r="AB87">
        <v>-2.2330000000000001</v>
      </c>
      <c r="AE87">
        <v>-2.048</v>
      </c>
      <c r="AF87">
        <f t="shared" si="8"/>
        <v>7</v>
      </c>
      <c r="AG87">
        <f t="shared" si="9"/>
        <v>226</v>
      </c>
      <c r="AH87">
        <f t="shared" si="10"/>
        <v>-140</v>
      </c>
      <c r="AI87" t="b">
        <f t="shared" si="11"/>
        <v>0</v>
      </c>
      <c r="AJ87" t="b">
        <f t="shared" si="12"/>
        <v>0</v>
      </c>
      <c r="AK87" t="b">
        <f t="shared" si="13"/>
        <v>0</v>
      </c>
      <c r="AL87" t="str" cm="1">
        <f t="array" ref="AL87">INDEX($M$2:$M$9,T87)</f>
        <v>Simon</v>
      </c>
      <c r="AM87" t="b">
        <f t="shared" si="14"/>
        <v>1</v>
      </c>
      <c r="AN87" t="str">
        <f t="shared" si="15"/>
        <v>M.Blicavs</v>
      </c>
    </row>
    <row r="88" spans="1:40" hidden="1" x14ac:dyDescent="0.2">
      <c r="A88">
        <v>295898</v>
      </c>
      <c r="B88">
        <v>749</v>
      </c>
      <c r="C88" t="s">
        <v>76</v>
      </c>
      <c r="D88" t="s">
        <v>32</v>
      </c>
      <c r="E88" t="s">
        <v>51</v>
      </c>
      <c r="F88" t="s">
        <v>5</v>
      </c>
      <c r="H88">
        <v>7</v>
      </c>
      <c r="J88">
        <v>131</v>
      </c>
      <c r="K88">
        <v>22859</v>
      </c>
      <c r="L88" t="s">
        <v>905</v>
      </c>
      <c r="M88" t="s">
        <v>497</v>
      </c>
      <c r="N88" t="b">
        <v>1</v>
      </c>
      <c r="O88" t="s">
        <v>902</v>
      </c>
      <c r="P88" t="s">
        <v>5</v>
      </c>
      <c r="Q88">
        <v>88</v>
      </c>
      <c r="R88">
        <v>11</v>
      </c>
      <c r="S88">
        <v>87</v>
      </c>
      <c r="T88">
        <v>2</v>
      </c>
      <c r="U88" t="s">
        <v>497</v>
      </c>
      <c r="V88" t="s">
        <v>1008</v>
      </c>
      <c r="W88" t="s">
        <v>51</v>
      </c>
      <c r="X88" t="s">
        <v>5</v>
      </c>
      <c r="Y88" t="s">
        <v>5</v>
      </c>
      <c r="Z88" s="39">
        <v>44297.754490740743</v>
      </c>
      <c r="AB88">
        <v>-1.32</v>
      </c>
      <c r="AE88">
        <v>-1.32</v>
      </c>
      <c r="AF88">
        <f t="shared" si="8"/>
        <v>4</v>
      </c>
      <c r="AG88">
        <f t="shared" si="9"/>
        <v>153</v>
      </c>
      <c r="AH88">
        <f t="shared" si="10"/>
        <v>-66</v>
      </c>
      <c r="AI88" t="b">
        <f t="shared" si="11"/>
        <v>0</v>
      </c>
      <c r="AJ88" t="b">
        <f t="shared" si="12"/>
        <v>0</v>
      </c>
      <c r="AK88" t="b">
        <f t="shared" si="13"/>
        <v>0</v>
      </c>
      <c r="AL88" t="str" cm="1">
        <f t="array" ref="AL88">INDEX($M$2:$M$9,T88)</f>
        <v>Lester</v>
      </c>
      <c r="AM88" t="b">
        <f t="shared" si="14"/>
        <v>0</v>
      </c>
      <c r="AN88" t="str">
        <f t="shared" si="15"/>
        <v>T.Kelly</v>
      </c>
    </row>
    <row r="89" spans="1:40" hidden="1" x14ac:dyDescent="0.2">
      <c r="A89">
        <v>1002312</v>
      </c>
      <c r="B89">
        <v>49</v>
      </c>
      <c r="C89" t="s">
        <v>57</v>
      </c>
      <c r="D89" t="s">
        <v>210</v>
      </c>
      <c r="E89" t="s">
        <v>24</v>
      </c>
      <c r="F89" t="s">
        <v>7</v>
      </c>
      <c r="G89" t="s">
        <v>5</v>
      </c>
      <c r="H89">
        <v>7</v>
      </c>
      <c r="J89">
        <v>102</v>
      </c>
      <c r="K89">
        <v>6510</v>
      </c>
      <c r="L89" t="s">
        <v>901</v>
      </c>
      <c r="M89" t="s">
        <v>67</v>
      </c>
      <c r="N89" t="b">
        <v>1</v>
      </c>
      <c r="O89" t="s">
        <v>902</v>
      </c>
      <c r="P89" t="s">
        <v>7</v>
      </c>
      <c r="Q89">
        <v>88</v>
      </c>
      <c r="R89">
        <v>11</v>
      </c>
      <c r="S89">
        <v>88</v>
      </c>
      <c r="T89">
        <v>1</v>
      </c>
      <c r="U89" t="s">
        <v>903</v>
      </c>
      <c r="V89" t="s">
        <v>1009</v>
      </c>
      <c r="W89" t="s">
        <v>24</v>
      </c>
      <c r="X89" t="s">
        <v>921</v>
      </c>
      <c r="Y89" t="s">
        <v>7</v>
      </c>
      <c r="Z89" s="39">
        <v>44297.754548611112</v>
      </c>
      <c r="AB89">
        <v>-1.32</v>
      </c>
      <c r="AD89">
        <v>-7.8E-2</v>
      </c>
      <c r="AE89">
        <v>-7.8E-2</v>
      </c>
      <c r="AF89">
        <f t="shared" si="8"/>
        <v>2</v>
      </c>
      <c r="AG89">
        <f t="shared" si="9"/>
        <v>65</v>
      </c>
      <c r="AH89">
        <f t="shared" si="10"/>
        <v>23</v>
      </c>
      <c r="AI89" t="b">
        <f t="shared" si="11"/>
        <v>0</v>
      </c>
      <c r="AJ89" t="b">
        <f t="shared" si="12"/>
        <v>0</v>
      </c>
      <c r="AK89" t="b">
        <f t="shared" si="13"/>
        <v>0</v>
      </c>
      <c r="AL89" t="str" cm="1">
        <f t="array" ref="AL89">INDEX($M$2:$M$9,T89)</f>
        <v>Luke</v>
      </c>
      <c r="AM89" t="b">
        <f t="shared" si="14"/>
        <v>0</v>
      </c>
      <c r="AN89" t="str">
        <f t="shared" si="15"/>
        <v>Z.Bailey</v>
      </c>
    </row>
    <row r="90" spans="1:40" hidden="1" x14ac:dyDescent="0.2">
      <c r="A90">
        <v>993998</v>
      </c>
      <c r="B90">
        <v>507</v>
      </c>
      <c r="C90" t="s">
        <v>245</v>
      </c>
      <c r="D90" t="s">
        <v>246</v>
      </c>
      <c r="E90" t="s">
        <v>87</v>
      </c>
      <c r="F90" t="s">
        <v>5</v>
      </c>
      <c r="H90">
        <v>7</v>
      </c>
      <c r="J90">
        <v>103</v>
      </c>
      <c r="K90">
        <v>6510</v>
      </c>
      <c r="L90" t="s">
        <v>901</v>
      </c>
      <c r="M90" t="s">
        <v>67</v>
      </c>
      <c r="N90" t="b">
        <v>1</v>
      </c>
      <c r="O90" t="s">
        <v>902</v>
      </c>
      <c r="P90" t="s">
        <v>5</v>
      </c>
      <c r="Q90">
        <v>87</v>
      </c>
      <c r="R90">
        <v>12</v>
      </c>
      <c r="S90">
        <v>89</v>
      </c>
      <c r="T90">
        <v>1</v>
      </c>
      <c r="U90" t="s">
        <v>903</v>
      </c>
      <c r="V90" t="s">
        <v>1010</v>
      </c>
      <c r="W90" t="s">
        <v>87</v>
      </c>
      <c r="X90" t="s">
        <v>5</v>
      </c>
      <c r="Y90" t="s">
        <v>5</v>
      </c>
      <c r="Z90" s="39">
        <v>44297.75472222222</v>
      </c>
      <c r="AB90">
        <v>-1.403</v>
      </c>
      <c r="AE90">
        <v>-1.403</v>
      </c>
      <c r="AF90">
        <f t="shared" si="8"/>
        <v>4</v>
      </c>
      <c r="AG90">
        <f t="shared" si="9"/>
        <v>160</v>
      </c>
      <c r="AH90">
        <f t="shared" si="10"/>
        <v>-71</v>
      </c>
      <c r="AI90" t="b">
        <f t="shared" si="11"/>
        <v>0</v>
      </c>
      <c r="AJ90" t="b">
        <f t="shared" si="12"/>
        <v>0</v>
      </c>
      <c r="AK90" t="b">
        <f t="shared" si="13"/>
        <v>0</v>
      </c>
      <c r="AL90" t="str" cm="1">
        <f t="array" ref="AL90">INDEX($M$2:$M$9,T90)</f>
        <v>Luke</v>
      </c>
      <c r="AM90" t="b">
        <f t="shared" si="14"/>
        <v>0</v>
      </c>
      <c r="AN90" t="str">
        <f t="shared" si="15"/>
        <v>J.Simpkin</v>
      </c>
    </row>
    <row r="91" spans="1:40" hidden="1" x14ac:dyDescent="0.2">
      <c r="A91">
        <v>280944</v>
      </c>
      <c r="B91">
        <v>520</v>
      </c>
      <c r="C91" t="s">
        <v>15</v>
      </c>
      <c r="D91" t="s">
        <v>147</v>
      </c>
      <c r="E91" t="s">
        <v>87</v>
      </c>
      <c r="F91" t="s">
        <v>7</v>
      </c>
      <c r="H91">
        <v>7</v>
      </c>
      <c r="J91">
        <v>102</v>
      </c>
      <c r="K91">
        <v>22859</v>
      </c>
      <c r="L91" t="s">
        <v>905</v>
      </c>
      <c r="M91" t="s">
        <v>497</v>
      </c>
      <c r="N91" t="b">
        <v>1</v>
      </c>
      <c r="O91" t="s">
        <v>902</v>
      </c>
      <c r="P91" t="s">
        <v>7</v>
      </c>
      <c r="Q91">
        <v>113</v>
      </c>
      <c r="R91">
        <v>12</v>
      </c>
      <c r="S91">
        <v>90</v>
      </c>
      <c r="T91">
        <v>2</v>
      </c>
      <c r="U91" t="s">
        <v>497</v>
      </c>
      <c r="V91" t="s">
        <v>1011</v>
      </c>
      <c r="W91" t="s">
        <v>87</v>
      </c>
      <c r="X91" t="s">
        <v>7</v>
      </c>
      <c r="Y91" t="s">
        <v>7</v>
      </c>
      <c r="Z91" s="39">
        <v>44297.75476851852</v>
      </c>
      <c r="AD91">
        <v>2.1909999999999998</v>
      </c>
      <c r="AE91">
        <v>2.1909999999999998</v>
      </c>
      <c r="AF91">
        <f t="shared" si="8"/>
        <v>1</v>
      </c>
      <c r="AG91">
        <f t="shared" si="9"/>
        <v>4</v>
      </c>
      <c r="AH91">
        <f t="shared" si="10"/>
        <v>86</v>
      </c>
      <c r="AI91" t="b">
        <f t="shared" si="11"/>
        <v>1</v>
      </c>
      <c r="AJ91" t="b">
        <f t="shared" si="12"/>
        <v>0</v>
      </c>
      <c r="AK91" t="b">
        <f t="shared" si="13"/>
        <v>0</v>
      </c>
      <c r="AL91" t="str" cm="1">
        <f t="array" ref="AL91">INDEX($M$2:$M$9,T91)</f>
        <v>Lester</v>
      </c>
      <c r="AM91" t="b">
        <f t="shared" si="14"/>
        <v>0</v>
      </c>
      <c r="AN91" t="str">
        <f t="shared" si="15"/>
        <v>J.Ziebell^</v>
      </c>
    </row>
    <row r="92" spans="1:40" hidden="1" x14ac:dyDescent="0.2">
      <c r="A92">
        <v>291962</v>
      </c>
      <c r="B92">
        <v>437</v>
      </c>
      <c r="C92" t="s">
        <v>165</v>
      </c>
      <c r="D92" t="s">
        <v>166</v>
      </c>
      <c r="E92" t="s">
        <v>35</v>
      </c>
      <c r="F92" t="s">
        <v>7</v>
      </c>
      <c r="H92">
        <v>7</v>
      </c>
      <c r="K92">
        <v>23413</v>
      </c>
      <c r="L92" t="s">
        <v>907</v>
      </c>
      <c r="M92" t="s">
        <v>908</v>
      </c>
      <c r="N92" t="b">
        <v>1</v>
      </c>
      <c r="O92" t="s">
        <v>909</v>
      </c>
      <c r="P92" t="s">
        <v>7</v>
      </c>
      <c r="Q92">
        <v>83.5</v>
      </c>
      <c r="R92">
        <v>12</v>
      </c>
      <c r="S92">
        <v>91</v>
      </c>
      <c r="T92">
        <v>3</v>
      </c>
      <c r="U92" t="s">
        <v>910</v>
      </c>
      <c r="V92" t="s">
        <v>1012</v>
      </c>
      <c r="W92" t="s">
        <v>35</v>
      </c>
      <c r="X92" t="s">
        <v>7</v>
      </c>
      <c r="Y92" t="s">
        <v>7</v>
      </c>
      <c r="Z92" s="39">
        <v>44297.754826388889</v>
      </c>
      <c r="AD92">
        <v>-0.48699999999999999</v>
      </c>
      <c r="AE92">
        <v>-0.48699999999999999</v>
      </c>
      <c r="AF92">
        <f t="shared" si="8"/>
        <v>2</v>
      </c>
      <c r="AG92">
        <f t="shared" si="9"/>
        <v>84</v>
      </c>
      <c r="AH92">
        <f t="shared" si="10"/>
        <v>7</v>
      </c>
      <c r="AI92" t="b">
        <f t="shared" si="11"/>
        <v>0</v>
      </c>
      <c r="AJ92" t="b">
        <f t="shared" si="12"/>
        <v>0</v>
      </c>
      <c r="AK92" t="b">
        <f t="shared" si="13"/>
        <v>0</v>
      </c>
      <c r="AL92" t="str" cm="1">
        <f t="array" ref="AL92">INDEX($M$2:$M$9,T92)</f>
        <v>Simon</v>
      </c>
      <c r="AM92" t="b">
        <f t="shared" si="14"/>
        <v>0</v>
      </c>
      <c r="AN92" t="str">
        <f t="shared" si="15"/>
        <v>C.Wingard</v>
      </c>
    </row>
    <row r="93" spans="1:40" hidden="1" x14ac:dyDescent="0.2">
      <c r="A93">
        <v>1001398</v>
      </c>
      <c r="B93">
        <v>107</v>
      </c>
      <c r="C93" t="s">
        <v>218</v>
      </c>
      <c r="D93" t="s">
        <v>111</v>
      </c>
      <c r="E93" t="s">
        <v>27</v>
      </c>
      <c r="F93" t="s">
        <v>7</v>
      </c>
      <c r="G93" t="s">
        <v>5</v>
      </c>
      <c r="H93">
        <v>7</v>
      </c>
      <c r="Q93">
        <v>21</v>
      </c>
      <c r="R93">
        <v>12</v>
      </c>
      <c r="S93">
        <v>92</v>
      </c>
      <c r="T93">
        <v>4</v>
      </c>
      <c r="U93" t="s">
        <v>913</v>
      </c>
      <c r="V93" t="s">
        <v>1013</v>
      </c>
      <c r="W93" t="s">
        <v>27</v>
      </c>
      <c r="X93" t="s">
        <v>921</v>
      </c>
      <c r="Y93" t="s">
        <v>7</v>
      </c>
      <c r="Z93" s="39">
        <v>44297.754907407405</v>
      </c>
      <c r="AB93">
        <v>-6.8810000000000002</v>
      </c>
      <c r="AD93">
        <v>-6.16</v>
      </c>
      <c r="AE93">
        <v>-6.16</v>
      </c>
      <c r="AF93">
        <f t="shared" si="8"/>
        <v>8</v>
      </c>
      <c r="AG93">
        <f t="shared" si="9"/>
        <v>543</v>
      </c>
      <c r="AH93">
        <f t="shared" si="10"/>
        <v>-451</v>
      </c>
      <c r="AI93" t="b">
        <f t="shared" si="11"/>
        <v>0</v>
      </c>
      <c r="AJ93" t="b">
        <f t="shared" si="12"/>
        <v>1</v>
      </c>
      <c r="AK93" t="b">
        <f t="shared" si="13"/>
        <v>0</v>
      </c>
      <c r="AL93" t="str" cm="1">
        <f t="array" ref="AL93">INDEX($M$2:$M$9,T93)</f>
        <v>Jordan</v>
      </c>
      <c r="AM93" t="b">
        <f t="shared" si="14"/>
        <v>1</v>
      </c>
      <c r="AN93" t="str">
        <f t="shared" si="15"/>
        <v>M.Kennedy*</v>
      </c>
    </row>
    <row r="94" spans="1:40" hidden="1" x14ac:dyDescent="0.2">
      <c r="A94">
        <v>1006103</v>
      </c>
      <c r="B94">
        <v>177</v>
      </c>
      <c r="C94" t="s">
        <v>670</v>
      </c>
      <c r="D94" t="s">
        <v>671</v>
      </c>
      <c r="E94" t="s">
        <v>75</v>
      </c>
      <c r="F94" t="s">
        <v>7</v>
      </c>
      <c r="G94" t="s">
        <v>5</v>
      </c>
      <c r="H94">
        <v>7</v>
      </c>
      <c r="K94">
        <v>22859</v>
      </c>
      <c r="L94" t="s">
        <v>905</v>
      </c>
      <c r="M94" t="s">
        <v>497</v>
      </c>
      <c r="N94" t="b">
        <v>1</v>
      </c>
      <c r="O94" t="s">
        <v>909</v>
      </c>
      <c r="P94" t="s">
        <v>7</v>
      </c>
      <c r="Q94">
        <v>70</v>
      </c>
      <c r="R94">
        <v>12</v>
      </c>
      <c r="S94">
        <v>93</v>
      </c>
      <c r="T94">
        <v>5</v>
      </c>
      <c r="U94" t="s">
        <v>916</v>
      </c>
      <c r="V94" t="s">
        <v>1014</v>
      </c>
      <c r="W94" t="s">
        <v>75</v>
      </c>
      <c r="X94" t="s">
        <v>921</v>
      </c>
      <c r="Y94" t="s">
        <v>7</v>
      </c>
      <c r="Z94" s="39">
        <v>44297.754965277774</v>
      </c>
      <c r="AB94">
        <v>-2.8140000000000001</v>
      </c>
      <c r="AD94">
        <v>-1.712</v>
      </c>
      <c r="AE94">
        <v>-1.712</v>
      </c>
      <c r="AF94">
        <f t="shared" si="8"/>
        <v>3</v>
      </c>
      <c r="AG94">
        <f t="shared" si="9"/>
        <v>188</v>
      </c>
      <c r="AH94">
        <f t="shared" si="10"/>
        <v>-95</v>
      </c>
      <c r="AI94" t="b">
        <f t="shared" si="11"/>
        <v>0</v>
      </c>
      <c r="AJ94" t="b">
        <f t="shared" si="12"/>
        <v>0</v>
      </c>
      <c r="AK94" t="b">
        <f t="shared" si="13"/>
        <v>0</v>
      </c>
      <c r="AL94" t="str" cm="1">
        <f t="array" ref="AL94">INDEX($M$2:$M$9,T94)</f>
        <v>Anthony</v>
      </c>
      <c r="AM94" t="b">
        <f t="shared" si="14"/>
        <v>1</v>
      </c>
      <c r="AN94" t="str">
        <f t="shared" si="15"/>
        <v>J.Caldwell</v>
      </c>
    </row>
    <row r="95" spans="1:40" hidden="1" x14ac:dyDescent="0.2">
      <c r="A95">
        <v>997142</v>
      </c>
      <c r="B95">
        <v>547</v>
      </c>
      <c r="C95" t="s">
        <v>430</v>
      </c>
      <c r="D95" t="s">
        <v>512</v>
      </c>
      <c r="E95" t="s">
        <v>92</v>
      </c>
      <c r="F95" t="s">
        <v>6</v>
      </c>
      <c r="G95" t="s">
        <v>7</v>
      </c>
      <c r="H95">
        <v>7</v>
      </c>
      <c r="Q95">
        <v>44.5</v>
      </c>
      <c r="R95">
        <v>12</v>
      </c>
      <c r="S95">
        <v>94</v>
      </c>
      <c r="T95">
        <v>6</v>
      </c>
      <c r="U95" t="s">
        <v>919</v>
      </c>
      <c r="V95" t="s">
        <v>1015</v>
      </c>
      <c r="W95" t="s">
        <v>92</v>
      </c>
      <c r="X95" t="s">
        <v>943</v>
      </c>
      <c r="Y95" t="s">
        <v>7</v>
      </c>
      <c r="Z95" s="39">
        <v>44297.75503472222</v>
      </c>
      <c r="AC95">
        <v>-4.1280000000000001</v>
      </c>
      <c r="AD95">
        <v>-4.0270000000000001</v>
      </c>
      <c r="AE95">
        <v>-4.0270000000000001</v>
      </c>
      <c r="AF95">
        <f t="shared" si="8"/>
        <v>7</v>
      </c>
      <c r="AG95">
        <f t="shared" si="9"/>
        <v>435</v>
      </c>
      <c r="AH95">
        <f t="shared" si="10"/>
        <v>-341</v>
      </c>
      <c r="AI95" t="b">
        <f t="shared" si="11"/>
        <v>0</v>
      </c>
      <c r="AJ95" t="b">
        <f t="shared" si="12"/>
        <v>1</v>
      </c>
      <c r="AK95" t="b">
        <f t="shared" si="13"/>
        <v>0</v>
      </c>
      <c r="AL95" t="str" cm="1">
        <f t="array" ref="AL95">INDEX($M$2:$M$9,T95)</f>
        <v>Paul</v>
      </c>
      <c r="AM95" t="b">
        <f t="shared" si="14"/>
        <v>1</v>
      </c>
      <c r="AN95" t="str">
        <f t="shared" si="15"/>
        <v>P.Ladhams*</v>
      </c>
    </row>
    <row r="96" spans="1:40" hidden="1" x14ac:dyDescent="0.2">
      <c r="A96">
        <v>281080</v>
      </c>
      <c r="B96">
        <v>762</v>
      </c>
      <c r="C96" t="s">
        <v>156</v>
      </c>
      <c r="D96" t="s">
        <v>238</v>
      </c>
      <c r="E96" t="s">
        <v>51</v>
      </c>
      <c r="F96" t="s">
        <v>4</v>
      </c>
      <c r="H96">
        <v>7</v>
      </c>
      <c r="J96">
        <v>57</v>
      </c>
      <c r="K96">
        <v>20323</v>
      </c>
      <c r="L96" t="s">
        <v>915</v>
      </c>
      <c r="M96" t="s">
        <v>309</v>
      </c>
      <c r="N96" t="b">
        <v>1</v>
      </c>
      <c r="O96" t="s">
        <v>902</v>
      </c>
      <c r="P96" t="s">
        <v>4</v>
      </c>
      <c r="Q96">
        <v>64</v>
      </c>
      <c r="R96">
        <v>12</v>
      </c>
      <c r="S96">
        <v>95</v>
      </c>
      <c r="T96">
        <v>7</v>
      </c>
      <c r="U96" t="s">
        <v>923</v>
      </c>
      <c r="V96" t="s">
        <v>1016</v>
      </c>
      <c r="W96" t="s">
        <v>51</v>
      </c>
      <c r="X96" t="s">
        <v>4</v>
      </c>
      <c r="Y96" t="s">
        <v>4</v>
      </c>
      <c r="Z96" s="39">
        <v>44297.75509259259</v>
      </c>
      <c r="AA96">
        <v>-3.452</v>
      </c>
      <c r="AE96">
        <v>-3.452</v>
      </c>
      <c r="AF96">
        <f t="shared" si="8"/>
        <v>7</v>
      </c>
      <c r="AG96">
        <f t="shared" si="9"/>
        <v>378</v>
      </c>
      <c r="AH96">
        <f t="shared" si="10"/>
        <v>-283</v>
      </c>
      <c r="AI96" t="b">
        <f t="shared" si="11"/>
        <v>0</v>
      </c>
      <c r="AJ96" t="b">
        <f t="shared" si="12"/>
        <v>0</v>
      </c>
      <c r="AK96" t="b">
        <f t="shared" si="13"/>
        <v>0</v>
      </c>
      <c r="AL96" t="str" cm="1">
        <f t="array" ref="AL96">INDEX($M$2:$M$9,T96)</f>
        <v>Mark</v>
      </c>
      <c r="AM96" t="b">
        <f t="shared" si="14"/>
        <v>1</v>
      </c>
      <c r="AN96" t="str">
        <f t="shared" si="15"/>
        <v>B.Sheppard</v>
      </c>
    </row>
    <row r="97" spans="1:40" x14ac:dyDescent="0.2">
      <c r="A97">
        <v>296359</v>
      </c>
      <c r="B97">
        <v>472</v>
      </c>
      <c r="C97" t="s">
        <v>93</v>
      </c>
      <c r="D97" t="s">
        <v>178</v>
      </c>
      <c r="E97" t="s">
        <v>14</v>
      </c>
      <c r="F97" t="s">
        <v>4</v>
      </c>
      <c r="H97">
        <v>7</v>
      </c>
      <c r="J97">
        <v>104</v>
      </c>
      <c r="K97">
        <v>20240</v>
      </c>
      <c r="L97" t="s">
        <v>925</v>
      </c>
      <c r="M97" t="s">
        <v>61</v>
      </c>
      <c r="N97" t="b">
        <v>1</v>
      </c>
      <c r="O97" t="s">
        <v>902</v>
      </c>
      <c r="P97" t="s">
        <v>4</v>
      </c>
      <c r="Q97">
        <v>104</v>
      </c>
      <c r="R97">
        <v>12</v>
      </c>
      <c r="S97">
        <v>96</v>
      </c>
      <c r="T97">
        <v>8</v>
      </c>
      <c r="U97" t="s">
        <v>926</v>
      </c>
      <c r="V97" t="s">
        <v>1017</v>
      </c>
      <c r="W97" t="s">
        <v>14</v>
      </c>
      <c r="X97" t="s">
        <v>4</v>
      </c>
      <c r="Y97" t="s">
        <v>4</v>
      </c>
      <c r="Z97" s="39">
        <v>44297.755150462966</v>
      </c>
      <c r="AA97">
        <v>0.86799999999999999</v>
      </c>
      <c r="AE97">
        <v>0.86799999999999999</v>
      </c>
      <c r="AF97">
        <f t="shared" si="8"/>
        <v>2</v>
      </c>
      <c r="AG97">
        <f t="shared" si="9"/>
        <v>29</v>
      </c>
      <c r="AH97">
        <f t="shared" si="10"/>
        <v>67</v>
      </c>
      <c r="AI97" t="b">
        <f t="shared" si="11"/>
        <v>0</v>
      </c>
      <c r="AJ97" t="b">
        <f t="shared" si="12"/>
        <v>0</v>
      </c>
      <c r="AK97" t="b">
        <f t="shared" si="13"/>
        <v>0</v>
      </c>
      <c r="AL97" t="str" cm="1">
        <f t="array" ref="AL97">INDEX($M$2:$M$9,T97)</f>
        <v>James</v>
      </c>
      <c r="AM97" t="b">
        <f t="shared" si="14"/>
        <v>0</v>
      </c>
      <c r="AN97" t="str">
        <f t="shared" si="15"/>
        <v>C.Salem</v>
      </c>
    </row>
    <row r="98" spans="1:40" x14ac:dyDescent="0.2">
      <c r="A98">
        <v>999827</v>
      </c>
      <c r="B98">
        <v>101</v>
      </c>
      <c r="C98" t="s">
        <v>57</v>
      </c>
      <c r="D98" t="s">
        <v>454</v>
      </c>
      <c r="E98" t="s">
        <v>27</v>
      </c>
      <c r="F98" t="s">
        <v>7</v>
      </c>
      <c r="H98">
        <v>7</v>
      </c>
      <c r="Q98">
        <v>70</v>
      </c>
      <c r="R98">
        <v>13</v>
      </c>
      <c r="S98">
        <v>97</v>
      </c>
      <c r="T98">
        <v>8</v>
      </c>
      <c r="U98" t="s">
        <v>926</v>
      </c>
      <c r="V98" t="s">
        <v>1018</v>
      </c>
      <c r="W98" t="s">
        <v>27</v>
      </c>
      <c r="X98" t="s">
        <v>7</v>
      </c>
      <c r="Y98" t="s">
        <v>7</v>
      </c>
      <c r="Z98" s="39">
        <v>44297.755231481482</v>
      </c>
      <c r="AD98">
        <v>-1.712</v>
      </c>
      <c r="AE98">
        <v>-1.712</v>
      </c>
      <c r="AF98">
        <f t="shared" si="8"/>
        <v>3</v>
      </c>
      <c r="AG98">
        <f t="shared" si="9"/>
        <v>188</v>
      </c>
      <c r="AH98">
        <f t="shared" si="10"/>
        <v>-91</v>
      </c>
      <c r="AI98" t="b">
        <f t="shared" si="11"/>
        <v>0</v>
      </c>
      <c r="AJ98" t="b">
        <f t="shared" si="12"/>
        <v>0</v>
      </c>
      <c r="AK98" t="b">
        <f t="shared" si="13"/>
        <v>0</v>
      </c>
      <c r="AL98" t="str" cm="1">
        <f t="array" ref="AL98">INDEX($M$2:$M$9,T98)</f>
        <v>James</v>
      </c>
      <c r="AM98" t="b">
        <f t="shared" si="14"/>
        <v>1</v>
      </c>
      <c r="AN98" t="str">
        <f t="shared" si="15"/>
        <v>Z.Fisher</v>
      </c>
    </row>
    <row r="99" spans="1:40" hidden="1" x14ac:dyDescent="0.2">
      <c r="A99">
        <v>293845</v>
      </c>
      <c r="B99">
        <v>312</v>
      </c>
      <c r="C99" t="s">
        <v>140</v>
      </c>
      <c r="D99" t="s">
        <v>141</v>
      </c>
      <c r="E99" t="s">
        <v>37</v>
      </c>
      <c r="F99" t="s">
        <v>7</v>
      </c>
      <c r="H99">
        <v>7</v>
      </c>
      <c r="J99">
        <v>49</v>
      </c>
      <c r="K99">
        <v>2018</v>
      </c>
      <c r="L99" t="s">
        <v>922</v>
      </c>
      <c r="M99" t="s">
        <v>314</v>
      </c>
      <c r="N99" t="b">
        <v>1</v>
      </c>
      <c r="O99" t="s">
        <v>902</v>
      </c>
      <c r="P99" t="s">
        <v>7</v>
      </c>
      <c r="Q99">
        <v>66</v>
      </c>
      <c r="R99">
        <v>13</v>
      </c>
      <c r="S99">
        <v>98</v>
      </c>
      <c r="T99">
        <v>7</v>
      </c>
      <c r="U99" t="s">
        <v>923</v>
      </c>
      <c r="V99" t="s">
        <v>1019</v>
      </c>
      <c r="W99" t="s">
        <v>37</v>
      </c>
      <c r="X99" t="s">
        <v>7</v>
      </c>
      <c r="Y99" t="s">
        <v>7</v>
      </c>
      <c r="Z99" s="39">
        <v>44297.755312499998</v>
      </c>
      <c r="AD99">
        <v>-2.0750000000000002</v>
      </c>
      <c r="AE99">
        <v>-2.0750000000000002</v>
      </c>
      <c r="AF99">
        <f t="shared" si="8"/>
        <v>4</v>
      </c>
      <c r="AG99">
        <f t="shared" si="9"/>
        <v>230</v>
      </c>
      <c r="AH99">
        <f t="shared" si="10"/>
        <v>-132</v>
      </c>
      <c r="AI99" t="b">
        <f t="shared" si="11"/>
        <v>0</v>
      </c>
      <c r="AJ99" t="b">
        <f t="shared" si="12"/>
        <v>0</v>
      </c>
      <c r="AK99" t="b">
        <f t="shared" si="13"/>
        <v>0</v>
      </c>
      <c r="AL99" t="str" cm="1">
        <f t="array" ref="AL99">INDEX($M$2:$M$9,T99)</f>
        <v>Mark</v>
      </c>
      <c r="AM99" t="b">
        <f t="shared" si="14"/>
        <v>0</v>
      </c>
      <c r="AN99" t="str">
        <f t="shared" si="15"/>
        <v>J.Cameron</v>
      </c>
    </row>
    <row r="100" spans="1:40" hidden="1" x14ac:dyDescent="0.2">
      <c r="A100">
        <v>1002264</v>
      </c>
      <c r="B100">
        <v>612</v>
      </c>
      <c r="C100" t="s">
        <v>157</v>
      </c>
      <c r="D100" t="s">
        <v>195</v>
      </c>
      <c r="E100" t="s">
        <v>109</v>
      </c>
      <c r="F100" t="s">
        <v>4</v>
      </c>
      <c r="H100">
        <v>7</v>
      </c>
      <c r="J100">
        <v>106</v>
      </c>
      <c r="K100">
        <v>2016</v>
      </c>
      <c r="L100" t="s">
        <v>918</v>
      </c>
      <c r="M100" t="s">
        <v>383</v>
      </c>
      <c r="N100" t="b">
        <v>1</v>
      </c>
      <c r="O100" t="s">
        <v>902</v>
      </c>
      <c r="P100" t="s">
        <v>4</v>
      </c>
      <c r="Q100">
        <v>106</v>
      </c>
      <c r="R100">
        <v>13</v>
      </c>
      <c r="S100">
        <v>99</v>
      </c>
      <c r="T100">
        <v>6</v>
      </c>
      <c r="U100" t="s">
        <v>919</v>
      </c>
      <c r="V100" t="s">
        <v>1020</v>
      </c>
      <c r="W100" t="s">
        <v>109</v>
      </c>
      <c r="X100" t="s">
        <v>4</v>
      </c>
      <c r="Y100" t="s">
        <v>4</v>
      </c>
      <c r="Z100" s="39">
        <v>44297.755370370367</v>
      </c>
      <c r="AA100">
        <v>1.0840000000000001</v>
      </c>
      <c r="AE100">
        <v>1.0840000000000001</v>
      </c>
      <c r="AF100">
        <f t="shared" si="8"/>
        <v>1</v>
      </c>
      <c r="AG100">
        <f t="shared" si="9"/>
        <v>21</v>
      </c>
      <c r="AH100">
        <f t="shared" si="10"/>
        <v>78</v>
      </c>
      <c r="AI100" t="b">
        <f t="shared" si="11"/>
        <v>0</v>
      </c>
      <c r="AJ100" t="b">
        <f t="shared" si="12"/>
        <v>0</v>
      </c>
      <c r="AK100" t="b">
        <f t="shared" si="13"/>
        <v>0</v>
      </c>
      <c r="AL100" t="str" cm="1">
        <f t="array" ref="AL100">INDEX($M$2:$M$9,T100)</f>
        <v>Paul</v>
      </c>
      <c r="AM100" t="b">
        <f t="shared" si="14"/>
        <v>0</v>
      </c>
      <c r="AN100" t="str">
        <f t="shared" si="15"/>
        <v>H.Clark</v>
      </c>
    </row>
    <row r="101" spans="1:40" hidden="1" x14ac:dyDescent="0.2">
      <c r="A101">
        <v>998133</v>
      </c>
      <c r="B101">
        <v>51</v>
      </c>
      <c r="C101" t="s">
        <v>235</v>
      </c>
      <c r="D101" t="s">
        <v>236</v>
      </c>
      <c r="E101" t="s">
        <v>24</v>
      </c>
      <c r="F101" t="s">
        <v>5</v>
      </c>
      <c r="H101">
        <v>7</v>
      </c>
      <c r="Q101">
        <v>51</v>
      </c>
      <c r="R101">
        <v>13</v>
      </c>
      <c r="S101">
        <v>100</v>
      </c>
      <c r="T101">
        <v>5</v>
      </c>
      <c r="U101" t="s">
        <v>916</v>
      </c>
      <c r="V101" t="s">
        <v>1021</v>
      </c>
      <c r="W101" t="s">
        <v>24</v>
      </c>
      <c r="X101" t="s">
        <v>5</v>
      </c>
      <c r="Y101" t="s">
        <v>5</v>
      </c>
      <c r="Z101" s="39">
        <v>44297.755428240744</v>
      </c>
      <c r="AB101">
        <v>-4.391</v>
      </c>
      <c r="AE101">
        <v>-4.391</v>
      </c>
      <c r="AF101">
        <f t="shared" si="8"/>
        <v>8</v>
      </c>
      <c r="AG101">
        <f t="shared" si="9"/>
        <v>460</v>
      </c>
      <c r="AH101">
        <f t="shared" si="10"/>
        <v>-360</v>
      </c>
      <c r="AI101" t="b">
        <f t="shared" si="11"/>
        <v>0</v>
      </c>
      <c r="AJ101" t="b">
        <f t="shared" si="12"/>
        <v>0</v>
      </c>
      <c r="AK101" t="b">
        <f t="shared" si="13"/>
        <v>0</v>
      </c>
      <c r="AL101" t="str" cm="1">
        <f t="array" ref="AL101">INDEX($M$2:$M$9,T101)</f>
        <v>Anthony</v>
      </c>
      <c r="AM101" t="b">
        <f t="shared" si="14"/>
        <v>1</v>
      </c>
      <c r="AN101" t="str">
        <f t="shared" si="15"/>
        <v>J.Berry</v>
      </c>
    </row>
    <row r="102" spans="1:40" hidden="1" x14ac:dyDescent="0.2">
      <c r="A102">
        <v>296351</v>
      </c>
      <c r="B102">
        <v>607</v>
      </c>
      <c r="C102" t="s">
        <v>15</v>
      </c>
      <c r="D102" t="s">
        <v>177</v>
      </c>
      <c r="E102" t="s">
        <v>109</v>
      </c>
      <c r="F102" t="s">
        <v>5</v>
      </c>
      <c r="H102">
        <v>7</v>
      </c>
      <c r="J102">
        <v>96</v>
      </c>
      <c r="K102">
        <v>23345</v>
      </c>
      <c r="L102" t="s">
        <v>912</v>
      </c>
      <c r="M102" t="s">
        <v>131</v>
      </c>
      <c r="N102" t="b">
        <v>1</v>
      </c>
      <c r="O102" t="s">
        <v>902</v>
      </c>
      <c r="P102" t="s">
        <v>5</v>
      </c>
      <c r="Q102">
        <v>96</v>
      </c>
      <c r="R102">
        <v>13</v>
      </c>
      <c r="S102">
        <v>101</v>
      </c>
      <c r="T102">
        <v>4</v>
      </c>
      <c r="U102" t="s">
        <v>913</v>
      </c>
      <c r="V102" t="s">
        <v>1022</v>
      </c>
      <c r="W102" t="s">
        <v>109</v>
      </c>
      <c r="X102" t="s">
        <v>5</v>
      </c>
      <c r="Y102" t="s">
        <v>5</v>
      </c>
      <c r="Z102" s="39">
        <v>44297.755486111113</v>
      </c>
      <c r="AB102">
        <v>-0.65600000000000003</v>
      </c>
      <c r="AE102">
        <v>-0.65600000000000003</v>
      </c>
      <c r="AF102">
        <f t="shared" si="8"/>
        <v>3</v>
      </c>
      <c r="AG102">
        <f t="shared" si="9"/>
        <v>96</v>
      </c>
      <c r="AH102">
        <f t="shared" si="10"/>
        <v>5</v>
      </c>
      <c r="AI102" t="b">
        <f t="shared" si="11"/>
        <v>0</v>
      </c>
      <c r="AJ102" t="b">
        <f t="shared" si="12"/>
        <v>0</v>
      </c>
      <c r="AK102" t="b">
        <f t="shared" si="13"/>
        <v>0</v>
      </c>
      <c r="AL102" t="str" cm="1">
        <f t="array" ref="AL102">INDEX($M$2:$M$9,T102)</f>
        <v>Jordan</v>
      </c>
      <c r="AM102" t="b">
        <f t="shared" si="14"/>
        <v>0</v>
      </c>
      <c r="AN102" t="str">
        <f t="shared" si="15"/>
        <v>J.Billings</v>
      </c>
    </row>
    <row r="103" spans="1:40" hidden="1" x14ac:dyDescent="0.2">
      <c r="A103">
        <v>281007</v>
      </c>
      <c r="B103">
        <v>254</v>
      </c>
      <c r="C103" t="s">
        <v>71</v>
      </c>
      <c r="D103" t="s">
        <v>72</v>
      </c>
      <c r="E103" t="s">
        <v>30</v>
      </c>
      <c r="F103" t="s">
        <v>7</v>
      </c>
      <c r="G103" t="s">
        <v>5</v>
      </c>
      <c r="H103">
        <v>7</v>
      </c>
      <c r="J103">
        <v>83</v>
      </c>
      <c r="K103">
        <v>23413</v>
      </c>
      <c r="L103" t="s">
        <v>907</v>
      </c>
      <c r="M103" t="s">
        <v>908</v>
      </c>
      <c r="N103" t="b">
        <v>1</v>
      </c>
      <c r="O103" t="s">
        <v>902</v>
      </c>
      <c r="P103" t="s">
        <v>7</v>
      </c>
      <c r="Q103">
        <v>61</v>
      </c>
      <c r="R103">
        <v>13</v>
      </c>
      <c r="S103">
        <v>102</v>
      </c>
      <c r="T103">
        <v>3</v>
      </c>
      <c r="U103" t="s">
        <v>910</v>
      </c>
      <c r="V103" t="s">
        <v>1023</v>
      </c>
      <c r="W103" t="s">
        <v>30</v>
      </c>
      <c r="X103" t="s">
        <v>921</v>
      </c>
      <c r="Y103" t="s">
        <v>7</v>
      </c>
      <c r="Z103" s="39">
        <v>44297.755555555559</v>
      </c>
      <c r="AB103">
        <v>-3.5609999999999999</v>
      </c>
      <c r="AD103">
        <v>-2.5289999999999999</v>
      </c>
      <c r="AE103">
        <v>-2.5289999999999999</v>
      </c>
      <c r="AF103">
        <f t="shared" si="8"/>
        <v>7</v>
      </c>
      <c r="AG103">
        <f t="shared" si="9"/>
        <v>282</v>
      </c>
      <c r="AH103">
        <f t="shared" si="10"/>
        <v>-180</v>
      </c>
      <c r="AI103" t="b">
        <f t="shared" si="11"/>
        <v>0</v>
      </c>
      <c r="AJ103" t="b">
        <f t="shared" si="12"/>
        <v>0</v>
      </c>
      <c r="AK103" t="b">
        <f t="shared" si="13"/>
        <v>0</v>
      </c>
      <c r="AL103" t="str" cm="1">
        <f t="array" ref="AL103">INDEX($M$2:$M$9,T103)</f>
        <v>Simon</v>
      </c>
      <c r="AM103" t="b">
        <f t="shared" si="14"/>
        <v>0</v>
      </c>
      <c r="AN103" t="str">
        <f t="shared" si="15"/>
        <v>M.Walters</v>
      </c>
    </row>
    <row r="104" spans="1:40" hidden="1" x14ac:dyDescent="0.2">
      <c r="A104">
        <v>1004364</v>
      </c>
      <c r="B104">
        <v>760</v>
      </c>
      <c r="C104" t="s">
        <v>275</v>
      </c>
      <c r="D104" t="s">
        <v>68</v>
      </c>
      <c r="E104" t="s">
        <v>51</v>
      </c>
      <c r="F104" t="s">
        <v>7</v>
      </c>
      <c r="H104">
        <v>7</v>
      </c>
      <c r="Q104">
        <v>61.5</v>
      </c>
      <c r="R104">
        <v>13</v>
      </c>
      <c r="S104">
        <v>103</v>
      </c>
      <c r="T104">
        <v>2</v>
      </c>
      <c r="U104" t="s">
        <v>497</v>
      </c>
      <c r="V104" t="s">
        <v>940</v>
      </c>
      <c r="W104" t="s">
        <v>51</v>
      </c>
      <c r="X104" t="s">
        <v>7</v>
      </c>
      <c r="Y104" t="s">
        <v>7</v>
      </c>
      <c r="Z104" s="39">
        <v>44297.755624999998</v>
      </c>
      <c r="AD104">
        <v>-2.484</v>
      </c>
      <c r="AE104">
        <v>-2.484</v>
      </c>
      <c r="AF104">
        <f t="shared" si="8"/>
        <v>7</v>
      </c>
      <c r="AG104">
        <f t="shared" si="9"/>
        <v>281</v>
      </c>
      <c r="AH104">
        <f t="shared" si="10"/>
        <v>-178</v>
      </c>
      <c r="AI104" t="b">
        <f t="shared" si="11"/>
        <v>0</v>
      </c>
      <c r="AJ104" t="b">
        <f t="shared" si="12"/>
        <v>0</v>
      </c>
      <c r="AK104" t="b">
        <f t="shared" si="13"/>
        <v>0</v>
      </c>
      <c r="AL104" t="str" cm="1">
        <f t="array" ref="AL104">INDEX($M$2:$M$9,T104)</f>
        <v>Lester</v>
      </c>
      <c r="AM104" t="b">
        <f t="shared" si="14"/>
        <v>1</v>
      </c>
      <c r="AN104" t="str">
        <f t="shared" si="15"/>
        <v>L.Ryan</v>
      </c>
    </row>
    <row r="105" spans="1:40" hidden="1" x14ac:dyDescent="0.2">
      <c r="A105">
        <v>1002222</v>
      </c>
      <c r="B105">
        <v>438</v>
      </c>
      <c r="C105" t="s">
        <v>61</v>
      </c>
      <c r="D105" t="s">
        <v>95</v>
      </c>
      <c r="E105" t="s">
        <v>35</v>
      </c>
      <c r="F105" t="s">
        <v>5</v>
      </c>
      <c r="H105">
        <v>7</v>
      </c>
      <c r="J105">
        <v>110</v>
      </c>
      <c r="Q105">
        <v>54</v>
      </c>
      <c r="R105">
        <v>13</v>
      </c>
      <c r="S105">
        <v>104</v>
      </c>
      <c r="T105">
        <v>1</v>
      </c>
      <c r="U105" t="s">
        <v>903</v>
      </c>
      <c r="V105" t="s">
        <v>1024</v>
      </c>
      <c r="W105" t="s">
        <v>35</v>
      </c>
      <c r="X105" t="s">
        <v>5</v>
      </c>
      <c r="Y105" t="s">
        <v>5</v>
      </c>
      <c r="Z105" s="39">
        <v>44297.755671296298</v>
      </c>
      <c r="AB105">
        <v>-4.1420000000000003</v>
      </c>
      <c r="AE105">
        <v>-4.1420000000000003</v>
      </c>
      <c r="AF105">
        <f t="shared" si="8"/>
        <v>8</v>
      </c>
      <c r="AG105">
        <f t="shared" si="9"/>
        <v>446</v>
      </c>
      <c r="AH105">
        <f t="shared" si="10"/>
        <v>-342</v>
      </c>
      <c r="AI105" t="b">
        <f t="shared" si="11"/>
        <v>0</v>
      </c>
      <c r="AJ105" t="b">
        <f t="shared" si="12"/>
        <v>1</v>
      </c>
      <c r="AK105" t="b">
        <f t="shared" si="13"/>
        <v>0</v>
      </c>
      <c r="AL105" t="str" cm="1">
        <f t="array" ref="AL105">INDEX($M$2:$M$9,T105)</f>
        <v>Luke</v>
      </c>
      <c r="AM105" t="b">
        <f t="shared" si="14"/>
        <v>1</v>
      </c>
      <c r="AN105" t="str">
        <f t="shared" si="15"/>
        <v>J.Worpel*</v>
      </c>
    </row>
    <row r="106" spans="1:40" hidden="1" x14ac:dyDescent="0.2">
      <c r="A106">
        <v>996059</v>
      </c>
      <c r="B106">
        <v>47</v>
      </c>
      <c r="C106" t="s">
        <v>179</v>
      </c>
      <c r="D106" t="s">
        <v>180</v>
      </c>
      <c r="E106" t="s">
        <v>24</v>
      </c>
      <c r="F106" t="s">
        <v>4</v>
      </c>
      <c r="H106">
        <v>7</v>
      </c>
      <c r="J106">
        <v>123</v>
      </c>
      <c r="K106">
        <v>6510</v>
      </c>
      <c r="L106" t="s">
        <v>901</v>
      </c>
      <c r="M106" t="s">
        <v>67</v>
      </c>
      <c r="N106" t="b">
        <v>1</v>
      </c>
      <c r="O106" t="s">
        <v>902</v>
      </c>
      <c r="P106" t="s">
        <v>4</v>
      </c>
      <c r="Q106">
        <v>92</v>
      </c>
      <c r="R106">
        <v>14</v>
      </c>
      <c r="S106">
        <v>105</v>
      </c>
      <c r="T106">
        <v>1</v>
      </c>
      <c r="U106" t="s">
        <v>903</v>
      </c>
      <c r="V106" t="s">
        <v>1025</v>
      </c>
      <c r="W106" t="s">
        <v>24</v>
      </c>
      <c r="X106" t="s">
        <v>4</v>
      </c>
      <c r="Y106" t="s">
        <v>4</v>
      </c>
      <c r="Z106" s="39">
        <v>44297.755740740744</v>
      </c>
      <c r="AA106">
        <v>-0.42799999999999999</v>
      </c>
      <c r="AE106">
        <v>-0.42799999999999999</v>
      </c>
      <c r="AF106">
        <f t="shared" si="8"/>
        <v>3</v>
      </c>
      <c r="AG106">
        <f t="shared" si="9"/>
        <v>81</v>
      </c>
      <c r="AH106">
        <f t="shared" si="10"/>
        <v>24</v>
      </c>
      <c r="AI106" t="b">
        <f t="shared" si="11"/>
        <v>0</v>
      </c>
      <c r="AJ106" t="b">
        <f t="shared" si="12"/>
        <v>0</v>
      </c>
      <c r="AK106" t="b">
        <f t="shared" si="13"/>
        <v>0</v>
      </c>
      <c r="AL106" t="str" cm="1">
        <f t="array" ref="AL106">INDEX($M$2:$M$9,T106)</f>
        <v>Luke</v>
      </c>
      <c r="AM106" t="b">
        <f t="shared" si="14"/>
        <v>0</v>
      </c>
      <c r="AN106" t="str">
        <f t="shared" si="15"/>
        <v>H.Andrews</v>
      </c>
    </row>
    <row r="107" spans="1:40" hidden="1" x14ac:dyDescent="0.2">
      <c r="A107">
        <v>261323</v>
      </c>
      <c r="B107">
        <v>419</v>
      </c>
      <c r="C107" t="s">
        <v>145</v>
      </c>
      <c r="D107" t="s">
        <v>293</v>
      </c>
      <c r="E107" t="s">
        <v>35</v>
      </c>
      <c r="F107" t="s">
        <v>4</v>
      </c>
      <c r="G107" t="s">
        <v>6</v>
      </c>
      <c r="H107">
        <v>7</v>
      </c>
      <c r="J107">
        <v>106</v>
      </c>
      <c r="Q107">
        <v>89</v>
      </c>
      <c r="R107">
        <v>14</v>
      </c>
      <c r="S107">
        <v>106</v>
      </c>
      <c r="T107">
        <v>2</v>
      </c>
      <c r="U107" t="s">
        <v>497</v>
      </c>
      <c r="V107" t="s">
        <v>1026</v>
      </c>
      <c r="W107" t="s">
        <v>35</v>
      </c>
      <c r="X107" t="s">
        <v>1027</v>
      </c>
      <c r="Y107" t="s">
        <v>4</v>
      </c>
      <c r="Z107" s="39">
        <v>44297.755810185183</v>
      </c>
      <c r="AA107">
        <v>-0.752</v>
      </c>
      <c r="AC107">
        <v>-1.456</v>
      </c>
      <c r="AE107">
        <v>-0.752</v>
      </c>
      <c r="AF107">
        <f t="shared" si="8"/>
        <v>3</v>
      </c>
      <c r="AG107">
        <f t="shared" si="9"/>
        <v>101</v>
      </c>
      <c r="AH107">
        <f t="shared" si="10"/>
        <v>5</v>
      </c>
      <c r="AI107" t="b">
        <f t="shared" si="11"/>
        <v>0</v>
      </c>
      <c r="AJ107" t="b">
        <f t="shared" si="12"/>
        <v>0</v>
      </c>
      <c r="AK107" t="b">
        <f t="shared" si="13"/>
        <v>0</v>
      </c>
      <c r="AL107" t="str" cm="1">
        <f t="array" ref="AL107">INDEX($M$2:$M$9,T107)</f>
        <v>Lester</v>
      </c>
      <c r="AM107" t="b">
        <f t="shared" si="14"/>
        <v>1</v>
      </c>
      <c r="AN107" t="str">
        <f t="shared" si="15"/>
        <v>B.McEvoy</v>
      </c>
    </row>
    <row r="108" spans="1:40" hidden="1" x14ac:dyDescent="0.2">
      <c r="A108">
        <v>993903</v>
      </c>
      <c r="B108">
        <v>373</v>
      </c>
      <c r="C108" t="s">
        <v>122</v>
      </c>
      <c r="D108" t="s">
        <v>123</v>
      </c>
      <c r="E108" t="s">
        <v>20</v>
      </c>
      <c r="F108" t="s">
        <v>5</v>
      </c>
      <c r="H108">
        <v>7</v>
      </c>
      <c r="J108">
        <v>104</v>
      </c>
      <c r="K108">
        <v>23413</v>
      </c>
      <c r="L108" t="s">
        <v>907</v>
      </c>
      <c r="M108" t="s">
        <v>908</v>
      </c>
      <c r="N108" t="b">
        <v>1</v>
      </c>
      <c r="O108" t="s">
        <v>902</v>
      </c>
      <c r="P108" t="s">
        <v>5</v>
      </c>
      <c r="Q108">
        <v>104</v>
      </c>
      <c r="R108">
        <v>14</v>
      </c>
      <c r="S108">
        <v>107</v>
      </c>
      <c r="T108">
        <v>3</v>
      </c>
      <c r="U108" t="s">
        <v>910</v>
      </c>
      <c r="V108" t="s">
        <v>1028</v>
      </c>
      <c r="W108" t="s">
        <v>20</v>
      </c>
      <c r="X108" t="s">
        <v>5</v>
      </c>
      <c r="Y108" t="s">
        <v>5</v>
      </c>
      <c r="Z108" s="39">
        <v>44297.755868055552</v>
      </c>
      <c r="AB108">
        <v>7.0000000000000001E-3</v>
      </c>
      <c r="AE108">
        <v>7.0000000000000001E-3</v>
      </c>
      <c r="AF108">
        <f t="shared" si="8"/>
        <v>1</v>
      </c>
      <c r="AG108">
        <f t="shared" si="9"/>
        <v>59</v>
      </c>
      <c r="AH108">
        <f t="shared" si="10"/>
        <v>48</v>
      </c>
      <c r="AI108" t="b">
        <f t="shared" si="11"/>
        <v>0</v>
      </c>
      <c r="AJ108" t="b">
        <f t="shared" si="12"/>
        <v>0</v>
      </c>
      <c r="AK108" t="b">
        <f t="shared" si="13"/>
        <v>0</v>
      </c>
      <c r="AL108" t="str" cm="1">
        <f t="array" ref="AL108">INDEX($M$2:$M$9,T108)</f>
        <v>Simon</v>
      </c>
      <c r="AM108" t="b">
        <f t="shared" si="14"/>
        <v>0</v>
      </c>
      <c r="AN108" t="str">
        <f t="shared" si="15"/>
        <v>J.Hopper</v>
      </c>
    </row>
    <row r="109" spans="1:40" hidden="1" x14ac:dyDescent="0.2">
      <c r="A109">
        <v>298630</v>
      </c>
      <c r="B109">
        <v>194</v>
      </c>
      <c r="C109" t="s">
        <v>376</v>
      </c>
      <c r="D109" t="s">
        <v>377</v>
      </c>
      <c r="E109" t="s">
        <v>75</v>
      </c>
      <c r="F109" t="s">
        <v>7</v>
      </c>
      <c r="G109" t="s">
        <v>5</v>
      </c>
      <c r="H109">
        <v>7</v>
      </c>
      <c r="J109">
        <v>68</v>
      </c>
      <c r="K109">
        <v>23345</v>
      </c>
      <c r="L109" t="s">
        <v>912</v>
      </c>
      <c r="M109" t="s">
        <v>131</v>
      </c>
      <c r="N109" t="b">
        <v>1</v>
      </c>
      <c r="O109" t="s">
        <v>902</v>
      </c>
      <c r="P109" t="s">
        <v>7</v>
      </c>
      <c r="Q109">
        <v>71</v>
      </c>
      <c r="R109">
        <v>14</v>
      </c>
      <c r="S109">
        <v>108</v>
      </c>
      <c r="T109">
        <v>4</v>
      </c>
      <c r="U109" t="s">
        <v>913</v>
      </c>
      <c r="V109" t="s">
        <v>1029</v>
      </c>
      <c r="W109" t="s">
        <v>75</v>
      </c>
      <c r="X109" t="s">
        <v>921</v>
      </c>
      <c r="Y109" t="s">
        <v>7</v>
      </c>
      <c r="Z109" s="39">
        <v>44297.755925925929</v>
      </c>
      <c r="AB109">
        <v>-2.7309999999999999</v>
      </c>
      <c r="AD109">
        <v>-1.621</v>
      </c>
      <c r="AE109">
        <v>-1.621</v>
      </c>
      <c r="AF109">
        <f t="shared" si="8"/>
        <v>5</v>
      </c>
      <c r="AG109">
        <f t="shared" si="9"/>
        <v>181</v>
      </c>
      <c r="AH109">
        <f t="shared" si="10"/>
        <v>-73</v>
      </c>
      <c r="AI109" t="b">
        <f t="shared" si="11"/>
        <v>0</v>
      </c>
      <c r="AJ109" t="b">
        <f t="shared" si="12"/>
        <v>0</v>
      </c>
      <c r="AK109" t="b">
        <f t="shared" si="13"/>
        <v>0</v>
      </c>
      <c r="AL109" t="str" cm="1">
        <f t="array" ref="AL109">INDEX($M$2:$M$9,T109)</f>
        <v>Jordan</v>
      </c>
      <c r="AM109" t="b">
        <f t="shared" si="14"/>
        <v>0</v>
      </c>
      <c r="AN109" t="str">
        <f t="shared" si="15"/>
        <v>K.Langford</v>
      </c>
    </row>
    <row r="110" spans="1:40" hidden="1" x14ac:dyDescent="0.2">
      <c r="A110">
        <v>1006130</v>
      </c>
      <c r="B110">
        <v>718</v>
      </c>
      <c r="C110" t="s">
        <v>210</v>
      </c>
      <c r="D110" t="s">
        <v>113</v>
      </c>
      <c r="E110" t="s">
        <v>17</v>
      </c>
      <c r="F110" t="s">
        <v>5</v>
      </c>
      <c r="H110">
        <v>7</v>
      </c>
      <c r="J110">
        <v>97</v>
      </c>
      <c r="K110">
        <v>20323</v>
      </c>
      <c r="L110" t="s">
        <v>915</v>
      </c>
      <c r="M110" t="s">
        <v>309</v>
      </c>
      <c r="N110" t="b">
        <v>1</v>
      </c>
      <c r="O110" t="s">
        <v>902</v>
      </c>
      <c r="P110" t="s">
        <v>5</v>
      </c>
      <c r="Q110">
        <v>87</v>
      </c>
      <c r="R110">
        <v>14</v>
      </c>
      <c r="S110">
        <v>109</v>
      </c>
      <c r="T110">
        <v>5</v>
      </c>
      <c r="U110" t="s">
        <v>916</v>
      </c>
      <c r="V110" t="s">
        <v>985</v>
      </c>
      <c r="W110" t="s">
        <v>17</v>
      </c>
      <c r="X110" t="s">
        <v>5</v>
      </c>
      <c r="Y110" t="s">
        <v>5</v>
      </c>
      <c r="Z110" s="39">
        <v>44297.755972222221</v>
      </c>
      <c r="AB110">
        <v>-1.403</v>
      </c>
      <c r="AE110">
        <v>-1.403</v>
      </c>
      <c r="AF110">
        <f t="shared" si="8"/>
        <v>4</v>
      </c>
      <c r="AG110">
        <f t="shared" si="9"/>
        <v>160</v>
      </c>
      <c r="AH110">
        <f t="shared" si="10"/>
        <v>-51</v>
      </c>
      <c r="AI110" t="b">
        <f t="shared" si="11"/>
        <v>0</v>
      </c>
      <c r="AJ110" t="b">
        <f t="shared" si="12"/>
        <v>0</v>
      </c>
      <c r="AK110" t="b">
        <f t="shared" si="13"/>
        <v>0</v>
      </c>
      <c r="AL110" t="str" cm="1">
        <f t="array" ref="AL110">INDEX($M$2:$M$9,T110)</f>
        <v>Anthony</v>
      </c>
      <c r="AM110" t="b">
        <f t="shared" si="14"/>
        <v>0</v>
      </c>
      <c r="AN110" t="str">
        <f t="shared" si="15"/>
        <v>B.Smith</v>
      </c>
    </row>
    <row r="111" spans="1:40" hidden="1" x14ac:dyDescent="0.2">
      <c r="A111">
        <v>260382</v>
      </c>
      <c r="B111">
        <v>664</v>
      </c>
      <c r="C111" t="s">
        <v>110</v>
      </c>
      <c r="D111" t="s">
        <v>111</v>
      </c>
      <c r="E111" t="s">
        <v>43</v>
      </c>
      <c r="F111" t="s">
        <v>5</v>
      </c>
      <c r="H111">
        <v>7</v>
      </c>
      <c r="J111">
        <v>80</v>
      </c>
      <c r="K111">
        <v>2016</v>
      </c>
      <c r="L111" t="s">
        <v>918</v>
      </c>
      <c r="M111" t="s">
        <v>383</v>
      </c>
      <c r="N111" t="b">
        <v>1</v>
      </c>
      <c r="O111" t="s">
        <v>902</v>
      </c>
      <c r="P111" t="s">
        <v>5</v>
      </c>
      <c r="Q111">
        <v>92</v>
      </c>
      <c r="R111">
        <v>14</v>
      </c>
      <c r="S111">
        <v>110</v>
      </c>
      <c r="T111">
        <v>6</v>
      </c>
      <c r="U111" t="s">
        <v>919</v>
      </c>
      <c r="V111" t="s">
        <v>1030</v>
      </c>
      <c r="W111" t="s">
        <v>43</v>
      </c>
      <c r="X111" t="s">
        <v>5</v>
      </c>
      <c r="Y111" t="s">
        <v>5</v>
      </c>
      <c r="Z111" s="39">
        <v>44297.756030092591</v>
      </c>
      <c r="AB111">
        <v>-0.98799999999999999</v>
      </c>
      <c r="AE111">
        <v>-0.98799999999999999</v>
      </c>
      <c r="AF111">
        <f t="shared" si="8"/>
        <v>3</v>
      </c>
      <c r="AG111">
        <f t="shared" si="9"/>
        <v>123</v>
      </c>
      <c r="AH111">
        <f t="shared" si="10"/>
        <v>-13</v>
      </c>
      <c r="AI111" t="b">
        <f t="shared" si="11"/>
        <v>0</v>
      </c>
      <c r="AJ111" t="b">
        <f t="shared" si="12"/>
        <v>0</v>
      </c>
      <c r="AK111" t="b">
        <f t="shared" si="13"/>
        <v>0</v>
      </c>
      <c r="AL111" t="str" cm="1">
        <f t="array" ref="AL111">INDEX($M$2:$M$9,T111)</f>
        <v>Paul</v>
      </c>
      <c r="AM111" t="b">
        <f t="shared" si="14"/>
        <v>0</v>
      </c>
      <c r="AN111" t="str">
        <f t="shared" si="15"/>
        <v>J.P.Kennedy</v>
      </c>
    </row>
    <row r="112" spans="1:40" hidden="1" x14ac:dyDescent="0.2">
      <c r="A112">
        <v>297899</v>
      </c>
      <c r="B112">
        <v>449</v>
      </c>
      <c r="C112" t="s">
        <v>61</v>
      </c>
      <c r="D112" t="s">
        <v>192</v>
      </c>
      <c r="E112" t="s">
        <v>14</v>
      </c>
      <c r="F112" t="s">
        <v>4</v>
      </c>
      <c r="H112">
        <v>7</v>
      </c>
      <c r="K112">
        <v>6510</v>
      </c>
      <c r="L112" t="s">
        <v>901</v>
      </c>
      <c r="M112" t="s">
        <v>67</v>
      </c>
      <c r="N112" t="b">
        <v>0</v>
      </c>
      <c r="O112" t="s">
        <v>909</v>
      </c>
      <c r="P112" t="s">
        <v>4</v>
      </c>
      <c r="Q112">
        <v>64</v>
      </c>
      <c r="R112">
        <v>14</v>
      </c>
      <c r="S112">
        <v>111</v>
      </c>
      <c r="T112">
        <v>7</v>
      </c>
      <c r="U112" t="s">
        <v>923</v>
      </c>
      <c r="V112" t="s">
        <v>1031</v>
      </c>
      <c r="W112" t="s">
        <v>14</v>
      </c>
      <c r="X112" t="s">
        <v>4</v>
      </c>
      <c r="Y112" t="s">
        <v>4</v>
      </c>
      <c r="Z112" s="39">
        <v>44297.756099537037</v>
      </c>
      <c r="AA112">
        <v>-3.452</v>
      </c>
      <c r="AE112">
        <v>-3.452</v>
      </c>
      <c r="AF112">
        <f t="shared" si="8"/>
        <v>6</v>
      </c>
      <c r="AG112">
        <f t="shared" si="9"/>
        <v>378</v>
      </c>
      <c r="AH112">
        <f t="shared" si="10"/>
        <v>-267</v>
      </c>
      <c r="AI112" t="b">
        <f t="shared" si="11"/>
        <v>0</v>
      </c>
      <c r="AJ112" t="b">
        <f t="shared" si="12"/>
        <v>0</v>
      </c>
      <c r="AK112" t="b">
        <f t="shared" si="13"/>
        <v>0</v>
      </c>
      <c r="AL112" t="str" cm="1">
        <f t="array" ref="AL112">INDEX($M$2:$M$9,T112)</f>
        <v>Mark</v>
      </c>
      <c r="AM112" t="b">
        <f t="shared" si="14"/>
        <v>1</v>
      </c>
      <c r="AN112" t="str">
        <f t="shared" si="15"/>
        <v>J.Harmes</v>
      </c>
    </row>
    <row r="113" spans="1:40" x14ac:dyDescent="0.2">
      <c r="A113">
        <v>993817</v>
      </c>
      <c r="B113">
        <v>202</v>
      </c>
      <c r="C113" t="s">
        <v>104</v>
      </c>
      <c r="D113" t="s">
        <v>119</v>
      </c>
      <c r="E113" t="s">
        <v>75</v>
      </c>
      <c r="F113" t="s">
        <v>5</v>
      </c>
      <c r="H113">
        <v>7</v>
      </c>
      <c r="J113">
        <v>107</v>
      </c>
      <c r="K113">
        <v>20240</v>
      </c>
      <c r="L113" t="s">
        <v>925</v>
      </c>
      <c r="M113" t="s">
        <v>61</v>
      </c>
      <c r="N113" t="b">
        <v>1</v>
      </c>
      <c r="O113" t="s">
        <v>902</v>
      </c>
      <c r="P113" t="s">
        <v>5</v>
      </c>
      <c r="Q113">
        <v>99</v>
      </c>
      <c r="R113">
        <v>14</v>
      </c>
      <c r="S113">
        <v>112</v>
      </c>
      <c r="T113">
        <v>8</v>
      </c>
      <c r="U113" t="s">
        <v>926</v>
      </c>
      <c r="V113" t="s">
        <v>1032</v>
      </c>
      <c r="W113" t="s">
        <v>75</v>
      </c>
      <c r="X113" t="s">
        <v>5</v>
      </c>
      <c r="Y113" t="s">
        <v>5</v>
      </c>
      <c r="Z113" s="39">
        <v>44297.756145833337</v>
      </c>
      <c r="AB113">
        <v>-0.40799999999999997</v>
      </c>
      <c r="AE113">
        <v>-0.40799999999999997</v>
      </c>
      <c r="AF113">
        <f t="shared" si="8"/>
        <v>2</v>
      </c>
      <c r="AG113">
        <f t="shared" si="9"/>
        <v>78</v>
      </c>
      <c r="AH113">
        <f t="shared" si="10"/>
        <v>34</v>
      </c>
      <c r="AI113" t="b">
        <f t="shared" si="11"/>
        <v>0</v>
      </c>
      <c r="AJ113" t="b">
        <f t="shared" si="12"/>
        <v>0</v>
      </c>
      <c r="AK113" t="b">
        <f t="shared" si="13"/>
        <v>0</v>
      </c>
      <c r="AL113" t="str" cm="1">
        <f t="array" ref="AL113">INDEX($M$2:$M$9,T113)</f>
        <v>James</v>
      </c>
      <c r="AM113" t="b">
        <f t="shared" si="14"/>
        <v>0</v>
      </c>
      <c r="AN113" t="str">
        <f t="shared" si="15"/>
        <v>D.Parish</v>
      </c>
    </row>
    <row r="114" spans="1:40" x14ac:dyDescent="0.2">
      <c r="A114">
        <v>291545</v>
      </c>
      <c r="B114">
        <v>724</v>
      </c>
      <c r="C114" t="s">
        <v>133</v>
      </c>
      <c r="D114" t="s">
        <v>214</v>
      </c>
      <c r="E114" t="s">
        <v>17</v>
      </c>
      <c r="F114" t="s">
        <v>7</v>
      </c>
      <c r="H114">
        <v>7</v>
      </c>
      <c r="Q114">
        <v>45.5</v>
      </c>
      <c r="R114">
        <v>15</v>
      </c>
      <c r="S114">
        <v>113</v>
      </c>
      <c r="T114">
        <v>8</v>
      </c>
      <c r="U114" t="s">
        <v>926</v>
      </c>
      <c r="V114" t="s">
        <v>1033</v>
      </c>
      <c r="W114" t="s">
        <v>17</v>
      </c>
      <c r="X114" t="s">
        <v>7</v>
      </c>
      <c r="Y114" t="s">
        <v>7</v>
      </c>
      <c r="Z114" s="39">
        <v>44297.756238425929</v>
      </c>
      <c r="AD114">
        <v>-3.9359999999999999</v>
      </c>
      <c r="AE114">
        <v>-3.9359999999999999</v>
      </c>
      <c r="AF114">
        <f t="shared" si="8"/>
        <v>7</v>
      </c>
      <c r="AG114">
        <f t="shared" si="9"/>
        <v>423</v>
      </c>
      <c r="AH114">
        <f t="shared" si="10"/>
        <v>-310</v>
      </c>
      <c r="AI114" t="b">
        <f t="shared" si="11"/>
        <v>0</v>
      </c>
      <c r="AJ114" t="b">
        <f t="shared" si="12"/>
        <v>0</v>
      </c>
      <c r="AK114" t="b">
        <f t="shared" si="13"/>
        <v>0</v>
      </c>
      <c r="AL114" t="str" cm="1">
        <f t="array" ref="AL114">INDEX($M$2:$M$9,T114)</f>
        <v>James</v>
      </c>
      <c r="AM114" t="b">
        <f t="shared" si="14"/>
        <v>1</v>
      </c>
      <c r="AN114" t="str">
        <f t="shared" si="15"/>
        <v>M.Wallis</v>
      </c>
    </row>
    <row r="115" spans="1:40" hidden="1" x14ac:dyDescent="0.2">
      <c r="A115">
        <v>1001299</v>
      </c>
      <c r="B115">
        <v>559</v>
      </c>
      <c r="C115" t="s">
        <v>203</v>
      </c>
      <c r="D115" t="s">
        <v>204</v>
      </c>
      <c r="E115" t="s">
        <v>92</v>
      </c>
      <c r="F115" t="s">
        <v>7</v>
      </c>
      <c r="H115">
        <v>7</v>
      </c>
      <c r="J115">
        <v>85</v>
      </c>
      <c r="Q115">
        <v>54</v>
      </c>
      <c r="R115">
        <v>15</v>
      </c>
      <c r="S115">
        <v>114</v>
      </c>
      <c r="T115">
        <v>7</v>
      </c>
      <c r="U115" t="s">
        <v>923</v>
      </c>
      <c r="V115" t="s">
        <v>1034</v>
      </c>
      <c r="W115" t="s">
        <v>92</v>
      </c>
      <c r="X115" t="s">
        <v>7</v>
      </c>
      <c r="Y115" t="s">
        <v>7</v>
      </c>
      <c r="Z115" s="39">
        <v>44297.756296296298</v>
      </c>
      <c r="AD115">
        <v>-3.1640000000000001</v>
      </c>
      <c r="AE115">
        <v>-3.1640000000000001</v>
      </c>
      <c r="AF115">
        <f t="shared" si="8"/>
        <v>6</v>
      </c>
      <c r="AG115">
        <f t="shared" si="9"/>
        <v>338</v>
      </c>
      <c r="AH115">
        <f t="shared" si="10"/>
        <v>-224</v>
      </c>
      <c r="AI115" t="b">
        <f t="shared" si="11"/>
        <v>0</v>
      </c>
      <c r="AJ115" t="b">
        <f t="shared" si="12"/>
        <v>0</v>
      </c>
      <c r="AK115" t="b">
        <f t="shared" si="13"/>
        <v>0</v>
      </c>
      <c r="AL115" t="str" cm="1">
        <f t="array" ref="AL115">INDEX($M$2:$M$9,T115)</f>
        <v>Mark</v>
      </c>
      <c r="AM115" t="b">
        <f t="shared" si="14"/>
        <v>1</v>
      </c>
      <c r="AN115" t="str">
        <f t="shared" si="15"/>
        <v>C.Rozee</v>
      </c>
    </row>
    <row r="116" spans="1:40" hidden="1" x14ac:dyDescent="0.2">
      <c r="A116">
        <v>280078</v>
      </c>
      <c r="B116">
        <v>763</v>
      </c>
      <c r="C116" t="s">
        <v>67</v>
      </c>
      <c r="D116" t="s">
        <v>150</v>
      </c>
      <c r="E116" t="s">
        <v>51</v>
      </c>
      <c r="F116" t="s">
        <v>5</v>
      </c>
      <c r="H116">
        <v>7</v>
      </c>
      <c r="Q116">
        <v>122</v>
      </c>
      <c r="R116">
        <v>15</v>
      </c>
      <c r="S116">
        <v>115</v>
      </c>
      <c r="T116">
        <v>6</v>
      </c>
      <c r="U116" t="s">
        <v>919</v>
      </c>
      <c r="V116" t="s">
        <v>1035</v>
      </c>
      <c r="W116" t="s">
        <v>51</v>
      </c>
      <c r="X116" t="s">
        <v>5</v>
      </c>
      <c r="Y116" t="s">
        <v>5</v>
      </c>
      <c r="Z116" s="39">
        <v>44297.756354166668</v>
      </c>
      <c r="AB116">
        <v>1.5009999999999999</v>
      </c>
      <c r="AE116">
        <v>1.5009999999999999</v>
      </c>
      <c r="AF116">
        <f t="shared" si="8"/>
        <v>1</v>
      </c>
      <c r="AG116">
        <f t="shared" si="9"/>
        <v>9</v>
      </c>
      <c r="AH116">
        <f t="shared" si="10"/>
        <v>106</v>
      </c>
      <c r="AI116" t="b">
        <f t="shared" si="11"/>
        <v>0</v>
      </c>
      <c r="AJ116" t="b">
        <f t="shared" si="12"/>
        <v>0</v>
      </c>
      <c r="AK116" t="b">
        <f t="shared" si="13"/>
        <v>0</v>
      </c>
      <c r="AL116" t="str" cm="1">
        <f t="array" ref="AL116">INDEX($M$2:$M$9,T116)</f>
        <v>Paul</v>
      </c>
      <c r="AM116" t="b">
        <f t="shared" si="14"/>
        <v>1</v>
      </c>
      <c r="AN116" t="str">
        <f t="shared" si="15"/>
        <v>L.Shuey</v>
      </c>
    </row>
    <row r="117" spans="1:40" hidden="1" x14ac:dyDescent="0.2">
      <c r="A117">
        <v>281091</v>
      </c>
      <c r="B117">
        <v>278</v>
      </c>
      <c r="C117" t="s">
        <v>114</v>
      </c>
      <c r="D117" t="s">
        <v>139</v>
      </c>
      <c r="E117" t="s">
        <v>106</v>
      </c>
      <c r="F117" t="s">
        <v>5</v>
      </c>
      <c r="H117">
        <v>7</v>
      </c>
      <c r="J117">
        <v>142</v>
      </c>
      <c r="K117">
        <v>20323</v>
      </c>
      <c r="L117" t="s">
        <v>915</v>
      </c>
      <c r="M117" t="s">
        <v>309</v>
      </c>
      <c r="N117" t="b">
        <v>1</v>
      </c>
      <c r="O117" t="s">
        <v>902</v>
      </c>
      <c r="P117" t="s">
        <v>5</v>
      </c>
      <c r="Q117">
        <v>79</v>
      </c>
      <c r="R117">
        <v>15</v>
      </c>
      <c r="S117">
        <v>116</v>
      </c>
      <c r="T117">
        <v>5</v>
      </c>
      <c r="U117" t="s">
        <v>916</v>
      </c>
      <c r="V117" t="s">
        <v>1036</v>
      </c>
      <c r="W117" t="s">
        <v>106</v>
      </c>
      <c r="X117" t="s">
        <v>5</v>
      </c>
      <c r="Y117" t="s">
        <v>5</v>
      </c>
      <c r="Z117" s="39">
        <v>44297.756412037037</v>
      </c>
      <c r="AB117">
        <v>-2.0670000000000002</v>
      </c>
      <c r="AE117">
        <v>-2.0670000000000002</v>
      </c>
      <c r="AF117">
        <f t="shared" si="8"/>
        <v>5</v>
      </c>
      <c r="AG117">
        <f t="shared" si="9"/>
        <v>229</v>
      </c>
      <c r="AH117">
        <f t="shared" si="10"/>
        <v>-113</v>
      </c>
      <c r="AI117" t="b">
        <f t="shared" si="11"/>
        <v>0</v>
      </c>
      <c r="AJ117" t="b">
        <f t="shared" si="12"/>
        <v>0</v>
      </c>
      <c r="AK117" t="b">
        <f t="shared" si="13"/>
        <v>0</v>
      </c>
      <c r="AL117" t="str" cm="1">
        <f t="array" ref="AL117">INDEX($M$2:$M$9,T117)</f>
        <v>Anthony</v>
      </c>
      <c r="AM117" t="b">
        <f t="shared" si="14"/>
        <v>0</v>
      </c>
      <c r="AN117" t="str">
        <f t="shared" si="15"/>
        <v>H.Greenwood</v>
      </c>
    </row>
    <row r="118" spans="1:40" hidden="1" x14ac:dyDescent="0.2">
      <c r="A118">
        <v>294828</v>
      </c>
      <c r="B118">
        <v>330</v>
      </c>
      <c r="C118" t="s">
        <v>31</v>
      </c>
      <c r="D118" t="s">
        <v>425</v>
      </c>
      <c r="E118" t="s">
        <v>37</v>
      </c>
      <c r="F118" t="s">
        <v>6</v>
      </c>
      <c r="G118" t="s">
        <v>7</v>
      </c>
      <c r="H118">
        <v>7</v>
      </c>
      <c r="Q118">
        <v>43</v>
      </c>
      <c r="R118">
        <v>15</v>
      </c>
      <c r="S118">
        <v>117</v>
      </c>
      <c r="T118">
        <v>4</v>
      </c>
      <c r="U118" t="s">
        <v>913</v>
      </c>
      <c r="V118" t="s">
        <v>1037</v>
      </c>
      <c r="W118" t="s">
        <v>37</v>
      </c>
      <c r="X118" t="s">
        <v>943</v>
      </c>
      <c r="Y118" t="s">
        <v>7</v>
      </c>
      <c r="Z118" s="39">
        <v>44297.756469907406</v>
      </c>
      <c r="AC118">
        <v>-4.218</v>
      </c>
      <c r="AD118">
        <v>-4.1630000000000003</v>
      </c>
      <c r="AE118">
        <v>-4.1630000000000003</v>
      </c>
      <c r="AF118">
        <f t="shared" si="8"/>
        <v>8</v>
      </c>
      <c r="AG118">
        <f t="shared" si="9"/>
        <v>449</v>
      </c>
      <c r="AH118">
        <f t="shared" si="10"/>
        <v>-332</v>
      </c>
      <c r="AI118" t="b">
        <f t="shared" si="11"/>
        <v>0</v>
      </c>
      <c r="AJ118" t="b">
        <f t="shared" si="12"/>
        <v>0</v>
      </c>
      <c r="AK118" t="b">
        <f t="shared" si="13"/>
        <v>0</v>
      </c>
      <c r="AL118" t="str" cm="1">
        <f t="array" ref="AL118">INDEX($M$2:$M$9,T118)</f>
        <v>Jordan</v>
      </c>
      <c r="AM118" t="b">
        <f t="shared" si="14"/>
        <v>1</v>
      </c>
      <c r="AN118" t="str">
        <f t="shared" si="15"/>
        <v>J.Jenkins</v>
      </c>
    </row>
    <row r="119" spans="1:40" hidden="1" x14ac:dyDescent="0.2">
      <c r="A119">
        <v>993979</v>
      </c>
      <c r="B119">
        <v>557</v>
      </c>
      <c r="C119" t="s">
        <v>63</v>
      </c>
      <c r="D119" t="s">
        <v>286</v>
      </c>
      <c r="E119" t="s">
        <v>92</v>
      </c>
      <c r="F119" t="s">
        <v>7</v>
      </c>
      <c r="G119" t="s">
        <v>5</v>
      </c>
      <c r="H119">
        <v>7</v>
      </c>
      <c r="J119">
        <v>75</v>
      </c>
      <c r="K119">
        <v>6510</v>
      </c>
      <c r="L119" t="s">
        <v>901</v>
      </c>
      <c r="M119" t="s">
        <v>67</v>
      </c>
      <c r="N119" t="b">
        <v>0</v>
      </c>
      <c r="O119" t="s">
        <v>909</v>
      </c>
      <c r="P119" t="s">
        <v>7</v>
      </c>
      <c r="Q119">
        <v>75</v>
      </c>
      <c r="R119">
        <v>15</v>
      </c>
      <c r="S119">
        <v>118</v>
      </c>
      <c r="T119">
        <v>3</v>
      </c>
      <c r="U119" t="s">
        <v>910</v>
      </c>
      <c r="V119" t="s">
        <v>1038</v>
      </c>
      <c r="W119" t="s">
        <v>92</v>
      </c>
      <c r="X119" t="s">
        <v>921</v>
      </c>
      <c r="Y119" t="s">
        <v>7</v>
      </c>
      <c r="Z119" s="39">
        <v>44297.756527777776</v>
      </c>
      <c r="AB119">
        <v>-2.399</v>
      </c>
      <c r="AD119">
        <v>-1.258</v>
      </c>
      <c r="AE119">
        <v>-1.258</v>
      </c>
      <c r="AF119">
        <f t="shared" si="8"/>
        <v>3</v>
      </c>
      <c r="AG119">
        <f t="shared" si="9"/>
        <v>148</v>
      </c>
      <c r="AH119">
        <f t="shared" si="10"/>
        <v>-30</v>
      </c>
      <c r="AI119" t="b">
        <f t="shared" si="11"/>
        <v>0</v>
      </c>
      <c r="AJ119" t="b">
        <f t="shared" si="12"/>
        <v>0</v>
      </c>
      <c r="AK119" t="b">
        <f t="shared" si="13"/>
        <v>0</v>
      </c>
      <c r="AL119" t="str" cm="1">
        <f t="array" ref="AL119">INDEX($M$2:$M$9,T119)</f>
        <v>Simon</v>
      </c>
      <c r="AM119" t="b">
        <f t="shared" si="14"/>
        <v>1</v>
      </c>
      <c r="AN119" t="str">
        <f t="shared" si="15"/>
        <v>S.Powell-Pepper</v>
      </c>
    </row>
    <row r="120" spans="1:40" hidden="1" x14ac:dyDescent="0.2">
      <c r="A120">
        <v>280921</v>
      </c>
      <c r="B120">
        <v>487</v>
      </c>
      <c r="C120" t="s">
        <v>145</v>
      </c>
      <c r="D120" t="s">
        <v>146</v>
      </c>
      <c r="E120" t="s">
        <v>87</v>
      </c>
      <c r="F120" t="s">
        <v>5</v>
      </c>
      <c r="H120">
        <v>7</v>
      </c>
      <c r="J120">
        <v>145</v>
      </c>
      <c r="K120">
        <v>20323</v>
      </c>
      <c r="L120" t="s">
        <v>915</v>
      </c>
      <c r="M120" t="s">
        <v>309</v>
      </c>
      <c r="N120" t="b">
        <v>1</v>
      </c>
      <c r="O120" t="s">
        <v>902</v>
      </c>
      <c r="P120" t="s">
        <v>5</v>
      </c>
      <c r="Q120">
        <v>86</v>
      </c>
      <c r="R120">
        <v>15</v>
      </c>
      <c r="S120">
        <v>119</v>
      </c>
      <c r="T120">
        <v>2</v>
      </c>
      <c r="U120" t="s">
        <v>497</v>
      </c>
      <c r="V120" t="s">
        <v>1039</v>
      </c>
      <c r="W120" t="s">
        <v>87</v>
      </c>
      <c r="X120" t="s">
        <v>5</v>
      </c>
      <c r="Y120" t="s">
        <v>5</v>
      </c>
      <c r="Z120" s="39">
        <v>44297.756597222222</v>
      </c>
      <c r="AB120">
        <v>-1.486</v>
      </c>
      <c r="AE120">
        <v>-1.486</v>
      </c>
      <c r="AF120">
        <f t="shared" si="8"/>
        <v>4</v>
      </c>
      <c r="AG120">
        <f t="shared" si="9"/>
        <v>171</v>
      </c>
      <c r="AH120">
        <f t="shared" si="10"/>
        <v>-52</v>
      </c>
      <c r="AI120" t="b">
        <f t="shared" si="11"/>
        <v>0</v>
      </c>
      <c r="AJ120" t="b">
        <f t="shared" si="12"/>
        <v>0</v>
      </c>
      <c r="AK120" t="b">
        <f t="shared" si="13"/>
        <v>0</v>
      </c>
      <c r="AL120" t="str" cm="1">
        <f t="array" ref="AL120">INDEX($M$2:$M$9,T120)</f>
        <v>Lester</v>
      </c>
      <c r="AM120" t="b">
        <f t="shared" si="14"/>
        <v>1</v>
      </c>
      <c r="AN120" t="str">
        <f t="shared" si="15"/>
        <v>B.Cunnington</v>
      </c>
    </row>
    <row r="121" spans="1:40" hidden="1" x14ac:dyDescent="0.2">
      <c r="A121">
        <v>1005717</v>
      </c>
      <c r="B121">
        <v>614</v>
      </c>
      <c r="C121" t="s">
        <v>148</v>
      </c>
      <c r="D121" t="s">
        <v>536</v>
      </c>
      <c r="E121" t="s">
        <v>109</v>
      </c>
      <c r="F121" t="s">
        <v>4</v>
      </c>
      <c r="H121">
        <v>7</v>
      </c>
      <c r="J121">
        <v>84</v>
      </c>
      <c r="Q121">
        <v>66</v>
      </c>
      <c r="R121">
        <v>15</v>
      </c>
      <c r="S121">
        <v>120</v>
      </c>
      <c r="T121">
        <v>1</v>
      </c>
      <c r="U121" t="s">
        <v>903</v>
      </c>
      <c r="V121" t="s">
        <v>1040</v>
      </c>
      <c r="W121" t="s">
        <v>109</v>
      </c>
      <c r="X121" t="s">
        <v>4</v>
      </c>
      <c r="Y121" t="s">
        <v>4</v>
      </c>
      <c r="Z121" s="39">
        <v>44297.756678240738</v>
      </c>
      <c r="AA121">
        <v>-3.2360000000000002</v>
      </c>
      <c r="AE121">
        <v>-3.2360000000000002</v>
      </c>
      <c r="AF121">
        <f t="shared" si="8"/>
        <v>8</v>
      </c>
      <c r="AG121">
        <f t="shared" si="9"/>
        <v>343</v>
      </c>
      <c r="AH121">
        <f t="shared" si="10"/>
        <v>-223</v>
      </c>
      <c r="AI121" t="b">
        <f t="shared" si="11"/>
        <v>0</v>
      </c>
      <c r="AJ121" t="b">
        <f t="shared" si="12"/>
        <v>0</v>
      </c>
      <c r="AK121" t="b">
        <f t="shared" si="13"/>
        <v>0</v>
      </c>
      <c r="AL121" t="str" cm="1">
        <f t="array" ref="AL121">INDEX($M$2:$M$9,T121)</f>
        <v>Luke</v>
      </c>
      <c r="AM121" t="b">
        <f t="shared" si="14"/>
        <v>1</v>
      </c>
      <c r="AN121" t="str">
        <f t="shared" si="15"/>
        <v>N.Coffield</v>
      </c>
    </row>
    <row r="122" spans="1:40" hidden="1" x14ac:dyDescent="0.2">
      <c r="A122">
        <v>991930</v>
      </c>
      <c r="B122">
        <v>530</v>
      </c>
      <c r="C122" t="s">
        <v>104</v>
      </c>
      <c r="D122" t="s">
        <v>167</v>
      </c>
      <c r="E122" t="s">
        <v>92</v>
      </c>
      <c r="F122" t="s">
        <v>4</v>
      </c>
      <c r="H122">
        <v>7</v>
      </c>
      <c r="J122">
        <v>57</v>
      </c>
      <c r="K122">
        <v>2016</v>
      </c>
      <c r="L122" t="s">
        <v>918</v>
      </c>
      <c r="M122" t="s">
        <v>383</v>
      </c>
      <c r="N122" t="b">
        <v>1</v>
      </c>
      <c r="O122" t="s">
        <v>902</v>
      </c>
      <c r="P122" t="s">
        <v>4</v>
      </c>
      <c r="Q122">
        <v>69</v>
      </c>
      <c r="R122">
        <v>16</v>
      </c>
      <c r="S122">
        <v>121</v>
      </c>
      <c r="T122">
        <v>1</v>
      </c>
      <c r="U122" t="s">
        <v>903</v>
      </c>
      <c r="V122" t="s">
        <v>1041</v>
      </c>
      <c r="W122" t="s">
        <v>92</v>
      </c>
      <c r="X122" t="s">
        <v>4</v>
      </c>
      <c r="Y122" t="s">
        <v>4</v>
      </c>
      <c r="Z122" s="39">
        <v>44297.75677083333</v>
      </c>
      <c r="AA122">
        <v>-2.9119999999999999</v>
      </c>
      <c r="AE122">
        <v>-2.9119999999999999</v>
      </c>
      <c r="AF122">
        <f t="shared" si="8"/>
        <v>8</v>
      </c>
      <c r="AG122">
        <f t="shared" si="9"/>
        <v>317</v>
      </c>
      <c r="AH122">
        <f t="shared" si="10"/>
        <v>-196</v>
      </c>
      <c r="AI122" t="b">
        <f t="shared" si="11"/>
        <v>0</v>
      </c>
      <c r="AJ122" t="b">
        <f t="shared" si="12"/>
        <v>0</v>
      </c>
      <c r="AK122" t="b">
        <f t="shared" si="13"/>
        <v>0</v>
      </c>
      <c r="AL122" t="str" cm="1">
        <f t="array" ref="AL122">INDEX($M$2:$M$9,T122)</f>
        <v>Luke</v>
      </c>
      <c r="AM122" t="b">
        <f t="shared" si="14"/>
        <v>1</v>
      </c>
      <c r="AN122" t="str">
        <f t="shared" si="15"/>
        <v>D.Byrne-Jones</v>
      </c>
    </row>
    <row r="123" spans="1:40" hidden="1" x14ac:dyDescent="0.2">
      <c r="A123">
        <v>1004095</v>
      </c>
      <c r="B123">
        <v>286</v>
      </c>
      <c r="C123" t="s">
        <v>15</v>
      </c>
      <c r="D123" t="s">
        <v>586</v>
      </c>
      <c r="E123" t="s">
        <v>106</v>
      </c>
      <c r="F123" t="s">
        <v>4</v>
      </c>
      <c r="H123">
        <v>7</v>
      </c>
      <c r="J123">
        <v>55</v>
      </c>
      <c r="K123">
        <v>20323</v>
      </c>
      <c r="L123" t="s">
        <v>915</v>
      </c>
      <c r="M123" t="s">
        <v>309</v>
      </c>
      <c r="N123" t="b">
        <v>1</v>
      </c>
      <c r="O123" t="s">
        <v>902</v>
      </c>
      <c r="P123" t="s">
        <v>4</v>
      </c>
      <c r="Q123">
        <v>79</v>
      </c>
      <c r="R123">
        <v>16</v>
      </c>
      <c r="S123">
        <v>122</v>
      </c>
      <c r="T123">
        <v>2</v>
      </c>
      <c r="U123" t="s">
        <v>497</v>
      </c>
      <c r="V123" t="s">
        <v>1042</v>
      </c>
      <c r="W123" t="s">
        <v>106</v>
      </c>
      <c r="X123" t="s">
        <v>4</v>
      </c>
      <c r="Y123" t="s">
        <v>4</v>
      </c>
      <c r="Z123" s="39">
        <v>44297.757037037038</v>
      </c>
      <c r="AA123">
        <v>-1.8320000000000001</v>
      </c>
      <c r="AE123">
        <v>-1.8320000000000001</v>
      </c>
      <c r="AF123">
        <f t="shared" si="8"/>
        <v>5</v>
      </c>
      <c r="AG123">
        <f t="shared" si="9"/>
        <v>209</v>
      </c>
      <c r="AH123">
        <f t="shared" si="10"/>
        <v>-87</v>
      </c>
      <c r="AI123" t="b">
        <f t="shared" si="11"/>
        <v>0</v>
      </c>
      <c r="AJ123" t="b">
        <f t="shared" si="12"/>
        <v>0</v>
      </c>
      <c r="AK123" t="b">
        <f t="shared" si="13"/>
        <v>0</v>
      </c>
      <c r="AL123" t="str" cm="1">
        <f t="array" ref="AL123">INDEX($M$2:$M$9,T123)</f>
        <v>Lester</v>
      </c>
      <c r="AM123" t="b">
        <f t="shared" si="14"/>
        <v>1</v>
      </c>
      <c r="AN123" t="str">
        <f t="shared" si="15"/>
        <v>J.Lukosius</v>
      </c>
    </row>
    <row r="124" spans="1:40" hidden="1" x14ac:dyDescent="0.2">
      <c r="A124">
        <v>294859</v>
      </c>
      <c r="B124">
        <v>752</v>
      </c>
      <c r="C124" t="s">
        <v>140</v>
      </c>
      <c r="D124" t="s">
        <v>186</v>
      </c>
      <c r="E124" t="s">
        <v>51</v>
      </c>
      <c r="F124" t="s">
        <v>4</v>
      </c>
      <c r="H124">
        <v>7</v>
      </c>
      <c r="K124">
        <v>23413</v>
      </c>
      <c r="L124" t="s">
        <v>907</v>
      </c>
      <c r="M124" t="s">
        <v>908</v>
      </c>
      <c r="N124" t="b">
        <v>0</v>
      </c>
      <c r="O124" t="s">
        <v>909</v>
      </c>
      <c r="P124" t="s">
        <v>4</v>
      </c>
      <c r="Q124">
        <v>87</v>
      </c>
      <c r="R124">
        <v>16</v>
      </c>
      <c r="S124">
        <v>123</v>
      </c>
      <c r="T124">
        <v>3</v>
      </c>
      <c r="U124" t="s">
        <v>910</v>
      </c>
      <c r="V124" t="s">
        <v>1043</v>
      </c>
      <c r="W124" t="s">
        <v>51</v>
      </c>
      <c r="X124" t="s">
        <v>4</v>
      </c>
      <c r="Y124" t="s">
        <v>4</v>
      </c>
      <c r="Z124" s="39">
        <v>44297.757106481484</v>
      </c>
      <c r="AA124">
        <v>-0.96799999999999997</v>
      </c>
      <c r="AE124">
        <v>-0.96799999999999997</v>
      </c>
      <c r="AF124">
        <f t="shared" si="8"/>
        <v>5</v>
      </c>
      <c r="AG124">
        <f t="shared" si="9"/>
        <v>118</v>
      </c>
      <c r="AH124">
        <f t="shared" si="10"/>
        <v>5</v>
      </c>
      <c r="AI124" t="b">
        <f t="shared" si="11"/>
        <v>0</v>
      </c>
      <c r="AJ124" t="b">
        <f t="shared" si="12"/>
        <v>0</v>
      </c>
      <c r="AK124" t="b">
        <f t="shared" si="13"/>
        <v>0</v>
      </c>
      <c r="AL124" t="str" cm="1">
        <f t="array" ref="AL124">INDEX($M$2:$M$9,T124)</f>
        <v>Simon</v>
      </c>
      <c r="AM124" t="b">
        <f t="shared" si="14"/>
        <v>0</v>
      </c>
      <c r="AN124" t="str">
        <f t="shared" si="15"/>
        <v>J.McGovern</v>
      </c>
    </row>
    <row r="125" spans="1:40" hidden="1" x14ac:dyDescent="0.2">
      <c r="A125">
        <v>996765</v>
      </c>
      <c r="B125">
        <v>676</v>
      </c>
      <c r="C125" t="s">
        <v>33</v>
      </c>
      <c r="D125" t="s">
        <v>232</v>
      </c>
      <c r="E125" t="s">
        <v>43</v>
      </c>
      <c r="F125" t="s">
        <v>7</v>
      </c>
      <c r="H125">
        <v>7</v>
      </c>
      <c r="J125">
        <v>59</v>
      </c>
      <c r="Q125">
        <v>62</v>
      </c>
      <c r="R125">
        <v>16</v>
      </c>
      <c r="S125">
        <v>124</v>
      </c>
      <c r="T125">
        <v>4</v>
      </c>
      <c r="U125" t="s">
        <v>913</v>
      </c>
      <c r="V125" t="s">
        <v>1044</v>
      </c>
      <c r="W125" t="s">
        <v>43</v>
      </c>
      <c r="X125" t="s">
        <v>7</v>
      </c>
      <c r="Y125" t="s">
        <v>7</v>
      </c>
      <c r="Z125" s="39">
        <v>44297.757164351853</v>
      </c>
      <c r="AD125">
        <v>-2.4380000000000002</v>
      </c>
      <c r="AE125">
        <v>-2.4380000000000002</v>
      </c>
      <c r="AF125">
        <f t="shared" si="8"/>
        <v>8</v>
      </c>
      <c r="AG125">
        <f t="shared" si="9"/>
        <v>269</v>
      </c>
      <c r="AH125">
        <f t="shared" si="10"/>
        <v>-145</v>
      </c>
      <c r="AI125" t="b">
        <f t="shared" si="11"/>
        <v>0</v>
      </c>
      <c r="AJ125" t="b">
        <f t="shared" si="12"/>
        <v>0</v>
      </c>
      <c r="AK125" t="b">
        <f t="shared" si="13"/>
        <v>0</v>
      </c>
      <c r="AL125" t="str" cm="1">
        <f t="array" ref="AL125">INDEX($M$2:$M$9,T125)</f>
        <v>Jordan</v>
      </c>
      <c r="AM125" t="b">
        <f t="shared" si="14"/>
        <v>1</v>
      </c>
      <c r="AN125" t="str">
        <f t="shared" si="15"/>
        <v>T.Papley</v>
      </c>
    </row>
    <row r="126" spans="1:40" hidden="1" x14ac:dyDescent="0.2">
      <c r="A126">
        <v>240283</v>
      </c>
      <c r="B126">
        <v>744</v>
      </c>
      <c r="C126" t="s">
        <v>78</v>
      </c>
      <c r="D126" t="s">
        <v>79</v>
      </c>
      <c r="E126" t="s">
        <v>51</v>
      </c>
      <c r="F126" t="s">
        <v>4</v>
      </c>
      <c r="H126">
        <v>7</v>
      </c>
      <c r="Q126">
        <v>112.5</v>
      </c>
      <c r="R126">
        <v>16</v>
      </c>
      <c r="S126">
        <v>125</v>
      </c>
      <c r="T126">
        <v>5</v>
      </c>
      <c r="U126" t="s">
        <v>916</v>
      </c>
      <c r="V126" t="s">
        <v>1045</v>
      </c>
      <c r="W126" t="s">
        <v>51</v>
      </c>
      <c r="X126" t="s">
        <v>4</v>
      </c>
      <c r="Y126" t="s">
        <v>4</v>
      </c>
      <c r="Z126" s="39">
        <v>44297.757210648146</v>
      </c>
      <c r="AA126">
        <v>1.786</v>
      </c>
      <c r="AE126">
        <v>1.786</v>
      </c>
      <c r="AF126">
        <f t="shared" si="8"/>
        <v>1</v>
      </c>
      <c r="AG126">
        <f t="shared" si="9"/>
        <v>5</v>
      </c>
      <c r="AH126">
        <f t="shared" si="10"/>
        <v>120</v>
      </c>
      <c r="AI126" t="b">
        <f t="shared" si="11"/>
        <v>1</v>
      </c>
      <c r="AJ126" t="b">
        <f t="shared" si="12"/>
        <v>0</v>
      </c>
      <c r="AK126" t="b">
        <f t="shared" si="13"/>
        <v>0</v>
      </c>
      <c r="AL126" t="str" cm="1">
        <f t="array" ref="AL126">INDEX($M$2:$M$9,T126)</f>
        <v>Anthony</v>
      </c>
      <c r="AM126" t="b">
        <f t="shared" si="14"/>
        <v>1</v>
      </c>
      <c r="AN126" t="str">
        <f t="shared" si="15"/>
        <v>S.Hurn^</v>
      </c>
    </row>
    <row r="127" spans="1:40" hidden="1" x14ac:dyDescent="0.2">
      <c r="A127">
        <v>296254</v>
      </c>
      <c r="B127">
        <v>413</v>
      </c>
      <c r="C127" t="s">
        <v>371</v>
      </c>
      <c r="D127" t="s">
        <v>372</v>
      </c>
      <c r="E127" t="s">
        <v>35</v>
      </c>
      <c r="F127" t="s">
        <v>7</v>
      </c>
      <c r="H127">
        <v>7</v>
      </c>
      <c r="J127">
        <v>74</v>
      </c>
      <c r="K127">
        <v>2016</v>
      </c>
      <c r="L127" t="s">
        <v>918</v>
      </c>
      <c r="M127" t="s">
        <v>383</v>
      </c>
      <c r="N127" t="b">
        <v>1</v>
      </c>
      <c r="O127" t="s">
        <v>902</v>
      </c>
      <c r="P127" t="s">
        <v>7</v>
      </c>
      <c r="Q127">
        <v>105</v>
      </c>
      <c r="R127">
        <v>16</v>
      </c>
      <c r="S127">
        <v>126</v>
      </c>
      <c r="T127">
        <v>6</v>
      </c>
      <c r="U127" t="s">
        <v>919</v>
      </c>
      <c r="V127" t="s">
        <v>1046</v>
      </c>
      <c r="W127" t="s">
        <v>35</v>
      </c>
      <c r="X127" t="s">
        <v>7</v>
      </c>
      <c r="Y127" t="s">
        <v>7</v>
      </c>
      <c r="Z127" s="39">
        <v>44297.757268518515</v>
      </c>
      <c r="AD127">
        <v>1.4650000000000001</v>
      </c>
      <c r="AE127">
        <v>1.4650000000000001</v>
      </c>
      <c r="AF127">
        <f t="shared" si="8"/>
        <v>1</v>
      </c>
      <c r="AG127">
        <f t="shared" si="9"/>
        <v>10</v>
      </c>
      <c r="AH127">
        <f t="shared" si="10"/>
        <v>116</v>
      </c>
      <c r="AI127" t="b">
        <f t="shared" si="11"/>
        <v>1</v>
      </c>
      <c r="AJ127" t="b">
        <f t="shared" si="12"/>
        <v>0</v>
      </c>
      <c r="AK127" t="b">
        <f t="shared" si="13"/>
        <v>0</v>
      </c>
      <c r="AL127" t="str" cm="1">
        <f t="array" ref="AL127">INDEX($M$2:$M$9,T127)</f>
        <v>Paul</v>
      </c>
      <c r="AM127" t="b">
        <f t="shared" si="14"/>
        <v>0</v>
      </c>
      <c r="AN127" t="str">
        <f t="shared" si="15"/>
        <v>J.Impey^</v>
      </c>
    </row>
    <row r="128" spans="1:40" hidden="1" x14ac:dyDescent="0.2">
      <c r="A128">
        <v>1004592</v>
      </c>
      <c r="B128">
        <v>699</v>
      </c>
      <c r="C128" t="s">
        <v>76</v>
      </c>
      <c r="D128" t="s">
        <v>316</v>
      </c>
      <c r="E128" t="s">
        <v>17</v>
      </c>
      <c r="F128" t="s">
        <v>6</v>
      </c>
      <c r="H128">
        <v>7</v>
      </c>
      <c r="Q128">
        <v>80.5</v>
      </c>
      <c r="R128">
        <v>16</v>
      </c>
      <c r="S128">
        <v>127</v>
      </c>
      <c r="T128">
        <v>7</v>
      </c>
      <c r="U128" t="s">
        <v>923</v>
      </c>
      <c r="V128" t="s">
        <v>1047</v>
      </c>
      <c r="W128" t="s">
        <v>17</v>
      </c>
      <c r="X128" t="s">
        <v>6</v>
      </c>
      <c r="Y128" t="s">
        <v>6</v>
      </c>
      <c r="Z128" s="39">
        <v>44297.757696759261</v>
      </c>
      <c r="AC128">
        <v>-1.966</v>
      </c>
      <c r="AE128">
        <v>-1.966</v>
      </c>
      <c r="AF128">
        <f t="shared" si="8"/>
        <v>7</v>
      </c>
      <c r="AG128">
        <f t="shared" si="9"/>
        <v>219</v>
      </c>
      <c r="AH128">
        <f t="shared" si="10"/>
        <v>-92</v>
      </c>
      <c r="AI128" t="b">
        <f t="shared" si="11"/>
        <v>0</v>
      </c>
      <c r="AJ128" t="b">
        <f t="shared" si="12"/>
        <v>0</v>
      </c>
      <c r="AK128" t="b">
        <f t="shared" si="13"/>
        <v>0</v>
      </c>
      <c r="AL128" t="str" cm="1">
        <f t="array" ref="AL128">INDEX($M$2:$M$9,T128)</f>
        <v>Mark</v>
      </c>
      <c r="AM128" t="b">
        <f t="shared" si="14"/>
        <v>1</v>
      </c>
      <c r="AN128" t="str">
        <f t="shared" si="15"/>
        <v>T.English</v>
      </c>
    </row>
    <row r="129" spans="1:40" x14ac:dyDescent="0.2">
      <c r="A129">
        <v>1002227</v>
      </c>
      <c r="B129">
        <v>622</v>
      </c>
      <c r="C129" t="s">
        <v>15</v>
      </c>
      <c r="D129" t="s">
        <v>194</v>
      </c>
      <c r="E129" t="s">
        <v>109</v>
      </c>
      <c r="F129" t="s">
        <v>7</v>
      </c>
      <c r="H129">
        <v>7</v>
      </c>
      <c r="J129">
        <v>88</v>
      </c>
      <c r="Q129">
        <v>68</v>
      </c>
      <c r="R129">
        <v>16</v>
      </c>
      <c r="S129">
        <v>128</v>
      </c>
      <c r="T129">
        <v>8</v>
      </c>
      <c r="U129" t="s">
        <v>926</v>
      </c>
      <c r="V129" t="s">
        <v>1048</v>
      </c>
      <c r="W129" t="s">
        <v>109</v>
      </c>
      <c r="X129" t="s">
        <v>7</v>
      </c>
      <c r="Y129" t="s">
        <v>7</v>
      </c>
      <c r="Z129" s="39">
        <v>44297.757777777777</v>
      </c>
      <c r="AD129">
        <v>-1.8939999999999999</v>
      </c>
      <c r="AE129">
        <v>-1.8939999999999999</v>
      </c>
      <c r="AF129">
        <f t="shared" si="8"/>
        <v>6</v>
      </c>
      <c r="AG129">
        <f t="shared" si="9"/>
        <v>213</v>
      </c>
      <c r="AH129">
        <f t="shared" si="10"/>
        <v>-85</v>
      </c>
      <c r="AI129" t="b">
        <f t="shared" si="11"/>
        <v>0</v>
      </c>
      <c r="AJ129" t="b">
        <f t="shared" si="12"/>
        <v>0</v>
      </c>
      <c r="AK129" t="b">
        <f t="shared" si="13"/>
        <v>0</v>
      </c>
      <c r="AL129" t="str" cm="1">
        <f t="array" ref="AL129">INDEX($M$2:$M$9,T129)</f>
        <v>James</v>
      </c>
      <c r="AM129" t="b">
        <f t="shared" si="14"/>
        <v>1</v>
      </c>
      <c r="AN129" t="str">
        <f t="shared" si="15"/>
        <v>J.Higgins</v>
      </c>
    </row>
    <row r="130" spans="1:40" x14ac:dyDescent="0.2">
      <c r="A130">
        <v>1002240</v>
      </c>
      <c r="B130">
        <v>509</v>
      </c>
      <c r="C130" t="s">
        <v>284</v>
      </c>
      <c r="D130" t="s">
        <v>285</v>
      </c>
      <c r="E130" t="s">
        <v>87</v>
      </c>
      <c r="F130" t="s">
        <v>7</v>
      </c>
      <c r="H130">
        <v>7</v>
      </c>
      <c r="J130">
        <v>84</v>
      </c>
      <c r="K130">
        <v>20240</v>
      </c>
      <c r="L130" t="s">
        <v>925</v>
      </c>
      <c r="M130" t="s">
        <v>61</v>
      </c>
      <c r="N130" t="b">
        <v>1</v>
      </c>
      <c r="O130" t="s">
        <v>902</v>
      </c>
      <c r="P130" t="s">
        <v>7</v>
      </c>
      <c r="Q130">
        <v>80</v>
      </c>
      <c r="R130">
        <v>17</v>
      </c>
      <c r="S130">
        <v>129</v>
      </c>
      <c r="T130">
        <v>8</v>
      </c>
      <c r="U130" t="s">
        <v>926</v>
      </c>
      <c r="V130" t="s">
        <v>1049</v>
      </c>
      <c r="W130" t="s">
        <v>87</v>
      </c>
      <c r="X130" t="s">
        <v>7</v>
      </c>
      <c r="Y130" t="s">
        <v>7</v>
      </c>
      <c r="Z130" s="39">
        <v>44297.757870370369</v>
      </c>
      <c r="AD130">
        <v>-0.80400000000000005</v>
      </c>
      <c r="AE130">
        <v>-0.80400000000000005</v>
      </c>
      <c r="AF130">
        <f t="shared" ref="AF130:AF193" si="16">RANK(AE130,AE130:AE137)</f>
        <v>4</v>
      </c>
      <c r="AG130">
        <f t="shared" ref="AG130:AG193" si="17">RANK(AE130,AE:AE)</f>
        <v>104</v>
      </c>
      <c r="AH130">
        <f t="shared" ref="AH130:AH193" si="18">S130-AG130</f>
        <v>25</v>
      </c>
      <c r="AI130" t="b">
        <f t="shared" ref="AI130:AI193" si="19">_xlfn.MAXIFS(AH:AH,U:U,U130)=AH130</f>
        <v>0</v>
      </c>
      <c r="AJ130" t="b">
        <f t="shared" ref="AJ130:AJ193" si="20">_xlfn.MINIFS(AH:AH,U:U,U130)=AH130</f>
        <v>0</v>
      </c>
      <c r="AK130" t="b">
        <f t="shared" ref="AK130:AK193" si="21">MAX(AH:AH)=AH130</f>
        <v>0</v>
      </c>
      <c r="AL130" t="str" cm="1">
        <f t="array" ref="AL130">INDEX($M$2:$M$9,T130)</f>
        <v>James</v>
      </c>
      <c r="AM130" t="b">
        <f t="shared" ref="AM130:AM193" si="22">AL130&lt;&gt;M130</f>
        <v>0</v>
      </c>
      <c r="AN130" t="str">
        <f t="shared" ref="AN130:AN193" si="23">V130&amp;IF(AI130,"^","")&amp;IF(AJ130,"*","")</f>
        <v>J.Stephenson</v>
      </c>
    </row>
    <row r="131" spans="1:40" hidden="1" x14ac:dyDescent="0.2">
      <c r="A131">
        <v>294613</v>
      </c>
      <c r="B131">
        <v>427</v>
      </c>
      <c r="C131" t="s">
        <v>182</v>
      </c>
      <c r="D131" t="s">
        <v>183</v>
      </c>
      <c r="E131" t="s">
        <v>35</v>
      </c>
      <c r="F131" t="s">
        <v>5</v>
      </c>
      <c r="H131">
        <v>7</v>
      </c>
      <c r="K131">
        <v>2018</v>
      </c>
      <c r="L131" t="s">
        <v>922</v>
      </c>
      <c r="M131" t="s">
        <v>314</v>
      </c>
      <c r="N131" t="b">
        <v>0</v>
      </c>
      <c r="O131" t="s">
        <v>909</v>
      </c>
      <c r="P131" t="s">
        <v>5</v>
      </c>
      <c r="Q131">
        <v>114</v>
      </c>
      <c r="R131">
        <v>17</v>
      </c>
      <c r="S131">
        <v>130</v>
      </c>
      <c r="T131">
        <v>7</v>
      </c>
      <c r="U131" t="s">
        <v>923</v>
      </c>
      <c r="V131" t="s">
        <v>1050</v>
      </c>
      <c r="W131" t="s">
        <v>35</v>
      </c>
      <c r="X131" t="s">
        <v>5</v>
      </c>
      <c r="Y131" t="s">
        <v>5</v>
      </c>
      <c r="Z131" s="39">
        <v>44297.757951388892</v>
      </c>
      <c r="AB131">
        <v>0.83699999999999997</v>
      </c>
      <c r="AE131">
        <v>0.83699999999999997</v>
      </c>
      <c r="AF131">
        <f t="shared" si="16"/>
        <v>3</v>
      </c>
      <c r="AG131">
        <f t="shared" si="17"/>
        <v>30</v>
      </c>
      <c r="AH131">
        <f t="shared" si="18"/>
        <v>100</v>
      </c>
      <c r="AI131" t="b">
        <f t="shared" si="19"/>
        <v>0</v>
      </c>
      <c r="AJ131" t="b">
        <f t="shared" si="20"/>
        <v>0</v>
      </c>
      <c r="AK131" t="b">
        <f t="shared" si="21"/>
        <v>0</v>
      </c>
      <c r="AL131" t="str" cm="1">
        <f t="array" ref="AL131">INDEX($M$2:$M$9,T131)</f>
        <v>Mark</v>
      </c>
      <c r="AM131" t="b">
        <f t="shared" si="22"/>
        <v>0</v>
      </c>
      <c r="AN131" t="str">
        <f t="shared" si="23"/>
        <v>J.O'Meara</v>
      </c>
    </row>
    <row r="132" spans="1:40" hidden="1" x14ac:dyDescent="0.2">
      <c r="A132">
        <v>290627</v>
      </c>
      <c r="B132">
        <v>594</v>
      </c>
      <c r="C132" t="s">
        <v>142</v>
      </c>
      <c r="D132" t="s">
        <v>143</v>
      </c>
      <c r="E132" t="s">
        <v>46</v>
      </c>
      <c r="F132" t="s">
        <v>5</v>
      </c>
      <c r="H132">
        <v>7</v>
      </c>
      <c r="Q132">
        <v>82</v>
      </c>
      <c r="R132">
        <v>17</v>
      </c>
      <c r="S132">
        <v>131</v>
      </c>
      <c r="T132">
        <v>6</v>
      </c>
      <c r="U132" t="s">
        <v>919</v>
      </c>
      <c r="V132" t="s">
        <v>1051</v>
      </c>
      <c r="W132" t="s">
        <v>46</v>
      </c>
      <c r="X132" t="s">
        <v>5</v>
      </c>
      <c r="Y132" t="s">
        <v>5</v>
      </c>
      <c r="Z132" s="39">
        <v>44297.758101851854</v>
      </c>
      <c r="AB132">
        <v>-1.8180000000000001</v>
      </c>
      <c r="AE132">
        <v>-1.8180000000000001</v>
      </c>
      <c r="AF132">
        <f t="shared" si="16"/>
        <v>4</v>
      </c>
      <c r="AG132">
        <f t="shared" si="17"/>
        <v>206</v>
      </c>
      <c r="AH132">
        <f t="shared" si="18"/>
        <v>-75</v>
      </c>
      <c r="AI132" t="b">
        <f t="shared" si="19"/>
        <v>0</v>
      </c>
      <c r="AJ132" t="b">
        <f t="shared" si="20"/>
        <v>0</v>
      </c>
      <c r="AK132" t="b">
        <f t="shared" si="21"/>
        <v>0</v>
      </c>
      <c r="AL132" t="str" cm="1">
        <f t="array" ref="AL132">INDEX($M$2:$M$9,T132)</f>
        <v>Paul</v>
      </c>
      <c r="AM132" t="b">
        <f t="shared" si="22"/>
        <v>1</v>
      </c>
      <c r="AN132" t="str">
        <f t="shared" si="23"/>
        <v>D.Prestia</v>
      </c>
    </row>
    <row r="133" spans="1:40" hidden="1" x14ac:dyDescent="0.2">
      <c r="A133">
        <v>270963</v>
      </c>
      <c r="B133">
        <v>37</v>
      </c>
      <c r="C133" t="s">
        <v>54</v>
      </c>
      <c r="D133" t="s">
        <v>77</v>
      </c>
      <c r="E133" t="s">
        <v>56</v>
      </c>
      <c r="F133" t="s">
        <v>5</v>
      </c>
      <c r="H133">
        <v>7</v>
      </c>
      <c r="K133">
        <v>20323</v>
      </c>
      <c r="L133" t="s">
        <v>915</v>
      </c>
      <c r="M133" t="s">
        <v>309</v>
      </c>
      <c r="N133" t="b">
        <v>0</v>
      </c>
      <c r="O133" t="s">
        <v>909</v>
      </c>
      <c r="P133" t="s">
        <v>5</v>
      </c>
      <c r="Q133">
        <v>119</v>
      </c>
      <c r="R133">
        <v>17</v>
      </c>
      <c r="S133">
        <v>132</v>
      </c>
      <c r="T133">
        <v>5</v>
      </c>
      <c r="U133" t="s">
        <v>916</v>
      </c>
      <c r="V133" t="s">
        <v>1052</v>
      </c>
      <c r="W133" t="s">
        <v>56</v>
      </c>
      <c r="X133" t="s">
        <v>5</v>
      </c>
      <c r="Y133" t="s">
        <v>5</v>
      </c>
      <c r="Z133" s="39">
        <v>44297.758159722223</v>
      </c>
      <c r="AB133">
        <v>1.252</v>
      </c>
      <c r="AE133">
        <v>1.252</v>
      </c>
      <c r="AF133">
        <f t="shared" si="16"/>
        <v>2</v>
      </c>
      <c r="AG133">
        <f t="shared" si="17"/>
        <v>15</v>
      </c>
      <c r="AH133">
        <f t="shared" si="18"/>
        <v>117</v>
      </c>
      <c r="AI133" t="b">
        <f t="shared" si="19"/>
        <v>0</v>
      </c>
      <c r="AJ133" t="b">
        <f t="shared" si="20"/>
        <v>0</v>
      </c>
      <c r="AK133" t="b">
        <f t="shared" si="21"/>
        <v>0</v>
      </c>
      <c r="AL133" t="str" cm="1">
        <f t="array" ref="AL133">INDEX($M$2:$M$9,T133)</f>
        <v>Anthony</v>
      </c>
      <c r="AM133" t="b">
        <f t="shared" si="22"/>
        <v>0</v>
      </c>
      <c r="AN133" t="str">
        <f t="shared" si="23"/>
        <v>R.Sloane</v>
      </c>
    </row>
    <row r="134" spans="1:40" hidden="1" x14ac:dyDescent="0.2">
      <c r="A134">
        <v>1002239</v>
      </c>
      <c r="B134">
        <v>222</v>
      </c>
      <c r="C134" t="s">
        <v>52</v>
      </c>
      <c r="D134" t="s">
        <v>267</v>
      </c>
      <c r="E134" t="s">
        <v>30</v>
      </c>
      <c r="F134" t="s">
        <v>5</v>
      </c>
      <c r="H134">
        <v>7</v>
      </c>
      <c r="K134">
        <v>23345</v>
      </c>
      <c r="L134" t="s">
        <v>912</v>
      </c>
      <c r="M134" t="s">
        <v>131</v>
      </c>
      <c r="N134" t="b">
        <v>0</v>
      </c>
      <c r="O134" t="s">
        <v>909</v>
      </c>
      <c r="P134" t="s">
        <v>5</v>
      </c>
      <c r="Q134">
        <v>120</v>
      </c>
      <c r="R134">
        <v>17</v>
      </c>
      <c r="S134">
        <v>133</v>
      </c>
      <c r="T134">
        <v>4</v>
      </c>
      <c r="U134" t="s">
        <v>913</v>
      </c>
      <c r="V134" t="s">
        <v>1053</v>
      </c>
      <c r="W134" t="s">
        <v>30</v>
      </c>
      <c r="X134" t="s">
        <v>5</v>
      </c>
      <c r="Y134" t="s">
        <v>5</v>
      </c>
      <c r="Z134" s="39">
        <v>44297.758217592593</v>
      </c>
      <c r="AB134">
        <v>1.335</v>
      </c>
      <c r="AE134">
        <v>1.335</v>
      </c>
      <c r="AF134">
        <f t="shared" si="16"/>
        <v>1</v>
      </c>
      <c r="AG134">
        <f t="shared" si="17"/>
        <v>13</v>
      </c>
      <c r="AH134">
        <f t="shared" si="18"/>
        <v>120</v>
      </c>
      <c r="AI134" t="b">
        <f t="shared" si="19"/>
        <v>1</v>
      </c>
      <c r="AJ134" t="b">
        <f t="shared" si="20"/>
        <v>0</v>
      </c>
      <c r="AK134" t="b">
        <f t="shared" si="21"/>
        <v>0</v>
      </c>
      <c r="AL134" t="str" cm="1">
        <f t="array" ref="AL134">INDEX($M$2:$M$9,T134)</f>
        <v>Jordan</v>
      </c>
      <c r="AM134" t="b">
        <f t="shared" si="22"/>
        <v>0</v>
      </c>
      <c r="AN134" t="str">
        <f t="shared" si="23"/>
        <v>A.Cerra^</v>
      </c>
    </row>
    <row r="135" spans="1:40" hidden="1" x14ac:dyDescent="0.2">
      <c r="A135">
        <v>296035</v>
      </c>
      <c r="B135">
        <v>489</v>
      </c>
      <c r="C135" t="s">
        <v>311</v>
      </c>
      <c r="D135" t="s">
        <v>312</v>
      </c>
      <c r="E135" t="s">
        <v>87</v>
      </c>
      <c r="F135" t="s">
        <v>5</v>
      </c>
      <c r="H135">
        <v>7</v>
      </c>
      <c r="K135">
        <v>23413</v>
      </c>
      <c r="L135" t="s">
        <v>907</v>
      </c>
      <c r="M135" t="s">
        <v>908</v>
      </c>
      <c r="N135" t="b">
        <v>0</v>
      </c>
      <c r="O135" t="s">
        <v>909</v>
      </c>
      <c r="P135" t="s">
        <v>5</v>
      </c>
      <c r="Q135">
        <v>0</v>
      </c>
      <c r="R135">
        <v>17</v>
      </c>
      <c r="S135">
        <v>134</v>
      </c>
      <c r="T135">
        <v>3</v>
      </c>
      <c r="U135" t="s">
        <v>910</v>
      </c>
      <c r="V135" t="s">
        <v>1054</v>
      </c>
      <c r="W135" t="s">
        <v>87</v>
      </c>
      <c r="X135" t="s">
        <v>5</v>
      </c>
      <c r="Y135" t="s">
        <v>5</v>
      </c>
      <c r="Z135" s="39">
        <v>44297.758275462962</v>
      </c>
      <c r="AB135">
        <v>-8.6229999999999993</v>
      </c>
      <c r="AE135">
        <v>-8.6229999999999993</v>
      </c>
      <c r="AF135">
        <f t="shared" si="16"/>
        <v>7</v>
      </c>
      <c r="AG135">
        <f t="shared" si="17"/>
        <v>680</v>
      </c>
      <c r="AH135">
        <f t="shared" si="18"/>
        <v>-546</v>
      </c>
      <c r="AI135" t="b">
        <f t="shared" si="19"/>
        <v>0</v>
      </c>
      <c r="AJ135" t="b">
        <f t="shared" si="20"/>
        <v>0</v>
      </c>
      <c r="AK135" t="b">
        <f t="shared" si="21"/>
        <v>0</v>
      </c>
      <c r="AL135" t="str" cm="1">
        <f t="array" ref="AL135">INDEX($M$2:$M$9,T135)</f>
        <v>Simon</v>
      </c>
      <c r="AM135" t="b">
        <f t="shared" si="22"/>
        <v>0</v>
      </c>
      <c r="AN135" t="str">
        <f t="shared" si="23"/>
        <v>T.Dumont</v>
      </c>
    </row>
    <row r="136" spans="1:40" hidden="1" x14ac:dyDescent="0.2">
      <c r="A136">
        <v>1009420</v>
      </c>
      <c r="B136">
        <v>245</v>
      </c>
      <c r="C136" t="s">
        <v>81</v>
      </c>
      <c r="D136" t="s">
        <v>680</v>
      </c>
      <c r="E136" t="s">
        <v>30</v>
      </c>
      <c r="F136" t="s">
        <v>5</v>
      </c>
      <c r="H136">
        <v>7</v>
      </c>
      <c r="J136">
        <v>53</v>
      </c>
      <c r="K136">
        <v>22859</v>
      </c>
      <c r="L136" t="s">
        <v>905</v>
      </c>
      <c r="M136" t="s">
        <v>497</v>
      </c>
      <c r="N136" t="b">
        <v>1</v>
      </c>
      <c r="O136" t="s">
        <v>902</v>
      </c>
      <c r="P136" t="s">
        <v>5</v>
      </c>
      <c r="Q136">
        <v>64</v>
      </c>
      <c r="R136">
        <v>17</v>
      </c>
      <c r="S136">
        <v>135</v>
      </c>
      <c r="T136">
        <v>2</v>
      </c>
      <c r="U136" t="s">
        <v>497</v>
      </c>
      <c r="V136" t="s">
        <v>1055</v>
      </c>
      <c r="W136" t="s">
        <v>30</v>
      </c>
      <c r="X136" t="s">
        <v>5</v>
      </c>
      <c r="Y136" t="s">
        <v>5</v>
      </c>
      <c r="Z136" s="39">
        <v>44297.758333333331</v>
      </c>
      <c r="AB136">
        <v>-3.3119999999999998</v>
      </c>
      <c r="AE136">
        <v>-3.3119999999999998</v>
      </c>
      <c r="AF136">
        <f t="shared" si="16"/>
        <v>6</v>
      </c>
      <c r="AG136">
        <f t="shared" si="17"/>
        <v>350</v>
      </c>
      <c r="AH136">
        <f t="shared" si="18"/>
        <v>-215</v>
      </c>
      <c r="AI136" t="b">
        <f t="shared" si="19"/>
        <v>0</v>
      </c>
      <c r="AJ136" t="b">
        <f t="shared" si="20"/>
        <v>0</v>
      </c>
      <c r="AK136" t="b">
        <f t="shared" si="21"/>
        <v>0</v>
      </c>
      <c r="AL136" t="str" cm="1">
        <f t="array" ref="AL136">INDEX($M$2:$M$9,T136)</f>
        <v>Lester</v>
      </c>
      <c r="AM136" t="b">
        <f t="shared" si="22"/>
        <v>0</v>
      </c>
      <c r="AN136" t="str">
        <f t="shared" si="23"/>
        <v>C.Serong</v>
      </c>
    </row>
    <row r="137" spans="1:40" hidden="1" x14ac:dyDescent="0.2">
      <c r="A137">
        <v>1006152</v>
      </c>
      <c r="B137">
        <v>313</v>
      </c>
      <c r="C137" t="s">
        <v>131</v>
      </c>
      <c r="D137" t="s">
        <v>195</v>
      </c>
      <c r="E137" t="s">
        <v>37</v>
      </c>
      <c r="F137" t="s">
        <v>4</v>
      </c>
      <c r="G137" t="s">
        <v>5</v>
      </c>
      <c r="H137">
        <v>7</v>
      </c>
      <c r="J137">
        <v>72</v>
      </c>
      <c r="Q137">
        <v>69</v>
      </c>
      <c r="R137">
        <v>17</v>
      </c>
      <c r="S137">
        <v>136</v>
      </c>
      <c r="T137">
        <v>1</v>
      </c>
      <c r="U137" t="s">
        <v>903</v>
      </c>
      <c r="V137" t="s">
        <v>1056</v>
      </c>
      <c r="W137" t="s">
        <v>37</v>
      </c>
      <c r="X137" t="s">
        <v>932</v>
      </c>
      <c r="Y137" t="s">
        <v>4</v>
      </c>
      <c r="Z137" s="39">
        <v>44297.758402777778</v>
      </c>
      <c r="AA137">
        <v>-2.9119999999999999</v>
      </c>
      <c r="AB137">
        <v>-2.8969999999999998</v>
      </c>
      <c r="AE137">
        <v>-2.8969999999999998</v>
      </c>
      <c r="AF137">
        <f t="shared" si="16"/>
        <v>5</v>
      </c>
      <c r="AG137">
        <f t="shared" si="17"/>
        <v>315</v>
      </c>
      <c r="AH137">
        <f t="shared" si="18"/>
        <v>-179</v>
      </c>
      <c r="AI137" t="b">
        <f t="shared" si="19"/>
        <v>0</v>
      </c>
      <c r="AJ137" t="b">
        <f t="shared" si="20"/>
        <v>0</v>
      </c>
      <c r="AK137" t="b">
        <f t="shared" si="21"/>
        <v>0</v>
      </c>
      <c r="AL137" t="str" cm="1">
        <f t="array" ref="AL137">INDEX($M$2:$M$9,T137)</f>
        <v>Luke</v>
      </c>
      <c r="AM137" t="b">
        <f t="shared" si="22"/>
        <v>1</v>
      </c>
      <c r="AN137" t="str">
        <f t="shared" si="23"/>
        <v>J.Clark</v>
      </c>
    </row>
    <row r="138" spans="1:40" hidden="1" x14ac:dyDescent="0.2">
      <c r="A138">
        <v>294877</v>
      </c>
      <c r="B138">
        <v>344</v>
      </c>
      <c r="C138" t="s">
        <v>59</v>
      </c>
      <c r="D138" t="s">
        <v>113</v>
      </c>
      <c r="E138" t="s">
        <v>37</v>
      </c>
      <c r="F138" t="s">
        <v>7</v>
      </c>
      <c r="G138" t="s">
        <v>5</v>
      </c>
      <c r="H138">
        <v>7</v>
      </c>
      <c r="J138">
        <v>75</v>
      </c>
      <c r="K138">
        <v>6510</v>
      </c>
      <c r="L138" t="s">
        <v>901</v>
      </c>
      <c r="M138" t="s">
        <v>67</v>
      </c>
      <c r="N138" t="b">
        <v>1</v>
      </c>
      <c r="O138" t="s">
        <v>902</v>
      </c>
      <c r="P138" t="s">
        <v>7</v>
      </c>
      <c r="Q138">
        <v>77</v>
      </c>
      <c r="R138">
        <v>18</v>
      </c>
      <c r="S138">
        <v>137</v>
      </c>
      <c r="T138">
        <v>1</v>
      </c>
      <c r="U138" t="s">
        <v>903</v>
      </c>
      <c r="V138" t="s">
        <v>1057</v>
      </c>
      <c r="W138" t="s">
        <v>37</v>
      </c>
      <c r="X138" t="s">
        <v>921</v>
      </c>
      <c r="Y138" t="s">
        <v>7</v>
      </c>
      <c r="Z138" s="39">
        <v>44297.758460648147</v>
      </c>
      <c r="AB138">
        <v>-2.2330000000000001</v>
      </c>
      <c r="AD138">
        <v>-1.077</v>
      </c>
      <c r="AE138">
        <v>-1.077</v>
      </c>
      <c r="AF138">
        <f t="shared" si="16"/>
        <v>2</v>
      </c>
      <c r="AG138">
        <f t="shared" si="17"/>
        <v>127</v>
      </c>
      <c r="AH138">
        <f t="shared" si="18"/>
        <v>10</v>
      </c>
      <c r="AI138" t="b">
        <f t="shared" si="19"/>
        <v>0</v>
      </c>
      <c r="AJ138" t="b">
        <f t="shared" si="20"/>
        <v>0</v>
      </c>
      <c r="AK138" t="b">
        <f t="shared" si="21"/>
        <v>0</v>
      </c>
      <c r="AL138" t="str" cm="1">
        <f t="array" ref="AL138">INDEX($M$2:$M$9,T138)</f>
        <v>Luke</v>
      </c>
      <c r="AM138" t="b">
        <f t="shared" si="22"/>
        <v>0</v>
      </c>
      <c r="AN138" t="str">
        <f t="shared" si="23"/>
        <v>I.Smith</v>
      </c>
    </row>
    <row r="139" spans="1:40" hidden="1" x14ac:dyDescent="0.2">
      <c r="A139">
        <v>998129</v>
      </c>
      <c r="B139">
        <v>264</v>
      </c>
      <c r="C139" t="s">
        <v>212</v>
      </c>
      <c r="D139" t="s">
        <v>9</v>
      </c>
      <c r="E139" t="s">
        <v>106</v>
      </c>
      <c r="F139" t="s">
        <v>5</v>
      </c>
      <c r="G139" t="s">
        <v>7</v>
      </c>
      <c r="H139">
        <v>7</v>
      </c>
      <c r="Q139">
        <v>54</v>
      </c>
      <c r="R139">
        <v>18</v>
      </c>
      <c r="S139">
        <v>138</v>
      </c>
      <c r="T139">
        <v>2</v>
      </c>
      <c r="U139" t="s">
        <v>497</v>
      </c>
      <c r="V139" t="s">
        <v>1058</v>
      </c>
      <c r="W139" t="s">
        <v>106</v>
      </c>
      <c r="X139" t="s">
        <v>1059</v>
      </c>
      <c r="Y139" t="s">
        <v>7</v>
      </c>
      <c r="Z139" s="39">
        <v>44297.758518518516</v>
      </c>
      <c r="AB139">
        <v>-4.1420000000000003</v>
      </c>
      <c r="AD139">
        <v>-3.1640000000000001</v>
      </c>
      <c r="AE139">
        <v>-3.1640000000000001</v>
      </c>
      <c r="AF139">
        <f t="shared" si="16"/>
        <v>6</v>
      </c>
      <c r="AG139">
        <f t="shared" si="17"/>
        <v>338</v>
      </c>
      <c r="AH139">
        <f t="shared" si="18"/>
        <v>-200</v>
      </c>
      <c r="AI139" t="b">
        <f t="shared" si="19"/>
        <v>0</v>
      </c>
      <c r="AJ139" t="b">
        <f t="shared" si="20"/>
        <v>0</v>
      </c>
      <c r="AK139" t="b">
        <f t="shared" si="21"/>
        <v>0</v>
      </c>
      <c r="AL139" t="str" cm="1">
        <f t="array" ref="AL139">INDEX($M$2:$M$9,T139)</f>
        <v>Lester</v>
      </c>
      <c r="AM139" t="b">
        <f t="shared" si="22"/>
        <v>1</v>
      </c>
      <c r="AN139" t="str">
        <f t="shared" si="23"/>
        <v>W.Brodie</v>
      </c>
    </row>
    <row r="140" spans="1:40" hidden="1" x14ac:dyDescent="0.2">
      <c r="A140">
        <v>1005054</v>
      </c>
      <c r="B140">
        <v>139</v>
      </c>
      <c r="C140" t="s">
        <v>31</v>
      </c>
      <c r="D140" t="s">
        <v>611</v>
      </c>
      <c r="E140" t="s">
        <v>11</v>
      </c>
      <c r="F140" t="s">
        <v>5</v>
      </c>
      <c r="H140">
        <v>7</v>
      </c>
      <c r="J140">
        <v>105</v>
      </c>
      <c r="Q140">
        <v>72</v>
      </c>
      <c r="R140">
        <v>18</v>
      </c>
      <c r="S140">
        <v>139</v>
      </c>
      <c r="T140">
        <v>3</v>
      </c>
      <c r="U140" t="s">
        <v>910</v>
      </c>
      <c r="V140" t="s">
        <v>1060</v>
      </c>
      <c r="W140" t="s">
        <v>11</v>
      </c>
      <c r="X140" t="s">
        <v>5</v>
      </c>
      <c r="Y140" t="s">
        <v>5</v>
      </c>
      <c r="Z140" s="39">
        <v>44297.758576388886</v>
      </c>
      <c r="AB140">
        <v>-2.6480000000000001</v>
      </c>
      <c r="AE140">
        <v>-2.6480000000000001</v>
      </c>
      <c r="AF140">
        <f t="shared" si="16"/>
        <v>5</v>
      </c>
      <c r="AG140">
        <f t="shared" si="17"/>
        <v>296</v>
      </c>
      <c r="AH140">
        <f t="shared" si="18"/>
        <v>-157</v>
      </c>
      <c r="AI140" t="b">
        <f t="shared" si="19"/>
        <v>0</v>
      </c>
      <c r="AJ140" t="b">
        <f t="shared" si="20"/>
        <v>0</v>
      </c>
      <c r="AK140" t="b">
        <f t="shared" si="21"/>
        <v>0</v>
      </c>
      <c r="AL140" t="str" cm="1">
        <f t="array" ref="AL140">INDEX($M$2:$M$9,T140)</f>
        <v>Simon</v>
      </c>
      <c r="AM140" t="b">
        <f t="shared" si="22"/>
        <v>1</v>
      </c>
      <c r="AN140" t="str">
        <f t="shared" si="23"/>
        <v>J.Daicos</v>
      </c>
    </row>
    <row r="141" spans="1:40" hidden="1" x14ac:dyDescent="0.2">
      <c r="A141">
        <v>294101</v>
      </c>
      <c r="B141">
        <v>705</v>
      </c>
      <c r="C141" t="s">
        <v>221</v>
      </c>
      <c r="D141" t="s">
        <v>222</v>
      </c>
      <c r="E141" t="s">
        <v>17</v>
      </c>
      <c r="F141" t="s">
        <v>4</v>
      </c>
      <c r="H141">
        <v>7</v>
      </c>
      <c r="J141">
        <v>19</v>
      </c>
      <c r="Q141">
        <v>61</v>
      </c>
      <c r="R141">
        <v>18</v>
      </c>
      <c r="S141">
        <v>140</v>
      </c>
      <c r="T141">
        <v>4</v>
      </c>
      <c r="U141" t="s">
        <v>913</v>
      </c>
      <c r="V141" t="s">
        <v>1061</v>
      </c>
      <c r="W141" t="s">
        <v>17</v>
      </c>
      <c r="X141" t="s">
        <v>4</v>
      </c>
      <c r="Y141" t="s">
        <v>4</v>
      </c>
      <c r="Z141" s="39">
        <v>44297.758645833332</v>
      </c>
      <c r="AA141">
        <v>-3.7759999999999998</v>
      </c>
      <c r="AE141">
        <v>-3.7759999999999998</v>
      </c>
      <c r="AF141">
        <f t="shared" si="16"/>
        <v>6</v>
      </c>
      <c r="AG141">
        <f t="shared" si="17"/>
        <v>406</v>
      </c>
      <c r="AH141">
        <f t="shared" si="18"/>
        <v>-266</v>
      </c>
      <c r="AI141" t="b">
        <f t="shared" si="19"/>
        <v>0</v>
      </c>
      <c r="AJ141" t="b">
        <f t="shared" si="20"/>
        <v>0</v>
      </c>
      <c r="AK141" t="b">
        <f t="shared" si="21"/>
        <v>0</v>
      </c>
      <c r="AL141" t="str" cm="1">
        <f t="array" ref="AL141">INDEX($M$2:$M$9,T141)</f>
        <v>Jordan</v>
      </c>
      <c r="AM141" t="b">
        <f t="shared" si="22"/>
        <v>1</v>
      </c>
      <c r="AN141" t="str">
        <f t="shared" si="23"/>
        <v>J.Johannisen</v>
      </c>
    </row>
    <row r="142" spans="1:40" hidden="1" x14ac:dyDescent="0.2">
      <c r="A142">
        <v>292128</v>
      </c>
      <c r="B142">
        <v>771</v>
      </c>
      <c r="C142" t="s">
        <v>49</v>
      </c>
      <c r="D142" t="s">
        <v>50</v>
      </c>
      <c r="E142" t="s">
        <v>51</v>
      </c>
      <c r="F142" t="s">
        <v>5</v>
      </c>
      <c r="H142">
        <v>7</v>
      </c>
      <c r="Q142">
        <v>0</v>
      </c>
      <c r="R142">
        <v>18</v>
      </c>
      <c r="S142">
        <v>141</v>
      </c>
      <c r="T142">
        <v>5</v>
      </c>
      <c r="U142" t="s">
        <v>916</v>
      </c>
      <c r="V142" t="s">
        <v>1062</v>
      </c>
      <c r="W142" t="s">
        <v>51</v>
      </c>
      <c r="X142" t="s">
        <v>5</v>
      </c>
      <c r="Y142" t="s">
        <v>5</v>
      </c>
      <c r="Z142" s="39">
        <v>44297.758703703701</v>
      </c>
      <c r="AB142">
        <v>-8.6229999999999993</v>
      </c>
      <c r="AE142">
        <v>-8.6229999999999993</v>
      </c>
      <c r="AF142">
        <f t="shared" si="16"/>
        <v>8</v>
      </c>
      <c r="AG142">
        <f t="shared" si="17"/>
        <v>680</v>
      </c>
      <c r="AH142">
        <f t="shared" si="18"/>
        <v>-539</v>
      </c>
      <c r="AI142" t="b">
        <f t="shared" si="19"/>
        <v>0</v>
      </c>
      <c r="AJ142" t="b">
        <f t="shared" si="20"/>
        <v>1</v>
      </c>
      <c r="AK142" t="b">
        <f t="shared" si="21"/>
        <v>0</v>
      </c>
      <c r="AL142" t="str" cm="1">
        <f t="array" ref="AL142">INDEX($M$2:$M$9,T142)</f>
        <v>Anthony</v>
      </c>
      <c r="AM142" t="b">
        <f t="shared" si="22"/>
        <v>1</v>
      </c>
      <c r="AN142" t="str">
        <f t="shared" si="23"/>
        <v>E.Yeo*</v>
      </c>
    </row>
    <row r="143" spans="1:40" hidden="1" x14ac:dyDescent="0.2">
      <c r="A143">
        <v>992242</v>
      </c>
      <c r="B143">
        <v>653</v>
      </c>
      <c r="C143" t="s">
        <v>131</v>
      </c>
      <c r="D143" t="s">
        <v>132</v>
      </c>
      <c r="E143" t="s">
        <v>43</v>
      </c>
      <c r="F143" t="s">
        <v>4</v>
      </c>
      <c r="H143">
        <v>7</v>
      </c>
      <c r="J143">
        <v>85</v>
      </c>
      <c r="K143">
        <v>2016</v>
      </c>
      <c r="L143" t="s">
        <v>918</v>
      </c>
      <c r="M143" t="s">
        <v>383</v>
      </c>
      <c r="N143" t="b">
        <v>1</v>
      </c>
      <c r="O143" t="s">
        <v>902</v>
      </c>
      <c r="P143" t="s">
        <v>4</v>
      </c>
      <c r="Q143">
        <v>85</v>
      </c>
      <c r="R143">
        <v>18</v>
      </c>
      <c r="S143">
        <v>142</v>
      </c>
      <c r="T143">
        <v>6</v>
      </c>
      <c r="U143" t="s">
        <v>919</v>
      </c>
      <c r="V143" t="s">
        <v>1063</v>
      </c>
      <c r="W143" t="s">
        <v>43</v>
      </c>
      <c r="X143" t="s">
        <v>4</v>
      </c>
      <c r="Y143" t="s">
        <v>4</v>
      </c>
      <c r="Z143" s="39">
        <v>44297.758773148147</v>
      </c>
      <c r="AA143">
        <v>-1.1839999999999999</v>
      </c>
      <c r="AE143">
        <v>-1.1839999999999999</v>
      </c>
      <c r="AF143">
        <f t="shared" si="16"/>
        <v>4</v>
      </c>
      <c r="AG143">
        <f t="shared" si="17"/>
        <v>138</v>
      </c>
      <c r="AH143">
        <f t="shared" si="18"/>
        <v>4</v>
      </c>
      <c r="AI143" t="b">
        <f t="shared" si="19"/>
        <v>0</v>
      </c>
      <c r="AJ143" t="b">
        <f t="shared" si="20"/>
        <v>0</v>
      </c>
      <c r="AK143" t="b">
        <f t="shared" si="21"/>
        <v>0</v>
      </c>
      <c r="AL143" t="str" cm="1">
        <f t="array" ref="AL143">INDEX($M$2:$M$9,T143)</f>
        <v>Paul</v>
      </c>
      <c r="AM143" t="b">
        <f t="shared" si="22"/>
        <v>0</v>
      </c>
      <c r="AN143" t="str">
        <f t="shared" si="23"/>
        <v>J.Dawson</v>
      </c>
    </row>
    <row r="144" spans="1:40" hidden="1" x14ac:dyDescent="0.2">
      <c r="A144">
        <v>260227</v>
      </c>
      <c r="B144">
        <v>327</v>
      </c>
      <c r="C144" t="s">
        <v>193</v>
      </c>
      <c r="D144" t="s">
        <v>194</v>
      </c>
      <c r="E144" t="s">
        <v>37</v>
      </c>
      <c r="F144" t="s">
        <v>5</v>
      </c>
      <c r="H144">
        <v>7</v>
      </c>
      <c r="Q144">
        <v>73</v>
      </c>
      <c r="R144">
        <v>18</v>
      </c>
      <c r="S144">
        <v>143</v>
      </c>
      <c r="T144">
        <v>7</v>
      </c>
      <c r="U144" t="s">
        <v>923</v>
      </c>
      <c r="V144" t="s">
        <v>1064</v>
      </c>
      <c r="W144" t="s">
        <v>37</v>
      </c>
      <c r="X144" t="s">
        <v>5</v>
      </c>
      <c r="Y144" t="s">
        <v>5</v>
      </c>
      <c r="Z144" s="39">
        <v>44297.758831018517</v>
      </c>
      <c r="AB144">
        <v>-2.5649999999999999</v>
      </c>
      <c r="AE144">
        <v>-2.5649999999999999</v>
      </c>
      <c r="AF144">
        <f t="shared" si="16"/>
        <v>5</v>
      </c>
      <c r="AG144">
        <f t="shared" si="17"/>
        <v>286</v>
      </c>
      <c r="AH144">
        <f t="shared" si="18"/>
        <v>-143</v>
      </c>
      <c r="AI144" t="b">
        <f t="shared" si="19"/>
        <v>0</v>
      </c>
      <c r="AJ144" t="b">
        <f t="shared" si="20"/>
        <v>0</v>
      </c>
      <c r="AK144" t="b">
        <f t="shared" si="21"/>
        <v>0</v>
      </c>
      <c r="AL144" t="str" cm="1">
        <f t="array" ref="AL144">INDEX($M$2:$M$9,T144)</f>
        <v>Mark</v>
      </c>
      <c r="AM144" t="b">
        <f t="shared" si="22"/>
        <v>1</v>
      </c>
      <c r="AN144" t="str">
        <f t="shared" si="23"/>
        <v>S.Higgins</v>
      </c>
    </row>
    <row r="145" spans="1:40" x14ac:dyDescent="0.2">
      <c r="A145">
        <v>291902</v>
      </c>
      <c r="B145">
        <v>478</v>
      </c>
      <c r="C145" t="s">
        <v>15</v>
      </c>
      <c r="D145" t="s">
        <v>191</v>
      </c>
      <c r="E145" t="s">
        <v>14</v>
      </c>
      <c r="F145" t="s">
        <v>5</v>
      </c>
      <c r="H145">
        <v>7</v>
      </c>
      <c r="K145">
        <v>23345</v>
      </c>
      <c r="L145" t="s">
        <v>912</v>
      </c>
      <c r="M145" t="s">
        <v>131</v>
      </c>
      <c r="N145" t="b">
        <v>1</v>
      </c>
      <c r="O145" t="s">
        <v>909</v>
      </c>
      <c r="P145" t="s">
        <v>5</v>
      </c>
      <c r="Q145">
        <v>99</v>
      </c>
      <c r="R145">
        <v>18</v>
      </c>
      <c r="S145">
        <v>144</v>
      </c>
      <c r="T145">
        <v>8</v>
      </c>
      <c r="U145" t="s">
        <v>926</v>
      </c>
      <c r="V145" t="s">
        <v>1065</v>
      </c>
      <c r="W145" t="s">
        <v>14</v>
      </c>
      <c r="X145" t="s">
        <v>5</v>
      </c>
      <c r="Y145" t="s">
        <v>5</v>
      </c>
      <c r="Z145" s="39">
        <v>44297.758877314816</v>
      </c>
      <c r="AB145">
        <v>-0.40799999999999997</v>
      </c>
      <c r="AE145">
        <v>-0.40799999999999997</v>
      </c>
      <c r="AF145">
        <f t="shared" si="16"/>
        <v>2</v>
      </c>
      <c r="AG145">
        <f t="shared" si="17"/>
        <v>78</v>
      </c>
      <c r="AH145">
        <f t="shared" si="18"/>
        <v>66</v>
      </c>
      <c r="AI145" t="b">
        <f t="shared" si="19"/>
        <v>0</v>
      </c>
      <c r="AJ145" t="b">
        <f t="shared" si="20"/>
        <v>0</v>
      </c>
      <c r="AK145" t="b">
        <f t="shared" si="21"/>
        <v>0</v>
      </c>
      <c r="AL145" t="str" cm="1">
        <f t="array" ref="AL145">INDEX($M$2:$M$9,T145)</f>
        <v>James</v>
      </c>
      <c r="AM145" t="b">
        <f t="shared" si="22"/>
        <v>1</v>
      </c>
      <c r="AN145" t="str">
        <f t="shared" si="23"/>
        <v>J.Viney</v>
      </c>
    </row>
    <row r="146" spans="1:40" x14ac:dyDescent="0.2">
      <c r="A146">
        <v>294518</v>
      </c>
      <c r="B146">
        <v>58</v>
      </c>
      <c r="C146" t="s">
        <v>594</v>
      </c>
      <c r="D146" t="s">
        <v>595</v>
      </c>
      <c r="E146" t="s">
        <v>24</v>
      </c>
      <c r="F146" t="s">
        <v>7</v>
      </c>
      <c r="H146">
        <v>7</v>
      </c>
      <c r="J146">
        <v>109</v>
      </c>
      <c r="Q146">
        <v>82</v>
      </c>
      <c r="R146">
        <v>19</v>
      </c>
      <c r="S146">
        <v>145</v>
      </c>
      <c r="T146">
        <v>8</v>
      </c>
      <c r="U146" t="s">
        <v>926</v>
      </c>
      <c r="V146" t="s">
        <v>1066</v>
      </c>
      <c r="W146" t="s">
        <v>24</v>
      </c>
      <c r="X146" t="s">
        <v>7</v>
      </c>
      <c r="Y146" t="s">
        <v>7</v>
      </c>
      <c r="Z146" s="39">
        <v>44297.758958333332</v>
      </c>
      <c r="AD146">
        <v>-0.623</v>
      </c>
      <c r="AE146">
        <v>-0.623</v>
      </c>
      <c r="AF146">
        <f t="shared" si="16"/>
        <v>2</v>
      </c>
      <c r="AG146">
        <f t="shared" si="17"/>
        <v>93</v>
      </c>
      <c r="AH146">
        <f t="shared" si="18"/>
        <v>52</v>
      </c>
      <c r="AI146" t="b">
        <f t="shared" si="19"/>
        <v>0</v>
      </c>
      <c r="AJ146" t="b">
        <f t="shared" si="20"/>
        <v>0</v>
      </c>
      <c r="AK146" t="b">
        <f t="shared" si="21"/>
        <v>0</v>
      </c>
      <c r="AL146" t="str" cm="1">
        <f t="array" ref="AL146">INDEX($M$2:$M$9,T146)</f>
        <v>James</v>
      </c>
      <c r="AM146" t="b">
        <f t="shared" si="22"/>
        <v>1</v>
      </c>
      <c r="AN146" t="str">
        <f t="shared" si="23"/>
        <v>J.Daniher</v>
      </c>
    </row>
    <row r="147" spans="1:40" hidden="1" x14ac:dyDescent="0.2">
      <c r="A147">
        <v>998215</v>
      </c>
      <c r="B147">
        <v>124</v>
      </c>
      <c r="C147" t="s">
        <v>212</v>
      </c>
      <c r="D147" t="s">
        <v>498</v>
      </c>
      <c r="E147" t="s">
        <v>27</v>
      </c>
      <c r="F147" t="s">
        <v>5</v>
      </c>
      <c r="H147">
        <v>7</v>
      </c>
      <c r="Q147">
        <v>45</v>
      </c>
      <c r="R147">
        <v>19</v>
      </c>
      <c r="S147">
        <v>146</v>
      </c>
      <c r="T147">
        <v>7</v>
      </c>
      <c r="U147" t="s">
        <v>923</v>
      </c>
      <c r="V147" t="s">
        <v>1067</v>
      </c>
      <c r="W147" t="s">
        <v>27</v>
      </c>
      <c r="X147" t="s">
        <v>5</v>
      </c>
      <c r="Y147" t="s">
        <v>5</v>
      </c>
      <c r="Z147" s="39">
        <v>44297.759039351855</v>
      </c>
      <c r="AB147">
        <v>-4.8890000000000002</v>
      </c>
      <c r="AE147">
        <v>-4.8890000000000002</v>
      </c>
      <c r="AF147">
        <f t="shared" si="16"/>
        <v>8</v>
      </c>
      <c r="AG147">
        <f t="shared" si="17"/>
        <v>490</v>
      </c>
      <c r="AH147">
        <f t="shared" si="18"/>
        <v>-344</v>
      </c>
      <c r="AI147" t="b">
        <f t="shared" si="19"/>
        <v>0</v>
      </c>
      <c r="AJ147" t="b">
        <f t="shared" si="20"/>
        <v>0</v>
      </c>
      <c r="AK147" t="b">
        <f t="shared" si="21"/>
        <v>0</v>
      </c>
      <c r="AL147" t="str" cm="1">
        <f t="array" ref="AL147">INDEX($M$2:$M$9,T147)</f>
        <v>Mark</v>
      </c>
      <c r="AM147" t="b">
        <f t="shared" si="22"/>
        <v>1</v>
      </c>
      <c r="AN147" t="str">
        <f t="shared" si="23"/>
        <v>W.Setterfield</v>
      </c>
    </row>
    <row r="148" spans="1:40" hidden="1" x14ac:dyDescent="0.2">
      <c r="A148">
        <v>290838</v>
      </c>
      <c r="B148">
        <v>738</v>
      </c>
      <c r="C148" t="s">
        <v>15</v>
      </c>
      <c r="D148" t="s">
        <v>217</v>
      </c>
      <c r="E148" t="s">
        <v>51</v>
      </c>
      <c r="F148" t="s">
        <v>7</v>
      </c>
      <c r="H148">
        <v>7</v>
      </c>
      <c r="J148">
        <v>123</v>
      </c>
      <c r="K148">
        <v>2016</v>
      </c>
      <c r="L148" t="s">
        <v>918</v>
      </c>
      <c r="M148" t="s">
        <v>383</v>
      </c>
      <c r="N148" t="b">
        <v>1</v>
      </c>
      <c r="O148" t="s">
        <v>902</v>
      </c>
      <c r="P148" t="s">
        <v>7</v>
      </c>
      <c r="Q148">
        <v>88</v>
      </c>
      <c r="R148">
        <v>19</v>
      </c>
      <c r="S148">
        <v>147</v>
      </c>
      <c r="T148">
        <v>6</v>
      </c>
      <c r="U148" t="s">
        <v>919</v>
      </c>
      <c r="V148" t="s">
        <v>1068</v>
      </c>
      <c r="W148" t="s">
        <v>51</v>
      </c>
      <c r="X148" t="s">
        <v>7</v>
      </c>
      <c r="Y148" t="s">
        <v>7</v>
      </c>
      <c r="Z148" s="39">
        <v>44297.759097222224</v>
      </c>
      <c r="AD148">
        <v>-7.8E-2</v>
      </c>
      <c r="AE148">
        <v>-7.8E-2</v>
      </c>
      <c r="AF148">
        <f t="shared" si="16"/>
        <v>2</v>
      </c>
      <c r="AG148">
        <f t="shared" si="17"/>
        <v>65</v>
      </c>
      <c r="AH148">
        <f t="shared" si="18"/>
        <v>82</v>
      </c>
      <c r="AI148" t="b">
        <f t="shared" si="19"/>
        <v>0</v>
      </c>
      <c r="AJ148" t="b">
        <f t="shared" si="20"/>
        <v>0</v>
      </c>
      <c r="AK148" t="b">
        <f t="shared" si="21"/>
        <v>0</v>
      </c>
      <c r="AL148" t="str" cm="1">
        <f t="array" ref="AL148">INDEX($M$2:$M$9,T148)</f>
        <v>Paul</v>
      </c>
      <c r="AM148" t="b">
        <f t="shared" si="22"/>
        <v>0</v>
      </c>
      <c r="AN148" t="str">
        <f t="shared" si="23"/>
        <v>J.Darling</v>
      </c>
    </row>
    <row r="149" spans="1:40" hidden="1" x14ac:dyDescent="0.2">
      <c r="A149">
        <v>991988</v>
      </c>
      <c r="B149">
        <v>626</v>
      </c>
      <c r="C149" t="s">
        <v>307</v>
      </c>
      <c r="D149" t="s">
        <v>308</v>
      </c>
      <c r="E149" t="s">
        <v>109</v>
      </c>
      <c r="F149" t="s">
        <v>5</v>
      </c>
      <c r="H149">
        <v>7</v>
      </c>
      <c r="J149">
        <v>159</v>
      </c>
      <c r="Q149">
        <v>63</v>
      </c>
      <c r="R149">
        <v>19</v>
      </c>
      <c r="S149">
        <v>148</v>
      </c>
      <c r="T149">
        <v>5</v>
      </c>
      <c r="U149" t="s">
        <v>916</v>
      </c>
      <c r="V149" t="s">
        <v>1069</v>
      </c>
      <c r="W149" t="s">
        <v>109</v>
      </c>
      <c r="X149" t="s">
        <v>5</v>
      </c>
      <c r="Y149" t="s">
        <v>5</v>
      </c>
      <c r="Z149" s="39">
        <v>44297.75917824074</v>
      </c>
      <c r="AB149">
        <v>-3.395</v>
      </c>
      <c r="AE149">
        <v>-3.395</v>
      </c>
      <c r="AF149">
        <f t="shared" si="16"/>
        <v>6</v>
      </c>
      <c r="AG149">
        <f t="shared" si="17"/>
        <v>371</v>
      </c>
      <c r="AH149">
        <f t="shared" si="18"/>
        <v>-223</v>
      </c>
      <c r="AI149" t="b">
        <f t="shared" si="19"/>
        <v>0</v>
      </c>
      <c r="AJ149" t="b">
        <f t="shared" si="20"/>
        <v>0</v>
      </c>
      <c r="AK149" t="b">
        <f t="shared" si="21"/>
        <v>0</v>
      </c>
      <c r="AL149" t="str" cm="1">
        <f t="array" ref="AL149">INDEX($M$2:$M$9,T149)</f>
        <v>Anthony</v>
      </c>
      <c r="AM149" t="b">
        <f t="shared" si="22"/>
        <v>1</v>
      </c>
      <c r="AN149" t="str">
        <f t="shared" si="23"/>
        <v>Z.Jones</v>
      </c>
    </row>
    <row r="150" spans="1:40" hidden="1" x14ac:dyDescent="0.2">
      <c r="A150">
        <v>1002267</v>
      </c>
      <c r="B150">
        <v>488</v>
      </c>
      <c r="C150" t="s">
        <v>67</v>
      </c>
      <c r="D150" t="s">
        <v>477</v>
      </c>
      <c r="E150" t="s">
        <v>87</v>
      </c>
      <c r="F150" t="s">
        <v>5</v>
      </c>
      <c r="H150">
        <v>7</v>
      </c>
      <c r="K150">
        <v>23345</v>
      </c>
      <c r="L150" t="s">
        <v>912</v>
      </c>
      <c r="M150" t="s">
        <v>131</v>
      </c>
      <c r="N150" t="b">
        <v>0</v>
      </c>
      <c r="O150" t="s">
        <v>909</v>
      </c>
      <c r="P150" t="s">
        <v>5</v>
      </c>
      <c r="Q150">
        <v>68</v>
      </c>
      <c r="R150">
        <v>19</v>
      </c>
      <c r="S150">
        <v>149</v>
      </c>
      <c r="T150">
        <v>4</v>
      </c>
      <c r="U150" t="s">
        <v>913</v>
      </c>
      <c r="V150" t="s">
        <v>1070</v>
      </c>
      <c r="W150" t="s">
        <v>87</v>
      </c>
      <c r="X150" t="s">
        <v>5</v>
      </c>
      <c r="Y150" t="s">
        <v>5</v>
      </c>
      <c r="Z150" s="39">
        <v>44297.759236111109</v>
      </c>
      <c r="AB150">
        <v>-2.98</v>
      </c>
      <c r="AE150">
        <v>-2.98</v>
      </c>
      <c r="AF150">
        <f t="shared" si="16"/>
        <v>5</v>
      </c>
      <c r="AG150">
        <f t="shared" si="17"/>
        <v>322</v>
      </c>
      <c r="AH150">
        <f t="shared" si="18"/>
        <v>-173</v>
      </c>
      <c r="AI150" t="b">
        <f t="shared" si="19"/>
        <v>0</v>
      </c>
      <c r="AJ150" t="b">
        <f t="shared" si="20"/>
        <v>0</v>
      </c>
      <c r="AK150" t="b">
        <f t="shared" si="21"/>
        <v>0</v>
      </c>
      <c r="AL150" t="str" cm="1">
        <f t="array" ref="AL150">INDEX($M$2:$M$9,T150)</f>
        <v>Jordan</v>
      </c>
      <c r="AM150" t="b">
        <f t="shared" si="22"/>
        <v>0</v>
      </c>
      <c r="AN150" t="str">
        <f t="shared" si="23"/>
        <v>L.Davies-Uniacke</v>
      </c>
    </row>
    <row r="151" spans="1:40" hidden="1" x14ac:dyDescent="0.2">
      <c r="A151">
        <v>290629</v>
      </c>
      <c r="B151">
        <v>187</v>
      </c>
      <c r="C151" t="s">
        <v>127</v>
      </c>
      <c r="D151" t="s">
        <v>128</v>
      </c>
      <c r="E151" t="s">
        <v>75</v>
      </c>
      <c r="F151" t="s">
        <v>5</v>
      </c>
      <c r="H151">
        <v>7</v>
      </c>
      <c r="J151">
        <v>87</v>
      </c>
      <c r="K151">
        <v>2016</v>
      </c>
      <c r="L151" t="s">
        <v>918</v>
      </c>
      <c r="M151" t="s">
        <v>383</v>
      </c>
      <c r="N151" t="b">
        <v>1</v>
      </c>
      <c r="O151" t="s">
        <v>902</v>
      </c>
      <c r="P151" t="s">
        <v>5</v>
      </c>
      <c r="Q151">
        <v>89</v>
      </c>
      <c r="R151">
        <v>19</v>
      </c>
      <c r="S151">
        <v>150</v>
      </c>
      <c r="T151">
        <v>3</v>
      </c>
      <c r="U151" t="s">
        <v>910</v>
      </c>
      <c r="V151" t="s">
        <v>1071</v>
      </c>
      <c r="W151" t="s">
        <v>75</v>
      </c>
      <c r="X151" t="s">
        <v>5</v>
      </c>
      <c r="Y151" t="s">
        <v>5</v>
      </c>
      <c r="Z151" s="39">
        <v>44297.759305555555</v>
      </c>
      <c r="AB151">
        <v>-1.2370000000000001</v>
      </c>
      <c r="AE151">
        <v>-1.2370000000000001</v>
      </c>
      <c r="AF151">
        <f t="shared" si="16"/>
        <v>2</v>
      </c>
      <c r="AG151">
        <f t="shared" si="17"/>
        <v>142</v>
      </c>
      <c r="AH151">
        <f t="shared" si="18"/>
        <v>8</v>
      </c>
      <c r="AI151" t="b">
        <f t="shared" si="19"/>
        <v>0</v>
      </c>
      <c r="AJ151" t="b">
        <f t="shared" si="20"/>
        <v>0</v>
      </c>
      <c r="AK151" t="b">
        <f t="shared" si="21"/>
        <v>0</v>
      </c>
      <c r="AL151" t="str" cm="1">
        <f t="array" ref="AL151">INDEX($M$2:$M$9,T151)</f>
        <v>Simon</v>
      </c>
      <c r="AM151" t="b">
        <f t="shared" si="22"/>
        <v>1</v>
      </c>
      <c r="AN151" t="str">
        <f t="shared" si="23"/>
        <v>D.Heppell</v>
      </c>
    </row>
    <row r="152" spans="1:40" hidden="1" x14ac:dyDescent="0.2">
      <c r="A152">
        <v>295584</v>
      </c>
      <c r="B152">
        <v>624</v>
      </c>
      <c r="C152" t="s">
        <v>224</v>
      </c>
      <c r="D152" t="s">
        <v>225</v>
      </c>
      <c r="E152" t="s">
        <v>109</v>
      </c>
      <c r="F152" t="s">
        <v>5</v>
      </c>
      <c r="H152">
        <v>7</v>
      </c>
      <c r="J152">
        <v>124</v>
      </c>
      <c r="Q152">
        <v>59</v>
      </c>
      <c r="R152">
        <v>19</v>
      </c>
      <c r="S152">
        <v>151</v>
      </c>
      <c r="T152">
        <v>2</v>
      </c>
      <c r="U152" t="s">
        <v>497</v>
      </c>
      <c r="V152" t="s">
        <v>1072</v>
      </c>
      <c r="W152" t="s">
        <v>109</v>
      </c>
      <c r="X152" t="s">
        <v>5</v>
      </c>
      <c r="Y152" t="s">
        <v>5</v>
      </c>
      <c r="Z152" s="39">
        <v>44297.759375000001</v>
      </c>
      <c r="AB152">
        <v>-3.7269999999999999</v>
      </c>
      <c r="AE152">
        <v>-3.7269999999999999</v>
      </c>
      <c r="AF152">
        <f t="shared" si="16"/>
        <v>7</v>
      </c>
      <c r="AG152">
        <f t="shared" si="17"/>
        <v>404</v>
      </c>
      <c r="AH152">
        <f t="shared" si="18"/>
        <v>-253</v>
      </c>
      <c r="AI152" t="b">
        <f t="shared" si="19"/>
        <v>0</v>
      </c>
      <c r="AJ152" t="b">
        <f t="shared" si="20"/>
        <v>0</v>
      </c>
      <c r="AK152" t="b">
        <f t="shared" si="21"/>
        <v>0</v>
      </c>
      <c r="AL152" t="str" cm="1">
        <f t="array" ref="AL152">INDEX($M$2:$M$9,T152)</f>
        <v>Lester</v>
      </c>
      <c r="AM152" t="b">
        <f t="shared" si="22"/>
        <v>1</v>
      </c>
      <c r="AN152" t="str">
        <f t="shared" si="23"/>
        <v>B.Hill</v>
      </c>
    </row>
    <row r="153" spans="1:40" hidden="1" x14ac:dyDescent="0.2">
      <c r="A153">
        <v>293813</v>
      </c>
      <c r="B153">
        <v>585</v>
      </c>
      <c r="C153" t="s">
        <v>174</v>
      </c>
      <c r="D153" t="s">
        <v>175</v>
      </c>
      <c r="E153" t="s">
        <v>46</v>
      </c>
      <c r="F153" t="s">
        <v>7</v>
      </c>
      <c r="H153">
        <v>7</v>
      </c>
      <c r="J153">
        <v>102</v>
      </c>
      <c r="Q153">
        <v>66</v>
      </c>
      <c r="R153">
        <v>19</v>
      </c>
      <c r="S153">
        <v>152</v>
      </c>
      <c r="T153">
        <v>1</v>
      </c>
      <c r="U153" t="s">
        <v>903</v>
      </c>
      <c r="V153" t="s">
        <v>1073</v>
      </c>
      <c r="W153" t="s">
        <v>46</v>
      </c>
      <c r="X153" t="s">
        <v>7</v>
      </c>
      <c r="Y153" t="s">
        <v>7</v>
      </c>
      <c r="Z153" s="39">
        <v>44297.759432870371</v>
      </c>
      <c r="AD153">
        <v>-2.0750000000000002</v>
      </c>
      <c r="AE153">
        <v>-2.0750000000000002</v>
      </c>
      <c r="AF153">
        <f t="shared" si="16"/>
        <v>4</v>
      </c>
      <c r="AG153">
        <f t="shared" si="17"/>
        <v>230</v>
      </c>
      <c r="AH153">
        <f t="shared" si="18"/>
        <v>-78</v>
      </c>
      <c r="AI153" t="b">
        <f t="shared" si="19"/>
        <v>0</v>
      </c>
      <c r="AJ153" t="b">
        <f t="shared" si="20"/>
        <v>0</v>
      </c>
      <c r="AK153" t="b">
        <f t="shared" si="21"/>
        <v>0</v>
      </c>
      <c r="AL153" t="str" cm="1">
        <f t="array" ref="AL153">INDEX($M$2:$M$9,T153)</f>
        <v>Luke</v>
      </c>
      <c r="AM153" t="b">
        <f t="shared" si="22"/>
        <v>1</v>
      </c>
      <c r="AN153" t="str">
        <f t="shared" si="23"/>
        <v>T.J.Lynch</v>
      </c>
    </row>
    <row r="154" spans="1:40" hidden="1" x14ac:dyDescent="0.2">
      <c r="A154">
        <v>998260</v>
      </c>
      <c r="B154">
        <v>263</v>
      </c>
      <c r="C154" t="s">
        <v>15</v>
      </c>
      <c r="D154" t="s">
        <v>354</v>
      </c>
      <c r="E154" t="s">
        <v>106</v>
      </c>
      <c r="F154" t="s">
        <v>4</v>
      </c>
      <c r="H154">
        <v>7</v>
      </c>
      <c r="J154">
        <v>110</v>
      </c>
      <c r="K154">
        <v>20240</v>
      </c>
      <c r="L154" t="s">
        <v>925</v>
      </c>
      <c r="M154" t="s">
        <v>61</v>
      </c>
      <c r="N154" t="b">
        <v>1</v>
      </c>
      <c r="O154" t="s">
        <v>902</v>
      </c>
      <c r="P154" t="s">
        <v>4</v>
      </c>
      <c r="Q154">
        <v>107</v>
      </c>
      <c r="R154">
        <v>20</v>
      </c>
      <c r="S154">
        <v>153</v>
      </c>
      <c r="T154">
        <v>1</v>
      </c>
      <c r="U154" t="s">
        <v>903</v>
      </c>
      <c r="V154" t="s">
        <v>1074</v>
      </c>
      <c r="W154" t="s">
        <v>106</v>
      </c>
      <c r="X154" t="s">
        <v>4</v>
      </c>
      <c r="Y154" t="s">
        <v>4</v>
      </c>
      <c r="Z154" s="39">
        <v>44297.759513888886</v>
      </c>
      <c r="AA154">
        <v>1.1919999999999999</v>
      </c>
      <c r="AE154">
        <v>1.1919999999999999</v>
      </c>
      <c r="AF154">
        <f t="shared" si="16"/>
        <v>1</v>
      </c>
      <c r="AG154">
        <f t="shared" si="17"/>
        <v>16</v>
      </c>
      <c r="AH154">
        <f t="shared" si="18"/>
        <v>137</v>
      </c>
      <c r="AI154" t="b">
        <f t="shared" si="19"/>
        <v>1</v>
      </c>
      <c r="AJ154" t="b">
        <f t="shared" si="20"/>
        <v>0</v>
      </c>
      <c r="AK154" t="b">
        <f t="shared" si="21"/>
        <v>0</v>
      </c>
      <c r="AL154" t="str" cm="1">
        <f t="array" ref="AL154">INDEX($M$2:$M$9,T154)</f>
        <v>Luke</v>
      </c>
      <c r="AM154" t="b">
        <f t="shared" si="22"/>
        <v>1</v>
      </c>
      <c r="AN154" t="str">
        <f t="shared" si="23"/>
        <v>J.Bowes^</v>
      </c>
    </row>
    <row r="155" spans="1:40" hidden="1" x14ac:dyDescent="0.2">
      <c r="A155">
        <v>1009528</v>
      </c>
      <c r="B155">
        <v>367</v>
      </c>
      <c r="C155" t="s">
        <v>33</v>
      </c>
      <c r="D155" t="s">
        <v>681</v>
      </c>
      <c r="E155" t="s">
        <v>20</v>
      </c>
      <c r="F155" t="s">
        <v>5</v>
      </c>
      <c r="H155">
        <v>7</v>
      </c>
      <c r="J155">
        <v>111</v>
      </c>
      <c r="Q155">
        <v>67</v>
      </c>
      <c r="R155">
        <v>20</v>
      </c>
      <c r="S155">
        <v>154</v>
      </c>
      <c r="T155">
        <v>2</v>
      </c>
      <c r="U155" t="s">
        <v>497</v>
      </c>
      <c r="V155" t="s">
        <v>1075</v>
      </c>
      <c r="W155" t="s">
        <v>20</v>
      </c>
      <c r="X155" t="s">
        <v>5</v>
      </c>
      <c r="Y155" t="s">
        <v>5</v>
      </c>
      <c r="Z155" s="39">
        <v>44297.759571759256</v>
      </c>
      <c r="AB155">
        <v>-3.0630000000000002</v>
      </c>
      <c r="AE155">
        <v>-3.0630000000000002</v>
      </c>
      <c r="AF155">
        <f t="shared" si="16"/>
        <v>7</v>
      </c>
      <c r="AG155">
        <f t="shared" si="17"/>
        <v>331</v>
      </c>
      <c r="AH155">
        <f t="shared" si="18"/>
        <v>-177</v>
      </c>
      <c r="AI155" t="b">
        <f t="shared" si="19"/>
        <v>0</v>
      </c>
      <c r="AJ155" t="b">
        <f t="shared" si="20"/>
        <v>0</v>
      </c>
      <c r="AK155" t="b">
        <f t="shared" si="21"/>
        <v>0</v>
      </c>
      <c r="AL155" t="str" cm="1">
        <f t="array" ref="AL155">INDEX($M$2:$M$9,T155)</f>
        <v>Lester</v>
      </c>
      <c r="AM155" t="b">
        <f t="shared" si="22"/>
        <v>1</v>
      </c>
      <c r="AN155" t="str">
        <f t="shared" si="23"/>
        <v>T.Green</v>
      </c>
    </row>
    <row r="156" spans="1:40" hidden="1" x14ac:dyDescent="0.2">
      <c r="A156">
        <v>998130</v>
      </c>
      <c r="B156">
        <v>259</v>
      </c>
      <c r="C156" t="s">
        <v>145</v>
      </c>
      <c r="D156" t="s">
        <v>503</v>
      </c>
      <c r="E156" t="s">
        <v>106</v>
      </c>
      <c r="F156" t="s">
        <v>7</v>
      </c>
      <c r="H156">
        <v>7</v>
      </c>
      <c r="J156">
        <v>40</v>
      </c>
      <c r="Q156">
        <v>46.5</v>
      </c>
      <c r="R156">
        <v>20</v>
      </c>
      <c r="S156">
        <v>155</v>
      </c>
      <c r="T156">
        <v>3</v>
      </c>
      <c r="U156" t="s">
        <v>910</v>
      </c>
      <c r="V156" t="s">
        <v>1076</v>
      </c>
      <c r="W156" t="s">
        <v>106</v>
      </c>
      <c r="X156" t="s">
        <v>7</v>
      </c>
      <c r="Y156" t="s">
        <v>7</v>
      </c>
      <c r="Z156" s="39">
        <v>44297.759664351855</v>
      </c>
      <c r="AD156">
        <v>-3.8450000000000002</v>
      </c>
      <c r="AE156">
        <v>-3.8450000000000002</v>
      </c>
      <c r="AF156">
        <f t="shared" si="16"/>
        <v>8</v>
      </c>
      <c r="AG156">
        <f t="shared" si="17"/>
        <v>414</v>
      </c>
      <c r="AH156">
        <f t="shared" si="18"/>
        <v>-259</v>
      </c>
      <c r="AI156" t="b">
        <f t="shared" si="19"/>
        <v>0</v>
      </c>
      <c r="AJ156" t="b">
        <f t="shared" si="20"/>
        <v>0</v>
      </c>
      <c r="AK156" t="b">
        <f t="shared" si="21"/>
        <v>0</v>
      </c>
      <c r="AL156" t="str" cm="1">
        <f t="array" ref="AL156">INDEX($M$2:$M$9,T156)</f>
        <v>Simon</v>
      </c>
      <c r="AM156" t="b">
        <f t="shared" si="22"/>
        <v>1</v>
      </c>
      <c r="AN156" t="str">
        <f t="shared" si="23"/>
        <v>B.Ainsworth</v>
      </c>
    </row>
    <row r="157" spans="1:40" hidden="1" x14ac:dyDescent="0.2">
      <c r="A157">
        <v>998114</v>
      </c>
      <c r="B157">
        <v>433</v>
      </c>
      <c r="C157" t="s">
        <v>15</v>
      </c>
      <c r="D157" t="s">
        <v>463</v>
      </c>
      <c r="E157" t="s">
        <v>35</v>
      </c>
      <c r="F157" t="s">
        <v>4</v>
      </c>
      <c r="H157">
        <v>7</v>
      </c>
      <c r="J157">
        <v>103</v>
      </c>
      <c r="Q157">
        <v>74.5</v>
      </c>
      <c r="R157">
        <v>20</v>
      </c>
      <c r="S157">
        <v>156</v>
      </c>
      <c r="T157">
        <v>4</v>
      </c>
      <c r="U157" t="s">
        <v>913</v>
      </c>
      <c r="V157" t="s">
        <v>1077</v>
      </c>
      <c r="W157" t="s">
        <v>35</v>
      </c>
      <c r="X157" t="s">
        <v>4</v>
      </c>
      <c r="Y157" t="s">
        <v>4</v>
      </c>
      <c r="Z157" s="39">
        <v>44297.759722222225</v>
      </c>
      <c r="AA157">
        <v>-2.3180000000000001</v>
      </c>
      <c r="AE157">
        <v>-2.3180000000000001</v>
      </c>
      <c r="AF157">
        <f t="shared" si="16"/>
        <v>8</v>
      </c>
      <c r="AG157">
        <f t="shared" si="17"/>
        <v>254</v>
      </c>
      <c r="AH157">
        <f t="shared" si="18"/>
        <v>-98</v>
      </c>
      <c r="AI157" t="b">
        <f t="shared" si="19"/>
        <v>0</v>
      </c>
      <c r="AJ157" t="b">
        <f t="shared" si="20"/>
        <v>0</v>
      </c>
      <c r="AK157" t="b">
        <f t="shared" si="21"/>
        <v>0</v>
      </c>
      <c r="AL157" t="str" cm="1">
        <f t="array" ref="AL157">INDEX($M$2:$M$9,T157)</f>
        <v>Jordan</v>
      </c>
      <c r="AM157" t="b">
        <f t="shared" si="22"/>
        <v>1</v>
      </c>
      <c r="AN157" t="str">
        <f t="shared" si="23"/>
        <v>J.Scrimshaw</v>
      </c>
    </row>
    <row r="158" spans="1:40" hidden="1" x14ac:dyDescent="0.2">
      <c r="A158">
        <v>270938</v>
      </c>
      <c r="B158">
        <v>21</v>
      </c>
      <c r="C158" t="s">
        <v>33</v>
      </c>
      <c r="D158" t="s">
        <v>175</v>
      </c>
      <c r="E158" t="s">
        <v>56</v>
      </c>
      <c r="F158" t="s">
        <v>7</v>
      </c>
      <c r="H158">
        <v>7</v>
      </c>
      <c r="Q158">
        <v>64.5</v>
      </c>
      <c r="R158">
        <v>20</v>
      </c>
      <c r="S158">
        <v>157</v>
      </c>
      <c r="T158">
        <v>5</v>
      </c>
      <c r="U158" t="s">
        <v>916</v>
      </c>
      <c r="V158" t="s">
        <v>1078</v>
      </c>
      <c r="W158" t="s">
        <v>56</v>
      </c>
      <c r="X158" t="s">
        <v>7</v>
      </c>
      <c r="Y158" t="s">
        <v>7</v>
      </c>
      <c r="Z158" s="39">
        <v>44297.759768518517</v>
      </c>
      <c r="AD158">
        <v>-2.2109999999999999</v>
      </c>
      <c r="AE158">
        <v>-2.2109999999999999</v>
      </c>
      <c r="AF158">
        <f t="shared" si="16"/>
        <v>8</v>
      </c>
      <c r="AG158">
        <f t="shared" si="17"/>
        <v>244</v>
      </c>
      <c r="AH158">
        <f t="shared" si="18"/>
        <v>-87</v>
      </c>
      <c r="AI158" t="b">
        <f t="shared" si="19"/>
        <v>0</v>
      </c>
      <c r="AJ158" t="b">
        <f t="shared" si="20"/>
        <v>0</v>
      </c>
      <c r="AK158" t="b">
        <f t="shared" si="21"/>
        <v>0</v>
      </c>
      <c r="AL158" t="str" cm="1">
        <f t="array" ref="AL158">INDEX($M$2:$M$9,T158)</f>
        <v>Anthony</v>
      </c>
      <c r="AM158" t="b">
        <f t="shared" si="22"/>
        <v>1</v>
      </c>
      <c r="AN158" t="str">
        <f t="shared" si="23"/>
        <v>T.Lynch</v>
      </c>
    </row>
    <row r="159" spans="1:40" hidden="1" x14ac:dyDescent="0.2">
      <c r="A159">
        <v>996464</v>
      </c>
      <c r="B159">
        <v>287</v>
      </c>
      <c r="C159" t="s">
        <v>104</v>
      </c>
      <c r="D159" t="s">
        <v>105</v>
      </c>
      <c r="E159" t="s">
        <v>106</v>
      </c>
      <c r="F159" t="s">
        <v>7</v>
      </c>
      <c r="H159">
        <v>7</v>
      </c>
      <c r="Q159">
        <v>67</v>
      </c>
      <c r="R159">
        <v>20</v>
      </c>
      <c r="S159">
        <v>158</v>
      </c>
      <c r="T159">
        <v>6</v>
      </c>
      <c r="U159" t="s">
        <v>919</v>
      </c>
      <c r="V159" t="s">
        <v>1079</v>
      </c>
      <c r="W159" t="s">
        <v>106</v>
      </c>
      <c r="X159" t="s">
        <v>7</v>
      </c>
      <c r="Y159" t="s">
        <v>7</v>
      </c>
      <c r="Z159" s="39">
        <v>44297.759837962964</v>
      </c>
      <c r="AD159">
        <v>-1.984</v>
      </c>
      <c r="AE159">
        <v>-1.984</v>
      </c>
      <c r="AF159">
        <f t="shared" si="16"/>
        <v>7</v>
      </c>
      <c r="AG159">
        <f t="shared" si="17"/>
        <v>220</v>
      </c>
      <c r="AH159">
        <f t="shared" si="18"/>
        <v>-62</v>
      </c>
      <c r="AI159" t="b">
        <f t="shared" si="19"/>
        <v>0</v>
      </c>
      <c r="AJ159" t="b">
        <f t="shared" si="20"/>
        <v>0</v>
      </c>
      <c r="AK159" t="b">
        <f t="shared" si="21"/>
        <v>0</v>
      </c>
      <c r="AL159" t="str" cm="1">
        <f t="array" ref="AL159">INDEX($M$2:$M$9,T159)</f>
        <v>Paul</v>
      </c>
      <c r="AM159" t="b">
        <f t="shared" si="22"/>
        <v>1</v>
      </c>
      <c r="AN159" t="str">
        <f t="shared" si="23"/>
        <v>D.MacPherson</v>
      </c>
    </row>
    <row r="160" spans="1:40" hidden="1" x14ac:dyDescent="0.2">
      <c r="A160">
        <v>298281</v>
      </c>
      <c r="B160">
        <v>459</v>
      </c>
      <c r="C160" t="s">
        <v>41</v>
      </c>
      <c r="D160" t="s">
        <v>397</v>
      </c>
      <c r="E160" t="s">
        <v>14</v>
      </c>
      <c r="F160" t="s">
        <v>4</v>
      </c>
      <c r="H160">
        <v>7</v>
      </c>
      <c r="J160">
        <v>70</v>
      </c>
      <c r="K160">
        <v>2018</v>
      </c>
      <c r="L160" t="s">
        <v>922</v>
      </c>
      <c r="M160" t="s">
        <v>314</v>
      </c>
      <c r="N160" t="b">
        <v>1</v>
      </c>
      <c r="O160" t="s">
        <v>902</v>
      </c>
      <c r="P160" t="s">
        <v>4</v>
      </c>
      <c r="Q160">
        <v>106</v>
      </c>
      <c r="R160">
        <v>20</v>
      </c>
      <c r="S160">
        <v>159</v>
      </c>
      <c r="T160">
        <v>7</v>
      </c>
      <c r="U160" t="s">
        <v>923</v>
      </c>
      <c r="V160" t="s">
        <v>1080</v>
      </c>
      <c r="W160" t="s">
        <v>14</v>
      </c>
      <c r="X160" t="s">
        <v>4</v>
      </c>
      <c r="Y160" t="s">
        <v>4</v>
      </c>
      <c r="Z160" s="39">
        <v>44297.759895833333</v>
      </c>
      <c r="AA160">
        <v>1.0840000000000001</v>
      </c>
      <c r="AE160">
        <v>1.0840000000000001</v>
      </c>
      <c r="AF160">
        <f t="shared" si="16"/>
        <v>1</v>
      </c>
      <c r="AG160">
        <f t="shared" si="17"/>
        <v>21</v>
      </c>
      <c r="AH160">
        <f t="shared" si="18"/>
        <v>138</v>
      </c>
      <c r="AI160" t="b">
        <f t="shared" si="19"/>
        <v>1</v>
      </c>
      <c r="AJ160" t="b">
        <f t="shared" si="20"/>
        <v>0</v>
      </c>
      <c r="AK160" t="b">
        <f t="shared" si="21"/>
        <v>1</v>
      </c>
      <c r="AL160" t="str" cm="1">
        <f t="array" ref="AL160">INDEX($M$2:$M$9,T160)</f>
        <v>Mark</v>
      </c>
      <c r="AM160" t="b">
        <f t="shared" si="22"/>
        <v>0</v>
      </c>
      <c r="AN160" t="str">
        <f t="shared" si="23"/>
        <v>J.Lever^</v>
      </c>
    </row>
    <row r="161" spans="1:40" x14ac:dyDescent="0.2">
      <c r="A161">
        <v>270146</v>
      </c>
      <c r="B161">
        <v>96</v>
      </c>
      <c r="C161" t="s">
        <v>243</v>
      </c>
      <c r="D161" t="s">
        <v>244</v>
      </c>
      <c r="E161" t="s">
        <v>27</v>
      </c>
      <c r="F161" t="s">
        <v>5</v>
      </c>
      <c r="H161">
        <v>7</v>
      </c>
      <c r="J161">
        <v>108</v>
      </c>
      <c r="K161">
        <v>20240</v>
      </c>
      <c r="L161" t="s">
        <v>925</v>
      </c>
      <c r="M161" t="s">
        <v>61</v>
      </c>
      <c r="N161" t="b">
        <v>1</v>
      </c>
      <c r="O161" t="s">
        <v>902</v>
      </c>
      <c r="P161" t="s">
        <v>5</v>
      </c>
      <c r="Q161">
        <v>99</v>
      </c>
      <c r="R161">
        <v>20</v>
      </c>
      <c r="S161">
        <v>160</v>
      </c>
      <c r="T161">
        <v>8</v>
      </c>
      <c r="U161" t="s">
        <v>926</v>
      </c>
      <c r="V161" t="s">
        <v>1081</v>
      </c>
      <c r="W161" t="s">
        <v>27</v>
      </c>
      <c r="X161" t="s">
        <v>5</v>
      </c>
      <c r="Y161" t="s">
        <v>5</v>
      </c>
      <c r="Z161" s="39">
        <v>44297.759942129633</v>
      </c>
      <c r="AB161">
        <v>-0.40799999999999997</v>
      </c>
      <c r="AE161">
        <v>-0.40799999999999997</v>
      </c>
      <c r="AF161">
        <f t="shared" si="16"/>
        <v>3</v>
      </c>
      <c r="AG161">
        <f t="shared" si="17"/>
        <v>78</v>
      </c>
      <c r="AH161">
        <f t="shared" si="18"/>
        <v>82</v>
      </c>
      <c r="AI161" t="b">
        <f t="shared" si="19"/>
        <v>0</v>
      </c>
      <c r="AJ161" t="b">
        <f t="shared" si="20"/>
        <v>0</v>
      </c>
      <c r="AK161" t="b">
        <f t="shared" si="21"/>
        <v>0</v>
      </c>
      <c r="AL161" t="str" cm="1">
        <f t="array" ref="AL161">INDEX($M$2:$M$9,T161)</f>
        <v>James</v>
      </c>
      <c r="AM161" t="b">
        <f t="shared" si="22"/>
        <v>0</v>
      </c>
      <c r="AN161" t="str">
        <f t="shared" si="23"/>
        <v>E.Curnow</v>
      </c>
    </row>
    <row r="162" spans="1:40" x14ac:dyDescent="0.2">
      <c r="A162">
        <v>994386</v>
      </c>
      <c r="B162">
        <v>308</v>
      </c>
      <c r="C162" t="s">
        <v>33</v>
      </c>
      <c r="D162" t="s">
        <v>358</v>
      </c>
      <c r="E162" t="s">
        <v>37</v>
      </c>
      <c r="F162" t="s">
        <v>7</v>
      </c>
      <c r="H162">
        <v>7</v>
      </c>
      <c r="J162">
        <v>90</v>
      </c>
      <c r="K162">
        <v>20240</v>
      </c>
      <c r="L162" t="s">
        <v>925</v>
      </c>
      <c r="M162" t="s">
        <v>61</v>
      </c>
      <c r="N162" t="b">
        <v>1</v>
      </c>
      <c r="O162" t="s">
        <v>902</v>
      </c>
      <c r="P162" t="s">
        <v>7</v>
      </c>
      <c r="Q162">
        <v>90</v>
      </c>
      <c r="R162">
        <v>21</v>
      </c>
      <c r="S162">
        <v>161</v>
      </c>
      <c r="T162">
        <v>8</v>
      </c>
      <c r="U162" t="s">
        <v>926</v>
      </c>
      <c r="V162" t="s">
        <v>1082</v>
      </c>
      <c r="W162" t="s">
        <v>37</v>
      </c>
      <c r="X162" t="s">
        <v>7</v>
      </c>
      <c r="Y162" t="s">
        <v>7</v>
      </c>
      <c r="Z162" s="39">
        <v>44297.760034722225</v>
      </c>
      <c r="AD162">
        <v>0.10299999999999999</v>
      </c>
      <c r="AE162">
        <v>0.10299999999999999</v>
      </c>
      <c r="AF162">
        <f t="shared" si="16"/>
        <v>2</v>
      </c>
      <c r="AG162">
        <f t="shared" si="17"/>
        <v>52</v>
      </c>
      <c r="AH162">
        <f t="shared" si="18"/>
        <v>109</v>
      </c>
      <c r="AI162" t="b">
        <f t="shared" si="19"/>
        <v>1</v>
      </c>
      <c r="AJ162" t="b">
        <f t="shared" si="20"/>
        <v>0</v>
      </c>
      <c r="AK162" t="b">
        <f t="shared" si="21"/>
        <v>0</v>
      </c>
      <c r="AL162" t="str" cm="1">
        <f t="array" ref="AL162">INDEX($M$2:$M$9,T162)</f>
        <v>James</v>
      </c>
      <c r="AM162" t="b">
        <f t="shared" si="22"/>
        <v>0</v>
      </c>
      <c r="AN162" t="str">
        <f t="shared" si="23"/>
        <v>T.Atkins^</v>
      </c>
    </row>
    <row r="163" spans="1:40" hidden="1" x14ac:dyDescent="0.2">
      <c r="A163">
        <v>1004385</v>
      </c>
      <c r="B163">
        <v>732</v>
      </c>
      <c r="C163" t="s">
        <v>432</v>
      </c>
      <c r="D163" t="s">
        <v>434</v>
      </c>
      <c r="E163" t="s">
        <v>51</v>
      </c>
      <c r="F163" t="s">
        <v>7</v>
      </c>
      <c r="H163">
        <v>7</v>
      </c>
      <c r="J163">
        <v>60</v>
      </c>
      <c r="K163">
        <v>2018</v>
      </c>
      <c r="L163" t="s">
        <v>922</v>
      </c>
      <c r="M163" t="s">
        <v>314</v>
      </c>
      <c r="N163" t="b">
        <v>1</v>
      </c>
      <c r="O163" t="s">
        <v>902</v>
      </c>
      <c r="P163" t="s">
        <v>7</v>
      </c>
      <c r="Q163">
        <v>77</v>
      </c>
      <c r="R163">
        <v>21</v>
      </c>
      <c r="S163">
        <v>162</v>
      </c>
      <c r="T163">
        <v>7</v>
      </c>
      <c r="U163" t="s">
        <v>923</v>
      </c>
      <c r="V163" t="s">
        <v>1083</v>
      </c>
      <c r="W163" t="s">
        <v>51</v>
      </c>
      <c r="X163" t="s">
        <v>7</v>
      </c>
      <c r="Y163" t="s">
        <v>7</v>
      </c>
      <c r="Z163" s="39">
        <v>44297.760138888887</v>
      </c>
      <c r="AD163">
        <v>-1.077</v>
      </c>
      <c r="AE163">
        <v>-1.077</v>
      </c>
      <c r="AF163">
        <f t="shared" si="16"/>
        <v>4</v>
      </c>
      <c r="AG163">
        <f t="shared" si="17"/>
        <v>127</v>
      </c>
      <c r="AH163">
        <f t="shared" si="18"/>
        <v>35</v>
      </c>
      <c r="AI163" t="b">
        <f t="shared" si="19"/>
        <v>0</v>
      </c>
      <c r="AJ163" t="b">
        <f t="shared" si="20"/>
        <v>0</v>
      </c>
      <c r="AK163" t="b">
        <f t="shared" si="21"/>
        <v>0</v>
      </c>
      <c r="AL163" t="str" cm="1">
        <f t="array" ref="AL163">INDEX($M$2:$M$9,T163)</f>
        <v>Mark</v>
      </c>
      <c r="AM163" t="b">
        <f t="shared" si="22"/>
        <v>0</v>
      </c>
      <c r="AN163" t="str">
        <f t="shared" si="23"/>
        <v>O.Allen</v>
      </c>
    </row>
    <row r="164" spans="1:40" hidden="1" x14ac:dyDescent="0.2">
      <c r="A164">
        <v>250312</v>
      </c>
      <c r="B164">
        <v>583</v>
      </c>
      <c r="C164" t="s">
        <v>102</v>
      </c>
      <c r="D164" t="s">
        <v>103</v>
      </c>
      <c r="E164" t="s">
        <v>46</v>
      </c>
      <c r="F164" t="s">
        <v>4</v>
      </c>
      <c r="H164">
        <v>7</v>
      </c>
      <c r="J164">
        <v>143</v>
      </c>
      <c r="K164">
        <v>2016</v>
      </c>
      <c r="L164" t="s">
        <v>918</v>
      </c>
      <c r="M164" t="s">
        <v>383</v>
      </c>
      <c r="N164" t="b">
        <v>1</v>
      </c>
      <c r="O164" t="s">
        <v>902</v>
      </c>
      <c r="P164" t="s">
        <v>4</v>
      </c>
      <c r="Q164">
        <v>90.5</v>
      </c>
      <c r="R164">
        <v>21</v>
      </c>
      <c r="S164">
        <v>163</v>
      </c>
      <c r="T164">
        <v>6</v>
      </c>
      <c r="U164" t="s">
        <v>919</v>
      </c>
      <c r="V164" t="s">
        <v>1084</v>
      </c>
      <c r="W164" t="s">
        <v>46</v>
      </c>
      <c r="X164" t="s">
        <v>4</v>
      </c>
      <c r="Y164" t="s">
        <v>4</v>
      </c>
      <c r="Z164" s="39">
        <v>44297.760185185187</v>
      </c>
      <c r="AA164">
        <v>-0.59</v>
      </c>
      <c r="AE164">
        <v>-0.59</v>
      </c>
      <c r="AF164">
        <f t="shared" si="16"/>
        <v>3</v>
      </c>
      <c r="AG164">
        <f t="shared" si="17"/>
        <v>92</v>
      </c>
      <c r="AH164">
        <f t="shared" si="18"/>
        <v>71</v>
      </c>
      <c r="AI164" t="b">
        <f t="shared" si="19"/>
        <v>0</v>
      </c>
      <c r="AJ164" t="b">
        <f t="shared" si="20"/>
        <v>0</v>
      </c>
      <c r="AK164" t="b">
        <f t="shared" si="21"/>
        <v>0</v>
      </c>
      <c r="AL164" t="str" cm="1">
        <f t="array" ref="AL164">INDEX($M$2:$M$9,T164)</f>
        <v>Paul</v>
      </c>
      <c r="AM164" t="b">
        <f t="shared" si="22"/>
        <v>0</v>
      </c>
      <c r="AN164" t="str">
        <f t="shared" si="23"/>
        <v>B.Houli</v>
      </c>
    </row>
    <row r="165" spans="1:40" hidden="1" x14ac:dyDescent="0.2">
      <c r="A165">
        <v>1000932</v>
      </c>
      <c r="B165">
        <v>8</v>
      </c>
      <c r="C165" t="s">
        <v>33</v>
      </c>
      <c r="D165" t="s">
        <v>588</v>
      </c>
      <c r="E165" t="s">
        <v>56</v>
      </c>
      <c r="F165" t="s">
        <v>4</v>
      </c>
      <c r="H165">
        <v>7</v>
      </c>
      <c r="J165">
        <v>102</v>
      </c>
      <c r="K165">
        <v>6510</v>
      </c>
      <c r="L165" t="s">
        <v>901</v>
      </c>
      <c r="M165" t="s">
        <v>67</v>
      </c>
      <c r="N165" t="b">
        <v>1</v>
      </c>
      <c r="O165" t="s">
        <v>902</v>
      </c>
      <c r="P165" t="s">
        <v>4</v>
      </c>
      <c r="Q165">
        <v>97</v>
      </c>
      <c r="R165">
        <v>21</v>
      </c>
      <c r="S165">
        <v>164</v>
      </c>
      <c r="T165">
        <v>5</v>
      </c>
      <c r="U165" t="s">
        <v>916</v>
      </c>
      <c r="V165" t="s">
        <v>1085</v>
      </c>
      <c r="W165" t="s">
        <v>56</v>
      </c>
      <c r="X165" t="s">
        <v>4</v>
      </c>
      <c r="Y165" t="s">
        <v>4</v>
      </c>
      <c r="Z165" s="39">
        <v>44297.760243055556</v>
      </c>
      <c r="AA165">
        <v>0.112</v>
      </c>
      <c r="AE165">
        <v>0.112</v>
      </c>
      <c r="AF165">
        <f t="shared" si="16"/>
        <v>1</v>
      </c>
      <c r="AG165">
        <f t="shared" si="17"/>
        <v>50</v>
      </c>
      <c r="AH165">
        <f t="shared" si="18"/>
        <v>114</v>
      </c>
      <c r="AI165" t="b">
        <f t="shared" si="19"/>
        <v>0</v>
      </c>
      <c r="AJ165" t="b">
        <f t="shared" si="20"/>
        <v>0</v>
      </c>
      <c r="AK165" t="b">
        <f t="shared" si="21"/>
        <v>0</v>
      </c>
      <c r="AL165" t="str" cm="1">
        <f t="array" ref="AL165">INDEX($M$2:$M$9,T165)</f>
        <v>Anthony</v>
      </c>
      <c r="AM165" t="b">
        <f t="shared" si="22"/>
        <v>1</v>
      </c>
      <c r="AN165" t="str">
        <f t="shared" si="23"/>
        <v>T.Doedee</v>
      </c>
    </row>
    <row r="166" spans="1:40" hidden="1" x14ac:dyDescent="0.2">
      <c r="A166">
        <v>291773</v>
      </c>
      <c r="B166">
        <v>114</v>
      </c>
      <c r="C166" t="s">
        <v>15</v>
      </c>
      <c r="D166" t="s">
        <v>394</v>
      </c>
      <c r="E166" t="s">
        <v>27</v>
      </c>
      <c r="F166" t="s">
        <v>5</v>
      </c>
      <c r="G166" t="s">
        <v>7</v>
      </c>
      <c r="H166">
        <v>7</v>
      </c>
      <c r="J166">
        <v>67</v>
      </c>
      <c r="Q166">
        <v>66</v>
      </c>
      <c r="R166">
        <v>21</v>
      </c>
      <c r="S166">
        <v>165</v>
      </c>
      <c r="T166">
        <v>4</v>
      </c>
      <c r="U166" t="s">
        <v>913</v>
      </c>
      <c r="V166" t="s">
        <v>1086</v>
      </c>
      <c r="W166" t="s">
        <v>27</v>
      </c>
      <c r="X166" t="s">
        <v>1059</v>
      </c>
      <c r="Y166" t="s">
        <v>7</v>
      </c>
      <c r="Z166" s="39">
        <v>44297.760300925926</v>
      </c>
      <c r="AB166">
        <v>-3.1459999999999999</v>
      </c>
      <c r="AD166">
        <v>-2.0750000000000002</v>
      </c>
      <c r="AE166">
        <v>-2.0750000000000002</v>
      </c>
      <c r="AF166">
        <f t="shared" si="16"/>
        <v>4</v>
      </c>
      <c r="AG166">
        <f t="shared" si="17"/>
        <v>230</v>
      </c>
      <c r="AH166">
        <f t="shared" si="18"/>
        <v>-65</v>
      </c>
      <c r="AI166" t="b">
        <f t="shared" si="19"/>
        <v>0</v>
      </c>
      <c r="AJ166" t="b">
        <f t="shared" si="20"/>
        <v>0</v>
      </c>
      <c r="AK166" t="b">
        <f t="shared" si="21"/>
        <v>0</v>
      </c>
      <c r="AL166" t="str" cm="1">
        <f t="array" ref="AL166">INDEX($M$2:$M$9,T166)</f>
        <v>Jordan</v>
      </c>
      <c r="AM166" t="b">
        <f t="shared" si="22"/>
        <v>1</v>
      </c>
      <c r="AN166" t="str">
        <f t="shared" si="23"/>
        <v>J.Newnes</v>
      </c>
    </row>
    <row r="167" spans="1:40" hidden="1" x14ac:dyDescent="0.2">
      <c r="A167">
        <v>296371</v>
      </c>
      <c r="B167">
        <v>219</v>
      </c>
      <c r="C167" t="s">
        <v>614</v>
      </c>
      <c r="D167" t="s">
        <v>615</v>
      </c>
      <c r="E167" t="s">
        <v>30</v>
      </c>
      <c r="F167" t="s">
        <v>7</v>
      </c>
      <c r="G167" t="s">
        <v>5</v>
      </c>
      <c r="H167">
        <v>7</v>
      </c>
      <c r="Q167">
        <v>0</v>
      </c>
      <c r="R167">
        <v>21</v>
      </c>
      <c r="S167">
        <v>166</v>
      </c>
      <c r="T167">
        <v>3</v>
      </c>
      <c r="U167" t="s">
        <v>910</v>
      </c>
      <c r="V167" t="s">
        <v>1087</v>
      </c>
      <c r="W167" t="s">
        <v>30</v>
      </c>
      <c r="X167" t="s">
        <v>921</v>
      </c>
      <c r="Y167" t="s">
        <v>7</v>
      </c>
      <c r="Z167" s="39">
        <v>44297.760381944441</v>
      </c>
      <c r="AB167">
        <v>-8.6229999999999993</v>
      </c>
      <c r="AD167">
        <v>-8.0660000000000007</v>
      </c>
      <c r="AE167">
        <v>-8.0660000000000007</v>
      </c>
      <c r="AF167">
        <f t="shared" si="16"/>
        <v>8</v>
      </c>
      <c r="AG167">
        <f t="shared" si="17"/>
        <v>593</v>
      </c>
      <c r="AH167">
        <f t="shared" si="18"/>
        <v>-427</v>
      </c>
      <c r="AI167" t="b">
        <f t="shared" si="19"/>
        <v>0</v>
      </c>
      <c r="AJ167" t="b">
        <f t="shared" si="20"/>
        <v>0</v>
      </c>
      <c r="AK167" t="b">
        <f t="shared" si="21"/>
        <v>0</v>
      </c>
      <c r="AL167" t="str" cm="1">
        <f t="array" ref="AL167">INDEX($M$2:$M$9,T167)</f>
        <v>Simon</v>
      </c>
      <c r="AM167" t="b">
        <f t="shared" si="22"/>
        <v>1</v>
      </c>
      <c r="AN167" t="str">
        <f t="shared" si="23"/>
        <v>B.Bewley</v>
      </c>
    </row>
    <row r="168" spans="1:40" hidden="1" x14ac:dyDescent="0.2">
      <c r="A168">
        <v>1000223</v>
      </c>
      <c r="B168">
        <v>566</v>
      </c>
      <c r="C168" t="s">
        <v>275</v>
      </c>
      <c r="D168" t="s">
        <v>276</v>
      </c>
      <c r="E168" t="s">
        <v>46</v>
      </c>
      <c r="F168" t="s">
        <v>4</v>
      </c>
      <c r="H168">
        <v>7</v>
      </c>
      <c r="J168">
        <v>96</v>
      </c>
      <c r="Q168">
        <v>76</v>
      </c>
      <c r="R168">
        <v>21</v>
      </c>
      <c r="S168">
        <v>167</v>
      </c>
      <c r="T168">
        <v>2</v>
      </c>
      <c r="U168" t="s">
        <v>497</v>
      </c>
      <c r="V168" t="s">
        <v>1088</v>
      </c>
      <c r="W168" t="s">
        <v>46</v>
      </c>
      <c r="X168" t="s">
        <v>4</v>
      </c>
      <c r="Y168" t="s">
        <v>4</v>
      </c>
      <c r="Z168" s="39">
        <v>44297.760428240741</v>
      </c>
      <c r="AA168">
        <v>-2.1560000000000001</v>
      </c>
      <c r="AE168">
        <v>-2.1560000000000001</v>
      </c>
      <c r="AF168">
        <f t="shared" si="16"/>
        <v>5</v>
      </c>
      <c r="AG168">
        <f t="shared" si="17"/>
        <v>238</v>
      </c>
      <c r="AH168">
        <f t="shared" si="18"/>
        <v>-71</v>
      </c>
      <c r="AI168" t="b">
        <f t="shared" si="19"/>
        <v>0</v>
      </c>
      <c r="AJ168" t="b">
        <f t="shared" si="20"/>
        <v>0</v>
      </c>
      <c r="AK168" t="b">
        <f t="shared" si="21"/>
        <v>0</v>
      </c>
      <c r="AL168" t="str" cm="1">
        <f t="array" ref="AL168">INDEX($M$2:$M$9,T168)</f>
        <v>Lester</v>
      </c>
      <c r="AM168" t="b">
        <f t="shared" si="22"/>
        <v>1</v>
      </c>
      <c r="AN168" t="str">
        <f t="shared" si="23"/>
        <v>L.Baker</v>
      </c>
    </row>
    <row r="169" spans="1:40" hidden="1" x14ac:dyDescent="0.2">
      <c r="A169">
        <v>296296</v>
      </c>
      <c r="B169">
        <v>761</v>
      </c>
      <c r="C169" t="s">
        <v>208</v>
      </c>
      <c r="D169" t="s">
        <v>209</v>
      </c>
      <c r="E169" t="s">
        <v>51</v>
      </c>
      <c r="F169" t="s">
        <v>5</v>
      </c>
      <c r="H169">
        <v>7</v>
      </c>
      <c r="J169">
        <v>106</v>
      </c>
      <c r="K169">
        <v>6510</v>
      </c>
      <c r="L169" t="s">
        <v>901</v>
      </c>
      <c r="M169" t="s">
        <v>67</v>
      </c>
      <c r="N169" t="b">
        <v>1</v>
      </c>
      <c r="O169" t="s">
        <v>902</v>
      </c>
      <c r="P169" t="s">
        <v>5</v>
      </c>
      <c r="Q169">
        <v>98</v>
      </c>
      <c r="R169">
        <v>21</v>
      </c>
      <c r="S169">
        <v>168</v>
      </c>
      <c r="T169">
        <v>1</v>
      </c>
      <c r="U169" t="s">
        <v>903</v>
      </c>
      <c r="V169" t="s">
        <v>1089</v>
      </c>
      <c r="W169" t="s">
        <v>51</v>
      </c>
      <c r="X169" t="s">
        <v>5</v>
      </c>
      <c r="Y169" t="s">
        <v>5</v>
      </c>
      <c r="Z169" s="39">
        <v>44297.76048611111</v>
      </c>
      <c r="AB169">
        <v>-0.49099999999999999</v>
      </c>
      <c r="AE169">
        <v>-0.49099999999999999</v>
      </c>
      <c r="AF169">
        <f t="shared" si="16"/>
        <v>1</v>
      </c>
      <c r="AG169">
        <f t="shared" si="17"/>
        <v>86</v>
      </c>
      <c r="AH169">
        <f t="shared" si="18"/>
        <v>82</v>
      </c>
      <c r="AI169" t="b">
        <f t="shared" si="19"/>
        <v>0</v>
      </c>
      <c r="AJ169" t="b">
        <f t="shared" si="20"/>
        <v>0</v>
      </c>
      <c r="AK169" t="b">
        <f t="shared" si="21"/>
        <v>0</v>
      </c>
      <c r="AL169" t="str" cm="1">
        <f t="array" ref="AL169">INDEX($M$2:$M$9,T169)</f>
        <v>Luke</v>
      </c>
      <c r="AM169" t="b">
        <f t="shared" si="22"/>
        <v>0</v>
      </c>
      <c r="AN169" t="str">
        <f t="shared" si="23"/>
        <v>D.Sheed</v>
      </c>
    </row>
    <row r="170" spans="1:40" hidden="1" x14ac:dyDescent="0.2">
      <c r="A170">
        <v>1008089</v>
      </c>
      <c r="B170">
        <v>164</v>
      </c>
      <c r="C170" t="s">
        <v>59</v>
      </c>
      <c r="D170" t="s">
        <v>608</v>
      </c>
      <c r="E170" t="s">
        <v>11</v>
      </c>
      <c r="F170" t="s">
        <v>4</v>
      </c>
      <c r="H170">
        <v>7</v>
      </c>
      <c r="J170">
        <v>50</v>
      </c>
      <c r="Q170">
        <v>62</v>
      </c>
      <c r="R170">
        <v>22</v>
      </c>
      <c r="S170">
        <v>169</v>
      </c>
      <c r="T170">
        <v>1</v>
      </c>
      <c r="U170" t="s">
        <v>903</v>
      </c>
      <c r="V170" t="s">
        <v>1090</v>
      </c>
      <c r="W170" t="s">
        <v>11</v>
      </c>
      <c r="X170" t="s">
        <v>4</v>
      </c>
      <c r="Y170" t="s">
        <v>4</v>
      </c>
      <c r="Z170" s="39">
        <v>44297.76054398148</v>
      </c>
      <c r="AA170">
        <v>-3.6680000000000001</v>
      </c>
      <c r="AE170">
        <v>-3.6680000000000001</v>
      </c>
      <c r="AF170">
        <f t="shared" si="16"/>
        <v>7</v>
      </c>
      <c r="AG170">
        <f t="shared" si="17"/>
        <v>397</v>
      </c>
      <c r="AH170">
        <f t="shared" si="18"/>
        <v>-228</v>
      </c>
      <c r="AI170" t="b">
        <f t="shared" si="19"/>
        <v>0</v>
      </c>
      <c r="AJ170" t="b">
        <f t="shared" si="20"/>
        <v>0</v>
      </c>
      <c r="AK170" t="b">
        <f t="shared" si="21"/>
        <v>0</v>
      </c>
      <c r="AL170" t="str" cm="1">
        <f t="array" ref="AL170">INDEX($M$2:$M$9,T170)</f>
        <v>Luke</v>
      </c>
      <c r="AM170" t="b">
        <f t="shared" si="22"/>
        <v>1</v>
      </c>
      <c r="AN170" t="str">
        <f t="shared" si="23"/>
        <v>I.Quaynor</v>
      </c>
    </row>
    <row r="171" spans="1:40" hidden="1" x14ac:dyDescent="0.2">
      <c r="A171">
        <v>1002256</v>
      </c>
      <c r="B171">
        <v>99</v>
      </c>
      <c r="C171" t="s">
        <v>241</v>
      </c>
      <c r="D171" t="s">
        <v>557</v>
      </c>
      <c r="E171" t="s">
        <v>27</v>
      </c>
      <c r="F171" t="s">
        <v>7</v>
      </c>
      <c r="G171" t="s">
        <v>5</v>
      </c>
      <c r="H171">
        <v>7</v>
      </c>
      <c r="J171">
        <v>16</v>
      </c>
      <c r="Q171">
        <v>41</v>
      </c>
      <c r="R171">
        <v>22</v>
      </c>
      <c r="S171">
        <v>170</v>
      </c>
      <c r="T171">
        <v>2</v>
      </c>
      <c r="U171" t="s">
        <v>497</v>
      </c>
      <c r="V171" t="s">
        <v>1091</v>
      </c>
      <c r="W171" t="s">
        <v>27</v>
      </c>
      <c r="X171" t="s">
        <v>921</v>
      </c>
      <c r="Y171" t="s">
        <v>7</v>
      </c>
      <c r="Z171" s="39">
        <v>44297.760636574072</v>
      </c>
      <c r="AB171">
        <v>-5.2210000000000001</v>
      </c>
      <c r="AD171">
        <v>-4.3440000000000003</v>
      </c>
      <c r="AE171">
        <v>-4.3440000000000003</v>
      </c>
      <c r="AF171">
        <f t="shared" si="16"/>
        <v>7</v>
      </c>
      <c r="AG171">
        <f t="shared" si="17"/>
        <v>455</v>
      </c>
      <c r="AH171">
        <f t="shared" si="18"/>
        <v>-285</v>
      </c>
      <c r="AI171" t="b">
        <f t="shared" si="19"/>
        <v>0</v>
      </c>
      <c r="AJ171" t="b">
        <f t="shared" si="20"/>
        <v>0</v>
      </c>
      <c r="AK171" t="b">
        <f t="shared" si="21"/>
        <v>0</v>
      </c>
      <c r="AL171" t="str" cm="1">
        <f t="array" ref="AL171">INDEX($M$2:$M$9,T171)</f>
        <v>Lester</v>
      </c>
      <c r="AM171" t="b">
        <f t="shared" si="22"/>
        <v>1</v>
      </c>
      <c r="AN171" t="str">
        <f t="shared" si="23"/>
        <v>P.Dow</v>
      </c>
    </row>
    <row r="172" spans="1:40" hidden="1" x14ac:dyDescent="0.2">
      <c r="A172">
        <v>998205</v>
      </c>
      <c r="B172">
        <v>382</v>
      </c>
      <c r="C172" t="s">
        <v>325</v>
      </c>
      <c r="D172" t="s">
        <v>357</v>
      </c>
      <c r="E172" t="s">
        <v>20</v>
      </c>
      <c r="F172" t="s">
        <v>5</v>
      </c>
      <c r="H172">
        <v>7</v>
      </c>
      <c r="J172">
        <v>111</v>
      </c>
      <c r="K172">
        <v>23413</v>
      </c>
      <c r="L172" t="s">
        <v>907</v>
      </c>
      <c r="M172" t="s">
        <v>908</v>
      </c>
      <c r="N172" t="b">
        <v>1</v>
      </c>
      <c r="O172" t="s">
        <v>902</v>
      </c>
      <c r="P172" t="s">
        <v>5</v>
      </c>
      <c r="Q172">
        <v>98</v>
      </c>
      <c r="R172">
        <v>22</v>
      </c>
      <c r="S172">
        <v>171</v>
      </c>
      <c r="T172">
        <v>3</v>
      </c>
      <c r="U172" t="s">
        <v>910</v>
      </c>
      <c r="V172" t="s">
        <v>1092</v>
      </c>
      <c r="W172" t="s">
        <v>20</v>
      </c>
      <c r="X172" t="s">
        <v>5</v>
      </c>
      <c r="Y172" t="s">
        <v>5</v>
      </c>
      <c r="Z172" s="39">
        <v>44297.760694444441</v>
      </c>
      <c r="AB172">
        <v>-0.49099999999999999</v>
      </c>
      <c r="AE172">
        <v>-0.49099999999999999</v>
      </c>
      <c r="AF172">
        <f t="shared" si="16"/>
        <v>1</v>
      </c>
      <c r="AG172">
        <f t="shared" si="17"/>
        <v>86</v>
      </c>
      <c r="AH172">
        <f t="shared" si="18"/>
        <v>85</v>
      </c>
      <c r="AI172" t="b">
        <f t="shared" si="19"/>
        <v>1</v>
      </c>
      <c r="AJ172" t="b">
        <f t="shared" si="20"/>
        <v>0</v>
      </c>
      <c r="AK172" t="b">
        <f t="shared" si="21"/>
        <v>0</v>
      </c>
      <c r="AL172" t="str" cm="1">
        <f t="array" ref="AL172">INDEX($M$2:$M$9,T172)</f>
        <v>Simon</v>
      </c>
      <c r="AM172" t="b">
        <f t="shared" si="22"/>
        <v>0</v>
      </c>
      <c r="AN172" t="str">
        <f t="shared" si="23"/>
        <v>H.Perryman^</v>
      </c>
    </row>
    <row r="173" spans="1:40" hidden="1" x14ac:dyDescent="0.2">
      <c r="A173">
        <v>1009199</v>
      </c>
      <c r="B173">
        <v>260</v>
      </c>
      <c r="C173" t="s">
        <v>490</v>
      </c>
      <c r="D173" t="s">
        <v>303</v>
      </c>
      <c r="E173" t="s">
        <v>106</v>
      </c>
      <c r="F173" t="s">
        <v>5</v>
      </c>
      <c r="H173">
        <v>7</v>
      </c>
      <c r="J173">
        <v>73</v>
      </c>
      <c r="K173">
        <v>22859</v>
      </c>
      <c r="L173" t="s">
        <v>905</v>
      </c>
      <c r="M173" t="s">
        <v>497</v>
      </c>
      <c r="N173" t="b">
        <v>1</v>
      </c>
      <c r="O173" t="s">
        <v>902</v>
      </c>
      <c r="P173" t="s">
        <v>5</v>
      </c>
      <c r="Q173">
        <v>93</v>
      </c>
      <c r="R173">
        <v>22</v>
      </c>
      <c r="S173">
        <v>172</v>
      </c>
      <c r="T173">
        <v>4</v>
      </c>
      <c r="U173" t="s">
        <v>913</v>
      </c>
      <c r="V173" t="s">
        <v>1093</v>
      </c>
      <c r="W173" t="s">
        <v>106</v>
      </c>
      <c r="X173" t="s">
        <v>5</v>
      </c>
      <c r="Y173" t="s">
        <v>5</v>
      </c>
      <c r="Z173" s="39">
        <v>44297.760787037034</v>
      </c>
      <c r="AB173">
        <v>-0.90500000000000003</v>
      </c>
      <c r="AE173">
        <v>-0.90500000000000003</v>
      </c>
      <c r="AF173">
        <f t="shared" si="16"/>
        <v>1</v>
      </c>
      <c r="AG173">
        <f t="shared" si="17"/>
        <v>115</v>
      </c>
      <c r="AH173">
        <f t="shared" si="18"/>
        <v>57</v>
      </c>
      <c r="AI173" t="b">
        <f t="shared" si="19"/>
        <v>0</v>
      </c>
      <c r="AJ173" t="b">
        <f t="shared" si="20"/>
        <v>0</v>
      </c>
      <c r="AK173" t="b">
        <f t="shared" si="21"/>
        <v>0</v>
      </c>
      <c r="AL173" t="str" cm="1">
        <f t="array" ref="AL173">INDEX($M$2:$M$9,T173)</f>
        <v>Jordan</v>
      </c>
      <c r="AM173" t="b">
        <f t="shared" si="22"/>
        <v>1</v>
      </c>
      <c r="AN173" t="str">
        <f t="shared" si="23"/>
        <v>N.Anderson</v>
      </c>
    </row>
    <row r="174" spans="1:40" hidden="1" x14ac:dyDescent="0.2">
      <c r="A174">
        <v>294307</v>
      </c>
      <c r="B174">
        <v>616</v>
      </c>
      <c r="C174" t="s">
        <v>156</v>
      </c>
      <c r="D174" t="s">
        <v>66</v>
      </c>
      <c r="E174" t="s">
        <v>109</v>
      </c>
      <c r="F174" t="s">
        <v>5</v>
      </c>
      <c r="H174">
        <v>7</v>
      </c>
      <c r="J174">
        <v>99</v>
      </c>
      <c r="K174">
        <v>20323</v>
      </c>
      <c r="L174" t="s">
        <v>915</v>
      </c>
      <c r="M174" t="s">
        <v>309</v>
      </c>
      <c r="N174" t="b">
        <v>1</v>
      </c>
      <c r="O174" t="s">
        <v>902</v>
      </c>
      <c r="P174" t="s">
        <v>5</v>
      </c>
      <c r="Q174">
        <v>83</v>
      </c>
      <c r="R174">
        <v>22</v>
      </c>
      <c r="S174">
        <v>173</v>
      </c>
      <c r="T174">
        <v>5</v>
      </c>
      <c r="U174" t="s">
        <v>916</v>
      </c>
      <c r="V174" t="s">
        <v>1094</v>
      </c>
      <c r="W174" t="s">
        <v>109</v>
      </c>
      <c r="X174" t="s">
        <v>5</v>
      </c>
      <c r="Y174" t="s">
        <v>5</v>
      </c>
      <c r="Z174" s="39">
        <v>44297.760844907411</v>
      </c>
      <c r="AB174">
        <v>-1.7350000000000001</v>
      </c>
      <c r="AE174">
        <v>-1.7350000000000001</v>
      </c>
      <c r="AF174">
        <f t="shared" si="16"/>
        <v>3</v>
      </c>
      <c r="AG174">
        <f t="shared" si="17"/>
        <v>194</v>
      </c>
      <c r="AH174">
        <f t="shared" si="18"/>
        <v>-21</v>
      </c>
      <c r="AI174" t="b">
        <f t="shared" si="19"/>
        <v>0</v>
      </c>
      <c r="AJ174" t="b">
        <f t="shared" si="20"/>
        <v>0</v>
      </c>
      <c r="AK174" t="b">
        <f t="shared" si="21"/>
        <v>0</v>
      </c>
      <c r="AL174" t="str" cm="1">
        <f t="array" ref="AL174">INDEX($M$2:$M$9,T174)</f>
        <v>Anthony</v>
      </c>
      <c r="AM174" t="b">
        <f t="shared" si="22"/>
        <v>0</v>
      </c>
      <c r="AN174" t="str">
        <f t="shared" si="23"/>
        <v>B.Crouch</v>
      </c>
    </row>
    <row r="175" spans="1:40" hidden="1" x14ac:dyDescent="0.2">
      <c r="A175">
        <v>296334</v>
      </c>
      <c r="B175">
        <v>535</v>
      </c>
      <c r="C175" t="s">
        <v>530</v>
      </c>
      <c r="D175" t="s">
        <v>531</v>
      </c>
      <c r="E175" t="s">
        <v>92</v>
      </c>
      <c r="F175" t="s">
        <v>4</v>
      </c>
      <c r="G175" t="s">
        <v>7</v>
      </c>
      <c r="H175">
        <v>7</v>
      </c>
      <c r="J175">
        <v>35</v>
      </c>
      <c r="Q175">
        <v>61</v>
      </c>
      <c r="R175">
        <v>22</v>
      </c>
      <c r="S175">
        <v>174</v>
      </c>
      <c r="T175">
        <v>6</v>
      </c>
      <c r="U175" t="s">
        <v>919</v>
      </c>
      <c r="V175" t="s">
        <v>1095</v>
      </c>
      <c r="W175" t="s">
        <v>92</v>
      </c>
      <c r="X175" t="s">
        <v>1096</v>
      </c>
      <c r="Y175" t="s">
        <v>7</v>
      </c>
      <c r="Z175" s="39">
        <v>44297.76090277778</v>
      </c>
      <c r="AA175">
        <v>-3.7759999999999998</v>
      </c>
      <c r="AD175">
        <v>-2.5289999999999999</v>
      </c>
      <c r="AE175">
        <v>-2.5289999999999999</v>
      </c>
      <c r="AF175">
        <f t="shared" si="16"/>
        <v>7</v>
      </c>
      <c r="AG175">
        <f t="shared" si="17"/>
        <v>282</v>
      </c>
      <c r="AH175">
        <f t="shared" si="18"/>
        <v>-108</v>
      </c>
      <c r="AI175" t="b">
        <f t="shared" si="19"/>
        <v>0</v>
      </c>
      <c r="AJ175" t="b">
        <f t="shared" si="20"/>
        <v>0</v>
      </c>
      <c r="AK175" t="b">
        <f t="shared" si="21"/>
        <v>0</v>
      </c>
      <c r="AL175" t="str" cm="1">
        <f t="array" ref="AL175">INDEX($M$2:$M$9,T175)</f>
        <v>Paul</v>
      </c>
      <c r="AM175" t="b">
        <f t="shared" si="22"/>
        <v>1</v>
      </c>
      <c r="AN175" t="str">
        <f t="shared" si="23"/>
        <v>O.Fantasia</v>
      </c>
    </row>
    <row r="176" spans="1:40" hidden="1" x14ac:dyDescent="0.2">
      <c r="A176">
        <v>298419</v>
      </c>
      <c r="B176">
        <v>339</v>
      </c>
      <c r="C176" t="s">
        <v>219</v>
      </c>
      <c r="D176" t="s">
        <v>220</v>
      </c>
      <c r="E176" t="s">
        <v>37</v>
      </c>
      <c r="F176" t="s">
        <v>5</v>
      </c>
      <c r="H176">
        <v>7</v>
      </c>
      <c r="J176">
        <v>80</v>
      </c>
      <c r="K176">
        <v>2016</v>
      </c>
      <c r="L176" t="s">
        <v>918</v>
      </c>
      <c r="M176" t="s">
        <v>383</v>
      </c>
      <c r="N176" t="b">
        <v>1</v>
      </c>
      <c r="O176" t="s">
        <v>902</v>
      </c>
      <c r="P176" t="s">
        <v>5</v>
      </c>
      <c r="Q176">
        <v>75</v>
      </c>
      <c r="R176">
        <v>22</v>
      </c>
      <c r="S176">
        <v>175</v>
      </c>
      <c r="T176">
        <v>7</v>
      </c>
      <c r="U176" t="s">
        <v>923</v>
      </c>
      <c r="V176" t="s">
        <v>1097</v>
      </c>
      <c r="W176" t="s">
        <v>37</v>
      </c>
      <c r="X176" t="s">
        <v>5</v>
      </c>
      <c r="Y176" t="s">
        <v>5</v>
      </c>
      <c r="Z176" s="39">
        <v>44297.760972222219</v>
      </c>
      <c r="AB176">
        <v>-2.399</v>
      </c>
      <c r="AE176">
        <v>-2.399</v>
      </c>
      <c r="AF176">
        <f t="shared" si="16"/>
        <v>6</v>
      </c>
      <c r="AG176">
        <f t="shared" si="17"/>
        <v>261</v>
      </c>
      <c r="AH176">
        <f t="shared" si="18"/>
        <v>-86</v>
      </c>
      <c r="AI176" t="b">
        <f t="shared" si="19"/>
        <v>0</v>
      </c>
      <c r="AJ176" t="b">
        <f t="shared" si="20"/>
        <v>0</v>
      </c>
      <c r="AK176" t="b">
        <f t="shared" si="21"/>
        <v>0</v>
      </c>
      <c r="AL176" t="str" cm="1">
        <f t="array" ref="AL176">INDEX($M$2:$M$9,T176)</f>
        <v>Mark</v>
      </c>
      <c r="AM176" t="b">
        <f t="shared" si="22"/>
        <v>1</v>
      </c>
      <c r="AN176" t="str">
        <f t="shared" si="23"/>
        <v>B.Parfitt</v>
      </c>
    </row>
    <row r="177" spans="1:40" x14ac:dyDescent="0.2">
      <c r="A177">
        <v>290746</v>
      </c>
      <c r="B177">
        <v>550</v>
      </c>
      <c r="C177" t="s">
        <v>96</v>
      </c>
      <c r="D177" t="s">
        <v>137</v>
      </c>
      <c r="E177" t="s">
        <v>92</v>
      </c>
      <c r="F177" t="s">
        <v>6</v>
      </c>
      <c r="H177">
        <v>7</v>
      </c>
      <c r="J177">
        <v>54</v>
      </c>
      <c r="K177">
        <v>20240</v>
      </c>
      <c r="L177" t="s">
        <v>925</v>
      </c>
      <c r="M177" t="s">
        <v>61</v>
      </c>
      <c r="N177" t="b">
        <v>1</v>
      </c>
      <c r="O177" t="s">
        <v>902</v>
      </c>
      <c r="P177" t="s">
        <v>6</v>
      </c>
      <c r="Q177">
        <v>94</v>
      </c>
      <c r="R177">
        <v>22</v>
      </c>
      <c r="S177">
        <v>176</v>
      </c>
      <c r="T177">
        <v>8</v>
      </c>
      <c r="U177" t="s">
        <v>926</v>
      </c>
      <c r="V177" t="s">
        <v>1098</v>
      </c>
      <c r="W177" t="s">
        <v>92</v>
      </c>
      <c r="X177" t="s">
        <v>6</v>
      </c>
      <c r="Y177" t="s">
        <v>6</v>
      </c>
      <c r="Z177" s="39">
        <v>44297.761250000003</v>
      </c>
      <c r="AC177">
        <v>-1.1559999999999999</v>
      </c>
      <c r="AE177">
        <v>-1.1559999999999999</v>
      </c>
      <c r="AF177">
        <f t="shared" si="16"/>
        <v>3</v>
      </c>
      <c r="AG177">
        <f t="shared" si="17"/>
        <v>133</v>
      </c>
      <c r="AH177">
        <f t="shared" si="18"/>
        <v>43</v>
      </c>
      <c r="AI177" t="b">
        <f t="shared" si="19"/>
        <v>0</v>
      </c>
      <c r="AJ177" t="b">
        <f t="shared" si="20"/>
        <v>0</v>
      </c>
      <c r="AK177" t="b">
        <f t="shared" si="21"/>
        <v>0</v>
      </c>
      <c r="AL177" t="str" cm="1">
        <f t="array" ref="AL177">INDEX($M$2:$M$9,T177)</f>
        <v>James</v>
      </c>
      <c r="AM177" t="b">
        <f t="shared" si="22"/>
        <v>0</v>
      </c>
      <c r="AN177" t="str">
        <f t="shared" si="23"/>
        <v>S.Lycett</v>
      </c>
    </row>
    <row r="178" spans="1:40" hidden="1" x14ac:dyDescent="0.2">
      <c r="A178">
        <v>297566</v>
      </c>
      <c r="B178">
        <v>436</v>
      </c>
      <c r="C178" t="s">
        <v>61</v>
      </c>
      <c r="D178" t="s">
        <v>62</v>
      </c>
      <c r="E178" t="s">
        <v>35</v>
      </c>
      <c r="F178" t="s">
        <v>4</v>
      </c>
      <c r="H178">
        <v>7</v>
      </c>
      <c r="Q178">
        <v>0</v>
      </c>
      <c r="AA178">
        <v>-10.364000000000001</v>
      </c>
      <c r="AE178">
        <v>-10.364000000000001</v>
      </c>
      <c r="AF178">
        <f t="shared" si="16"/>
        <v>7</v>
      </c>
      <c r="AG178">
        <f t="shared" si="17"/>
        <v>722</v>
      </c>
      <c r="AH178">
        <f t="shared" si="18"/>
        <v>-722</v>
      </c>
      <c r="AI178" t="b">
        <f t="shared" si="19"/>
        <v>0</v>
      </c>
      <c r="AJ178" t="b">
        <f t="shared" si="20"/>
        <v>0</v>
      </c>
      <c r="AK178" t="b">
        <f t="shared" si="21"/>
        <v>0</v>
      </c>
      <c r="AM178" t="b">
        <f t="shared" si="22"/>
        <v>0</v>
      </c>
      <c r="AN178" t="str">
        <f t="shared" si="23"/>
        <v/>
      </c>
    </row>
    <row r="179" spans="1:40" hidden="1" x14ac:dyDescent="0.2">
      <c r="A179">
        <v>280317</v>
      </c>
      <c r="B179">
        <v>345</v>
      </c>
      <c r="C179" t="s">
        <v>304</v>
      </c>
      <c r="D179" t="s">
        <v>305</v>
      </c>
      <c r="E179" t="s">
        <v>37</v>
      </c>
      <c r="F179" t="s">
        <v>6</v>
      </c>
      <c r="H179">
        <v>7</v>
      </c>
      <c r="J179">
        <v>47</v>
      </c>
      <c r="K179">
        <v>23413</v>
      </c>
      <c r="L179" t="s">
        <v>907</v>
      </c>
      <c r="M179" t="s">
        <v>908</v>
      </c>
      <c r="N179" t="b">
        <v>0</v>
      </c>
      <c r="O179" t="s">
        <v>902</v>
      </c>
      <c r="P179" t="s">
        <v>6</v>
      </c>
      <c r="Q179">
        <v>75</v>
      </c>
      <c r="AC179">
        <v>-2.2970000000000002</v>
      </c>
      <c r="AE179">
        <v>-2.2970000000000002</v>
      </c>
      <c r="AF179">
        <f t="shared" si="16"/>
        <v>4</v>
      </c>
      <c r="AG179">
        <f t="shared" si="17"/>
        <v>249</v>
      </c>
      <c r="AH179">
        <f t="shared" si="18"/>
        <v>-249</v>
      </c>
      <c r="AI179" t="b">
        <f t="shared" si="19"/>
        <v>0</v>
      </c>
      <c r="AJ179" t="b">
        <f t="shared" si="20"/>
        <v>0</v>
      </c>
      <c r="AK179" t="b">
        <f t="shared" si="21"/>
        <v>0</v>
      </c>
      <c r="AM179" t="b">
        <f t="shared" si="22"/>
        <v>1</v>
      </c>
      <c r="AN179" t="str">
        <f t="shared" si="23"/>
        <v/>
      </c>
    </row>
    <row r="180" spans="1:40" hidden="1" x14ac:dyDescent="0.2">
      <c r="A180">
        <v>250267</v>
      </c>
      <c r="B180">
        <v>640</v>
      </c>
      <c r="C180" t="s">
        <v>241</v>
      </c>
      <c r="D180" t="s">
        <v>242</v>
      </c>
      <c r="E180" t="s">
        <v>109</v>
      </c>
      <c r="F180" t="s">
        <v>6</v>
      </c>
      <c r="H180">
        <v>7</v>
      </c>
      <c r="J180">
        <v>82</v>
      </c>
      <c r="K180">
        <v>2016</v>
      </c>
      <c r="L180" t="s">
        <v>918</v>
      </c>
      <c r="M180" t="s">
        <v>383</v>
      </c>
      <c r="N180" t="b">
        <v>1</v>
      </c>
      <c r="O180" t="s">
        <v>902</v>
      </c>
      <c r="P180" t="s">
        <v>6</v>
      </c>
      <c r="Q180">
        <v>82</v>
      </c>
      <c r="AC180">
        <v>-1.8759999999999999</v>
      </c>
      <c r="AE180">
        <v>-1.8759999999999999</v>
      </c>
      <c r="AF180">
        <f t="shared" si="16"/>
        <v>4</v>
      </c>
      <c r="AG180">
        <f t="shared" si="17"/>
        <v>210</v>
      </c>
      <c r="AH180">
        <f t="shared" si="18"/>
        <v>-210</v>
      </c>
      <c r="AI180" t="b">
        <f t="shared" si="19"/>
        <v>0</v>
      </c>
      <c r="AJ180" t="b">
        <f t="shared" si="20"/>
        <v>0</v>
      </c>
      <c r="AK180" t="b">
        <f t="shared" si="21"/>
        <v>0</v>
      </c>
      <c r="AM180" t="b">
        <f t="shared" si="22"/>
        <v>1</v>
      </c>
      <c r="AN180" t="str">
        <f t="shared" si="23"/>
        <v/>
      </c>
    </row>
    <row r="181" spans="1:40" hidden="1" x14ac:dyDescent="0.2">
      <c r="A181">
        <v>240052</v>
      </c>
      <c r="B181">
        <v>240</v>
      </c>
      <c r="C181" t="s">
        <v>205</v>
      </c>
      <c r="D181" t="s">
        <v>280</v>
      </c>
      <c r="E181" t="s">
        <v>30</v>
      </c>
      <c r="F181" t="s">
        <v>5</v>
      </c>
      <c r="H181">
        <v>7</v>
      </c>
      <c r="J181">
        <v>115</v>
      </c>
      <c r="K181">
        <v>20240</v>
      </c>
      <c r="L181" t="s">
        <v>925</v>
      </c>
      <c r="M181" t="s">
        <v>61</v>
      </c>
      <c r="N181" t="b">
        <v>1</v>
      </c>
      <c r="O181" t="s">
        <v>902</v>
      </c>
      <c r="P181" t="s">
        <v>5</v>
      </c>
      <c r="Q181">
        <v>115</v>
      </c>
      <c r="AB181">
        <v>0.92</v>
      </c>
      <c r="AE181">
        <v>0.92</v>
      </c>
      <c r="AF181">
        <f t="shared" si="16"/>
        <v>1</v>
      </c>
      <c r="AG181">
        <f t="shared" si="17"/>
        <v>26</v>
      </c>
      <c r="AH181">
        <f t="shared" si="18"/>
        <v>-26</v>
      </c>
      <c r="AI181" t="b">
        <f t="shared" si="19"/>
        <v>0</v>
      </c>
      <c r="AJ181" t="b">
        <f t="shared" si="20"/>
        <v>0</v>
      </c>
      <c r="AK181" t="b">
        <f t="shared" si="21"/>
        <v>0</v>
      </c>
      <c r="AM181" t="b">
        <f t="shared" si="22"/>
        <v>1</v>
      </c>
      <c r="AN181" t="str">
        <f t="shared" si="23"/>
        <v/>
      </c>
    </row>
    <row r="182" spans="1:40" hidden="1" x14ac:dyDescent="0.2">
      <c r="A182">
        <v>298264</v>
      </c>
      <c r="B182">
        <v>457</v>
      </c>
      <c r="C182" t="s">
        <v>243</v>
      </c>
      <c r="D182" t="s">
        <v>306</v>
      </c>
      <c r="E182" t="s">
        <v>14</v>
      </c>
      <c r="F182" t="s">
        <v>5</v>
      </c>
      <c r="H182">
        <v>7</v>
      </c>
      <c r="J182">
        <v>120</v>
      </c>
      <c r="K182">
        <v>20240</v>
      </c>
      <c r="L182" t="s">
        <v>925</v>
      </c>
      <c r="M182" t="s">
        <v>61</v>
      </c>
      <c r="N182" t="b">
        <v>0</v>
      </c>
      <c r="O182" t="s">
        <v>909</v>
      </c>
      <c r="P182" t="s">
        <v>5</v>
      </c>
      <c r="Q182">
        <v>104</v>
      </c>
      <c r="AB182">
        <v>7.0000000000000001E-3</v>
      </c>
      <c r="AE182">
        <v>7.0000000000000001E-3</v>
      </c>
      <c r="AF182">
        <f t="shared" si="16"/>
        <v>1</v>
      </c>
      <c r="AG182">
        <f t="shared" si="17"/>
        <v>59</v>
      </c>
      <c r="AH182">
        <f t="shared" si="18"/>
        <v>-59</v>
      </c>
      <c r="AI182" t="b">
        <f t="shared" si="19"/>
        <v>0</v>
      </c>
      <c r="AJ182" t="b">
        <f t="shared" si="20"/>
        <v>0</v>
      </c>
      <c r="AK182" t="b">
        <f t="shared" si="21"/>
        <v>0</v>
      </c>
      <c r="AM182" t="b">
        <f t="shared" si="22"/>
        <v>1</v>
      </c>
      <c r="AN182" t="str">
        <f t="shared" si="23"/>
        <v/>
      </c>
    </row>
    <row r="183" spans="1:40" hidden="1" x14ac:dyDescent="0.2">
      <c r="A183">
        <v>290738</v>
      </c>
      <c r="B183">
        <v>504</v>
      </c>
      <c r="C183" t="s">
        <v>296</v>
      </c>
      <c r="D183" t="s">
        <v>297</v>
      </c>
      <c r="E183" t="s">
        <v>87</v>
      </c>
      <c r="F183" t="s">
        <v>5</v>
      </c>
      <c r="H183">
        <v>7</v>
      </c>
      <c r="Q183">
        <v>68</v>
      </c>
      <c r="AB183">
        <v>-2.98</v>
      </c>
      <c r="AE183">
        <v>-2.98</v>
      </c>
      <c r="AF183">
        <f t="shared" si="16"/>
        <v>5</v>
      </c>
      <c r="AG183">
        <f t="shared" si="17"/>
        <v>322</v>
      </c>
      <c r="AH183">
        <f t="shared" si="18"/>
        <v>-322</v>
      </c>
      <c r="AI183" t="b">
        <f t="shared" si="19"/>
        <v>0</v>
      </c>
      <c r="AJ183" t="b">
        <f t="shared" si="20"/>
        <v>0</v>
      </c>
      <c r="AK183" t="b">
        <f t="shared" si="21"/>
        <v>0</v>
      </c>
      <c r="AM183" t="b">
        <f t="shared" si="22"/>
        <v>0</v>
      </c>
      <c r="AN183" t="str">
        <f t="shared" si="23"/>
        <v/>
      </c>
    </row>
    <row r="184" spans="1:40" hidden="1" x14ac:dyDescent="0.2">
      <c r="A184">
        <v>270325</v>
      </c>
      <c r="B184">
        <v>510</v>
      </c>
      <c r="C184" t="s">
        <v>172</v>
      </c>
      <c r="D184" t="s">
        <v>317</v>
      </c>
      <c r="E184" t="s">
        <v>87</v>
      </c>
      <c r="F184" t="s">
        <v>4</v>
      </c>
      <c r="H184">
        <v>7</v>
      </c>
      <c r="Q184">
        <v>0</v>
      </c>
      <c r="AA184">
        <v>-10.364000000000001</v>
      </c>
      <c r="AE184">
        <v>-10.364000000000001</v>
      </c>
      <c r="AF184">
        <f t="shared" si="16"/>
        <v>8</v>
      </c>
      <c r="AG184">
        <f t="shared" si="17"/>
        <v>722</v>
      </c>
      <c r="AH184">
        <f t="shared" si="18"/>
        <v>-722</v>
      </c>
      <c r="AI184" t="b">
        <f t="shared" si="19"/>
        <v>0</v>
      </c>
      <c r="AJ184" t="b">
        <f t="shared" si="20"/>
        <v>0</v>
      </c>
      <c r="AK184" t="b">
        <f t="shared" si="21"/>
        <v>0</v>
      </c>
      <c r="AM184" t="b">
        <f t="shared" si="22"/>
        <v>0</v>
      </c>
      <c r="AN184" t="str">
        <f t="shared" si="23"/>
        <v/>
      </c>
    </row>
    <row r="185" spans="1:40" hidden="1" x14ac:dyDescent="0.2">
      <c r="A185">
        <v>291771</v>
      </c>
      <c r="B185">
        <v>209</v>
      </c>
      <c r="C185" t="s">
        <v>112</v>
      </c>
      <c r="D185" t="s">
        <v>113</v>
      </c>
      <c r="E185" t="s">
        <v>75</v>
      </c>
      <c r="F185" t="s">
        <v>5</v>
      </c>
      <c r="H185">
        <v>7</v>
      </c>
      <c r="J185">
        <v>88</v>
      </c>
      <c r="Q185">
        <v>68</v>
      </c>
      <c r="AB185">
        <v>-2.98</v>
      </c>
      <c r="AE185">
        <v>-2.98</v>
      </c>
      <c r="AF185">
        <f t="shared" si="16"/>
        <v>6</v>
      </c>
      <c r="AG185">
        <f t="shared" si="17"/>
        <v>322</v>
      </c>
      <c r="AH185">
        <f t="shared" si="18"/>
        <v>-322</v>
      </c>
      <c r="AI185" t="b">
        <f t="shared" si="19"/>
        <v>0</v>
      </c>
      <c r="AJ185" t="b">
        <f t="shared" si="20"/>
        <v>0</v>
      </c>
      <c r="AK185" t="b">
        <f t="shared" si="21"/>
        <v>0</v>
      </c>
      <c r="AM185" t="b">
        <f t="shared" si="22"/>
        <v>0</v>
      </c>
      <c r="AN185" t="str">
        <f t="shared" si="23"/>
        <v/>
      </c>
    </row>
    <row r="186" spans="1:40" hidden="1" x14ac:dyDescent="0.2">
      <c r="A186">
        <v>296294</v>
      </c>
      <c r="B186">
        <v>216</v>
      </c>
      <c r="C186" t="s">
        <v>334</v>
      </c>
      <c r="D186" t="s">
        <v>396</v>
      </c>
      <c r="E186" t="s">
        <v>30</v>
      </c>
      <c r="F186" t="s">
        <v>5</v>
      </c>
      <c r="H186">
        <v>7</v>
      </c>
      <c r="J186">
        <v>81</v>
      </c>
      <c r="Q186">
        <v>75</v>
      </c>
      <c r="AB186">
        <v>-2.399</v>
      </c>
      <c r="AE186">
        <v>-2.399</v>
      </c>
      <c r="AF186">
        <f t="shared" si="16"/>
        <v>6</v>
      </c>
      <c r="AG186">
        <f t="shared" si="17"/>
        <v>261</v>
      </c>
      <c r="AH186">
        <f t="shared" si="18"/>
        <v>-261</v>
      </c>
      <c r="AI186" t="b">
        <f t="shared" si="19"/>
        <v>0</v>
      </c>
      <c r="AJ186" t="b">
        <f t="shared" si="20"/>
        <v>0</v>
      </c>
      <c r="AK186" t="b">
        <f t="shared" si="21"/>
        <v>0</v>
      </c>
      <c r="AM186" t="b">
        <f t="shared" si="22"/>
        <v>0</v>
      </c>
      <c r="AN186" t="str">
        <f t="shared" si="23"/>
        <v/>
      </c>
    </row>
    <row r="187" spans="1:40" hidden="1" x14ac:dyDescent="0.2">
      <c r="A187">
        <v>293713</v>
      </c>
      <c r="B187">
        <v>272</v>
      </c>
      <c r="C187" t="s">
        <v>300</v>
      </c>
      <c r="D187" t="s">
        <v>301</v>
      </c>
      <c r="E187" t="s">
        <v>106</v>
      </c>
      <c r="F187" t="s">
        <v>5</v>
      </c>
      <c r="H187">
        <v>7</v>
      </c>
      <c r="J187">
        <v>143</v>
      </c>
      <c r="K187">
        <v>6510</v>
      </c>
      <c r="L187" t="s">
        <v>901</v>
      </c>
      <c r="M187" t="s">
        <v>67</v>
      </c>
      <c r="N187" t="b">
        <v>1</v>
      </c>
      <c r="O187" t="s">
        <v>902</v>
      </c>
      <c r="P187" t="s">
        <v>5</v>
      </c>
      <c r="Q187">
        <v>103</v>
      </c>
      <c r="AB187">
        <v>-7.5999999999999998E-2</v>
      </c>
      <c r="AE187">
        <v>-7.5999999999999998E-2</v>
      </c>
      <c r="AF187">
        <f t="shared" si="16"/>
        <v>2</v>
      </c>
      <c r="AG187">
        <f t="shared" si="17"/>
        <v>63</v>
      </c>
      <c r="AH187">
        <f t="shared" si="18"/>
        <v>-63</v>
      </c>
      <c r="AI187" t="b">
        <f t="shared" si="19"/>
        <v>0</v>
      </c>
      <c r="AJ187" t="b">
        <f t="shared" si="20"/>
        <v>0</v>
      </c>
      <c r="AK187" t="b">
        <f t="shared" si="21"/>
        <v>0</v>
      </c>
      <c r="AM187" t="b">
        <f t="shared" si="22"/>
        <v>1</v>
      </c>
      <c r="AN187" t="str">
        <f t="shared" si="23"/>
        <v/>
      </c>
    </row>
    <row r="188" spans="1:40" hidden="1" x14ac:dyDescent="0.2">
      <c r="A188">
        <v>990290</v>
      </c>
      <c r="B188">
        <v>733</v>
      </c>
      <c r="C188" t="s">
        <v>33</v>
      </c>
      <c r="D188" t="s">
        <v>340</v>
      </c>
      <c r="E188" t="s">
        <v>51</v>
      </c>
      <c r="F188" t="s">
        <v>4</v>
      </c>
      <c r="H188">
        <v>7</v>
      </c>
      <c r="Q188">
        <v>84.5</v>
      </c>
      <c r="AA188">
        <v>-1.238</v>
      </c>
      <c r="AE188">
        <v>-1.238</v>
      </c>
      <c r="AF188">
        <f t="shared" si="16"/>
        <v>4</v>
      </c>
      <c r="AG188">
        <f t="shared" si="17"/>
        <v>146</v>
      </c>
      <c r="AH188">
        <f t="shared" si="18"/>
        <v>-146</v>
      </c>
      <c r="AI188" t="b">
        <f t="shared" si="19"/>
        <v>0</v>
      </c>
      <c r="AJ188" t="b">
        <f t="shared" si="20"/>
        <v>0</v>
      </c>
      <c r="AK188" t="b">
        <f t="shared" si="21"/>
        <v>0</v>
      </c>
      <c r="AM188" t="b">
        <f t="shared" si="22"/>
        <v>0</v>
      </c>
      <c r="AN188" t="str">
        <f t="shared" si="23"/>
        <v/>
      </c>
    </row>
    <row r="189" spans="1:40" hidden="1" x14ac:dyDescent="0.2">
      <c r="A189">
        <v>990827</v>
      </c>
      <c r="B189">
        <v>581</v>
      </c>
      <c r="C189" t="s">
        <v>15</v>
      </c>
      <c r="D189" t="s">
        <v>345</v>
      </c>
      <c r="E189" t="s">
        <v>46</v>
      </c>
      <c r="F189" t="s">
        <v>5</v>
      </c>
      <c r="H189">
        <v>7</v>
      </c>
      <c r="J189">
        <v>73</v>
      </c>
      <c r="Q189">
        <v>60</v>
      </c>
      <c r="AB189">
        <v>-3.6440000000000001</v>
      </c>
      <c r="AE189">
        <v>-3.6440000000000001</v>
      </c>
      <c r="AF189">
        <f t="shared" si="16"/>
        <v>7</v>
      </c>
      <c r="AG189">
        <f t="shared" si="17"/>
        <v>394</v>
      </c>
      <c r="AH189">
        <f t="shared" si="18"/>
        <v>-394</v>
      </c>
      <c r="AI189" t="b">
        <f t="shared" si="19"/>
        <v>0</v>
      </c>
      <c r="AJ189" t="b">
        <f t="shared" si="20"/>
        <v>0</v>
      </c>
      <c r="AK189" t="b">
        <f t="shared" si="21"/>
        <v>0</v>
      </c>
      <c r="AM189" t="b">
        <f t="shared" si="22"/>
        <v>0</v>
      </c>
      <c r="AN189" t="str">
        <f t="shared" si="23"/>
        <v/>
      </c>
    </row>
    <row r="190" spans="1:40" hidden="1" x14ac:dyDescent="0.2">
      <c r="A190">
        <v>250321</v>
      </c>
      <c r="B190">
        <v>342</v>
      </c>
      <c r="C190" t="s">
        <v>215</v>
      </c>
      <c r="D190" t="s">
        <v>216</v>
      </c>
      <c r="E190" t="s">
        <v>37</v>
      </c>
      <c r="F190" t="s">
        <v>5</v>
      </c>
      <c r="H190">
        <v>7</v>
      </c>
      <c r="J190">
        <v>133</v>
      </c>
      <c r="K190">
        <v>2018</v>
      </c>
      <c r="L190" t="s">
        <v>922</v>
      </c>
      <c r="M190" t="s">
        <v>314</v>
      </c>
      <c r="N190" t="b">
        <v>1</v>
      </c>
      <c r="O190" t="s">
        <v>902</v>
      </c>
      <c r="P190" t="s">
        <v>5</v>
      </c>
      <c r="Q190">
        <v>104</v>
      </c>
      <c r="AB190">
        <v>7.0000000000000001E-3</v>
      </c>
      <c r="AE190">
        <v>7.0000000000000001E-3</v>
      </c>
      <c r="AF190">
        <f t="shared" si="16"/>
        <v>1</v>
      </c>
      <c r="AG190">
        <f t="shared" si="17"/>
        <v>59</v>
      </c>
      <c r="AH190">
        <f t="shared" si="18"/>
        <v>-59</v>
      </c>
      <c r="AI190" t="b">
        <f t="shared" si="19"/>
        <v>0</v>
      </c>
      <c r="AJ190" t="b">
        <f t="shared" si="20"/>
        <v>0</v>
      </c>
      <c r="AK190" t="b">
        <f t="shared" si="21"/>
        <v>0</v>
      </c>
      <c r="AM190" t="b">
        <f t="shared" si="22"/>
        <v>1</v>
      </c>
      <c r="AN190" t="str">
        <f t="shared" si="23"/>
        <v/>
      </c>
    </row>
    <row r="191" spans="1:40" hidden="1" x14ac:dyDescent="0.2">
      <c r="A191">
        <v>250105</v>
      </c>
      <c r="B191">
        <v>112</v>
      </c>
      <c r="C191" t="s">
        <v>281</v>
      </c>
      <c r="D191" t="s">
        <v>282</v>
      </c>
      <c r="E191" t="s">
        <v>27</v>
      </c>
      <c r="F191" t="s">
        <v>5</v>
      </c>
      <c r="H191">
        <v>7</v>
      </c>
      <c r="K191">
        <v>22859</v>
      </c>
      <c r="L191" t="s">
        <v>905</v>
      </c>
      <c r="M191" t="s">
        <v>497</v>
      </c>
      <c r="N191" t="b">
        <v>0</v>
      </c>
      <c r="O191" t="s">
        <v>909</v>
      </c>
      <c r="P191" t="s">
        <v>5</v>
      </c>
      <c r="Q191">
        <v>63.5</v>
      </c>
      <c r="AB191">
        <v>-3.3540000000000001</v>
      </c>
      <c r="AE191">
        <v>-3.3540000000000001</v>
      </c>
      <c r="AF191">
        <f t="shared" si="16"/>
        <v>7</v>
      </c>
      <c r="AG191">
        <f t="shared" si="17"/>
        <v>369</v>
      </c>
      <c r="AH191">
        <f t="shared" si="18"/>
        <v>-369</v>
      </c>
      <c r="AI191" t="b">
        <f t="shared" si="19"/>
        <v>0</v>
      </c>
      <c r="AJ191" t="b">
        <f t="shared" si="20"/>
        <v>0</v>
      </c>
      <c r="AK191" t="b">
        <f t="shared" si="21"/>
        <v>0</v>
      </c>
      <c r="AM191" t="b">
        <f t="shared" si="22"/>
        <v>1</v>
      </c>
      <c r="AN191" t="str">
        <f t="shared" si="23"/>
        <v/>
      </c>
    </row>
    <row r="192" spans="1:40" hidden="1" x14ac:dyDescent="0.2">
      <c r="A192">
        <v>270896</v>
      </c>
      <c r="B192">
        <v>576</v>
      </c>
      <c r="C192" t="s">
        <v>311</v>
      </c>
      <c r="D192" t="s">
        <v>333</v>
      </c>
      <c r="E192" t="s">
        <v>46</v>
      </c>
      <c r="F192" t="s">
        <v>5</v>
      </c>
      <c r="H192">
        <v>7</v>
      </c>
      <c r="J192">
        <v>95</v>
      </c>
      <c r="Q192">
        <v>83</v>
      </c>
      <c r="AB192">
        <v>-1.7350000000000001</v>
      </c>
      <c r="AE192">
        <v>-1.7350000000000001</v>
      </c>
      <c r="AF192">
        <f t="shared" si="16"/>
        <v>4</v>
      </c>
      <c r="AG192">
        <f t="shared" si="17"/>
        <v>194</v>
      </c>
      <c r="AH192">
        <f t="shared" si="18"/>
        <v>-194</v>
      </c>
      <c r="AI192" t="b">
        <f t="shared" si="19"/>
        <v>0</v>
      </c>
      <c r="AJ192" t="b">
        <f t="shared" si="20"/>
        <v>0</v>
      </c>
      <c r="AK192" t="b">
        <f t="shared" si="21"/>
        <v>0</v>
      </c>
      <c r="AM192" t="b">
        <f t="shared" si="22"/>
        <v>0</v>
      </c>
      <c r="AN192" t="str">
        <f t="shared" si="23"/>
        <v/>
      </c>
    </row>
    <row r="193" spans="1:40" hidden="1" x14ac:dyDescent="0.2">
      <c r="A193">
        <v>1005521</v>
      </c>
      <c r="B193">
        <v>71</v>
      </c>
      <c r="C193" t="s">
        <v>432</v>
      </c>
      <c r="D193" t="s">
        <v>433</v>
      </c>
      <c r="E193" t="s">
        <v>24</v>
      </c>
      <c r="F193" t="s">
        <v>6</v>
      </c>
      <c r="H193">
        <v>7</v>
      </c>
      <c r="J193">
        <v>84</v>
      </c>
      <c r="Q193">
        <v>96.5</v>
      </c>
      <c r="AC193">
        <v>-1.006</v>
      </c>
      <c r="AE193">
        <v>-1.006</v>
      </c>
      <c r="AF193">
        <f t="shared" si="16"/>
        <v>2</v>
      </c>
      <c r="AG193">
        <f t="shared" si="17"/>
        <v>124</v>
      </c>
      <c r="AH193">
        <f t="shared" si="18"/>
        <v>-124</v>
      </c>
      <c r="AI193" t="b">
        <f t="shared" si="19"/>
        <v>0</v>
      </c>
      <c r="AJ193" t="b">
        <f t="shared" si="20"/>
        <v>0</v>
      </c>
      <c r="AK193" t="b">
        <f t="shared" si="21"/>
        <v>0</v>
      </c>
      <c r="AM193" t="b">
        <f t="shared" si="22"/>
        <v>0</v>
      </c>
      <c r="AN193" t="str">
        <f t="shared" si="23"/>
        <v/>
      </c>
    </row>
    <row r="194" spans="1:40" hidden="1" x14ac:dyDescent="0.2">
      <c r="A194">
        <v>298174</v>
      </c>
      <c r="B194">
        <v>591</v>
      </c>
      <c r="C194" t="s">
        <v>69</v>
      </c>
      <c r="D194" t="s">
        <v>366</v>
      </c>
      <c r="E194" t="s">
        <v>46</v>
      </c>
      <c r="F194" t="s">
        <v>6</v>
      </c>
      <c r="H194">
        <v>7</v>
      </c>
      <c r="J194">
        <v>77</v>
      </c>
      <c r="K194">
        <v>2018</v>
      </c>
      <c r="L194" t="s">
        <v>922</v>
      </c>
      <c r="M194" t="s">
        <v>314</v>
      </c>
      <c r="N194" t="b">
        <v>1</v>
      </c>
      <c r="O194" t="s">
        <v>902</v>
      </c>
      <c r="P194" t="s">
        <v>6</v>
      </c>
      <c r="Q194">
        <v>89</v>
      </c>
      <c r="AC194">
        <v>-1.456</v>
      </c>
      <c r="AE194">
        <v>-1.456</v>
      </c>
      <c r="AF194">
        <f t="shared" ref="AF194:AF257" si="24">RANK(AE194,AE194:AE201)</f>
        <v>3</v>
      </c>
      <c r="AG194">
        <f t="shared" ref="AG194:AG257" si="25">RANK(AE194,AE:AE)</f>
        <v>169</v>
      </c>
      <c r="AH194">
        <f t="shared" ref="AH194:AH257" si="26">S194-AG194</f>
        <v>-169</v>
      </c>
      <c r="AI194" t="b">
        <f t="shared" ref="AI194:AI257" si="27">_xlfn.MAXIFS(AH:AH,U:U,U194)=AH194</f>
        <v>0</v>
      </c>
      <c r="AJ194" t="b">
        <f t="shared" ref="AJ194:AJ257" si="28">_xlfn.MINIFS(AH:AH,U:U,U194)=AH194</f>
        <v>0</v>
      </c>
      <c r="AK194" t="b">
        <f t="shared" ref="AK194:AK257" si="29">MAX(AH:AH)=AH194</f>
        <v>0</v>
      </c>
      <c r="AM194" t="b">
        <f t="shared" ref="AM194:AM257" si="30">AL194&lt;&gt;M194</f>
        <v>1</v>
      </c>
      <c r="AN194" t="str">
        <f t="shared" ref="AN194:AN257" si="31">V194&amp;IF(AI194,"^","")&amp;IF(AJ194,"*","")</f>
        <v/>
      </c>
    </row>
    <row r="195" spans="1:40" hidden="1" x14ac:dyDescent="0.2">
      <c r="A195">
        <v>290832</v>
      </c>
      <c r="B195">
        <v>302</v>
      </c>
      <c r="C195" t="s">
        <v>205</v>
      </c>
      <c r="D195" t="s">
        <v>206</v>
      </c>
      <c r="E195" t="s">
        <v>106</v>
      </c>
      <c r="F195" t="s">
        <v>5</v>
      </c>
      <c r="H195">
        <v>7</v>
      </c>
      <c r="J195">
        <v>98</v>
      </c>
      <c r="Q195">
        <v>96</v>
      </c>
      <c r="AB195">
        <v>-0.65600000000000003</v>
      </c>
      <c r="AE195">
        <v>-0.65600000000000003</v>
      </c>
      <c r="AF195">
        <f t="shared" si="24"/>
        <v>1</v>
      </c>
      <c r="AG195">
        <f t="shared" si="25"/>
        <v>96</v>
      </c>
      <c r="AH195">
        <f t="shared" si="26"/>
        <v>-96</v>
      </c>
      <c r="AI195" t="b">
        <f t="shared" si="27"/>
        <v>0</v>
      </c>
      <c r="AJ195" t="b">
        <f t="shared" si="28"/>
        <v>0</v>
      </c>
      <c r="AK195" t="b">
        <f t="shared" si="29"/>
        <v>0</v>
      </c>
      <c r="AM195" t="b">
        <f t="shared" si="30"/>
        <v>0</v>
      </c>
      <c r="AN195" t="str">
        <f t="shared" si="31"/>
        <v/>
      </c>
    </row>
    <row r="196" spans="1:40" hidden="1" x14ac:dyDescent="0.2">
      <c r="A196">
        <v>291351</v>
      </c>
      <c r="B196">
        <v>407</v>
      </c>
      <c r="C196" t="s">
        <v>15</v>
      </c>
      <c r="D196" t="s">
        <v>328</v>
      </c>
      <c r="E196" t="s">
        <v>35</v>
      </c>
      <c r="F196" t="s">
        <v>7</v>
      </c>
      <c r="H196">
        <v>7</v>
      </c>
      <c r="J196">
        <v>22</v>
      </c>
      <c r="K196">
        <v>20323</v>
      </c>
      <c r="L196" t="s">
        <v>915</v>
      </c>
      <c r="M196" t="s">
        <v>309</v>
      </c>
      <c r="N196" t="b">
        <v>1</v>
      </c>
      <c r="O196" t="s">
        <v>902</v>
      </c>
      <c r="P196" t="s">
        <v>7</v>
      </c>
      <c r="Q196">
        <v>22</v>
      </c>
      <c r="AD196">
        <v>-6.069</v>
      </c>
      <c r="AE196">
        <v>-6.069</v>
      </c>
      <c r="AF196">
        <f t="shared" si="24"/>
        <v>7</v>
      </c>
      <c r="AG196">
        <f t="shared" si="25"/>
        <v>540</v>
      </c>
      <c r="AH196">
        <f t="shared" si="26"/>
        <v>-540</v>
      </c>
      <c r="AI196" t="b">
        <f t="shared" si="27"/>
        <v>0</v>
      </c>
      <c r="AJ196" t="b">
        <f t="shared" si="28"/>
        <v>0</v>
      </c>
      <c r="AK196" t="b">
        <f t="shared" si="29"/>
        <v>0</v>
      </c>
      <c r="AM196" t="b">
        <f t="shared" si="30"/>
        <v>1</v>
      </c>
      <c r="AN196" t="str">
        <f t="shared" si="31"/>
        <v/>
      </c>
    </row>
    <row r="197" spans="1:40" hidden="1" x14ac:dyDescent="0.2">
      <c r="A197">
        <v>280744</v>
      </c>
      <c r="B197">
        <v>396</v>
      </c>
      <c r="C197" t="s">
        <v>67</v>
      </c>
      <c r="D197" t="s">
        <v>348</v>
      </c>
      <c r="E197" t="s">
        <v>35</v>
      </c>
      <c r="F197" t="s">
        <v>7</v>
      </c>
      <c r="H197">
        <v>7</v>
      </c>
      <c r="J197">
        <v>66</v>
      </c>
      <c r="Q197">
        <v>66</v>
      </c>
      <c r="AD197">
        <v>-2.0750000000000002</v>
      </c>
      <c r="AE197">
        <v>-2.0750000000000002</v>
      </c>
      <c r="AF197">
        <f t="shared" si="24"/>
        <v>4</v>
      </c>
      <c r="AG197">
        <f t="shared" si="25"/>
        <v>230</v>
      </c>
      <c r="AH197">
        <f t="shared" si="26"/>
        <v>-230</v>
      </c>
      <c r="AI197" t="b">
        <f t="shared" si="27"/>
        <v>0</v>
      </c>
      <c r="AJ197" t="b">
        <f t="shared" si="28"/>
        <v>0</v>
      </c>
      <c r="AK197" t="b">
        <f t="shared" si="29"/>
        <v>0</v>
      </c>
      <c r="AM197" t="b">
        <f t="shared" si="30"/>
        <v>0</v>
      </c>
      <c r="AN197" t="str">
        <f t="shared" si="31"/>
        <v/>
      </c>
    </row>
    <row r="198" spans="1:40" hidden="1" x14ac:dyDescent="0.2">
      <c r="A198">
        <v>298421</v>
      </c>
      <c r="B198">
        <v>620</v>
      </c>
      <c r="C198" t="s">
        <v>154</v>
      </c>
      <c r="D198" t="s">
        <v>155</v>
      </c>
      <c r="E198" t="s">
        <v>109</v>
      </c>
      <c r="F198" t="s">
        <v>5</v>
      </c>
      <c r="H198">
        <v>7</v>
      </c>
      <c r="Q198">
        <v>82</v>
      </c>
      <c r="AB198">
        <v>-1.8180000000000001</v>
      </c>
      <c r="AE198">
        <v>-1.8180000000000001</v>
      </c>
      <c r="AF198">
        <f t="shared" si="24"/>
        <v>3</v>
      </c>
      <c r="AG198">
        <f t="shared" si="25"/>
        <v>206</v>
      </c>
      <c r="AH198">
        <f t="shared" si="26"/>
        <v>-206</v>
      </c>
      <c r="AI198" t="b">
        <f t="shared" si="27"/>
        <v>0</v>
      </c>
      <c r="AJ198" t="b">
        <f t="shared" si="28"/>
        <v>0</v>
      </c>
      <c r="AK198" t="b">
        <f t="shared" si="29"/>
        <v>0</v>
      </c>
      <c r="AM198" t="b">
        <f t="shared" si="30"/>
        <v>0</v>
      </c>
      <c r="AN198" t="str">
        <f t="shared" si="31"/>
        <v/>
      </c>
    </row>
    <row r="199" spans="1:40" hidden="1" x14ac:dyDescent="0.2">
      <c r="A199">
        <v>298524</v>
      </c>
      <c r="B199">
        <v>306</v>
      </c>
      <c r="C199" t="s">
        <v>18</v>
      </c>
      <c r="D199" t="s">
        <v>118</v>
      </c>
      <c r="E199" t="s">
        <v>106</v>
      </c>
      <c r="F199" t="s">
        <v>5</v>
      </c>
      <c r="H199">
        <v>7</v>
      </c>
      <c r="J199">
        <v>70</v>
      </c>
      <c r="Q199">
        <v>74</v>
      </c>
      <c r="AB199">
        <v>-2.4820000000000002</v>
      </c>
      <c r="AE199">
        <v>-2.4820000000000002</v>
      </c>
      <c r="AF199">
        <f t="shared" si="24"/>
        <v>6</v>
      </c>
      <c r="AG199">
        <f t="shared" si="25"/>
        <v>279</v>
      </c>
      <c r="AH199">
        <f t="shared" si="26"/>
        <v>-279</v>
      </c>
      <c r="AI199" t="b">
        <f t="shared" si="27"/>
        <v>0</v>
      </c>
      <c r="AJ199" t="b">
        <f t="shared" si="28"/>
        <v>0</v>
      </c>
      <c r="AK199" t="b">
        <f t="shared" si="29"/>
        <v>0</v>
      </c>
      <c r="AM199" t="b">
        <f t="shared" si="30"/>
        <v>0</v>
      </c>
      <c r="AN199" t="str">
        <f t="shared" si="31"/>
        <v/>
      </c>
    </row>
    <row r="200" spans="1:40" hidden="1" x14ac:dyDescent="0.2">
      <c r="A200">
        <v>993946</v>
      </c>
      <c r="B200">
        <v>18</v>
      </c>
      <c r="C200" t="s">
        <v>145</v>
      </c>
      <c r="D200" t="s">
        <v>600</v>
      </c>
      <c r="E200" t="s">
        <v>56</v>
      </c>
      <c r="F200" t="s">
        <v>5</v>
      </c>
      <c r="H200">
        <v>7</v>
      </c>
      <c r="J200">
        <v>86</v>
      </c>
      <c r="K200">
        <v>20323</v>
      </c>
      <c r="L200" t="s">
        <v>915</v>
      </c>
      <c r="M200" t="s">
        <v>309</v>
      </c>
      <c r="N200" t="b">
        <v>1</v>
      </c>
      <c r="O200" t="s">
        <v>902</v>
      </c>
      <c r="P200" t="s">
        <v>5</v>
      </c>
      <c r="Q200">
        <v>89</v>
      </c>
      <c r="AB200">
        <v>-1.2370000000000001</v>
      </c>
      <c r="AE200">
        <v>-1.2370000000000001</v>
      </c>
      <c r="AF200">
        <f t="shared" si="24"/>
        <v>2</v>
      </c>
      <c r="AG200">
        <f t="shared" si="25"/>
        <v>142</v>
      </c>
      <c r="AH200">
        <f t="shared" si="26"/>
        <v>-142</v>
      </c>
      <c r="AI200" t="b">
        <f t="shared" si="27"/>
        <v>0</v>
      </c>
      <c r="AJ200" t="b">
        <f t="shared" si="28"/>
        <v>0</v>
      </c>
      <c r="AK200" t="b">
        <f t="shared" si="29"/>
        <v>0</v>
      </c>
      <c r="AM200" t="b">
        <f t="shared" si="30"/>
        <v>1</v>
      </c>
      <c r="AN200" t="str">
        <f t="shared" si="31"/>
        <v/>
      </c>
    </row>
    <row r="201" spans="1:40" hidden="1" x14ac:dyDescent="0.2">
      <c r="A201">
        <v>298279</v>
      </c>
      <c r="B201">
        <v>443</v>
      </c>
      <c r="C201" t="s">
        <v>187</v>
      </c>
      <c r="D201" t="s">
        <v>188</v>
      </c>
      <c r="E201" t="s">
        <v>14</v>
      </c>
      <c r="F201" t="s">
        <v>5</v>
      </c>
      <c r="H201">
        <v>7</v>
      </c>
      <c r="J201">
        <v>81</v>
      </c>
      <c r="Q201">
        <v>75</v>
      </c>
      <c r="AB201">
        <v>-2.399</v>
      </c>
      <c r="AE201">
        <v>-2.399</v>
      </c>
      <c r="AF201">
        <f t="shared" si="24"/>
        <v>3</v>
      </c>
      <c r="AG201">
        <f t="shared" si="25"/>
        <v>261</v>
      </c>
      <c r="AH201">
        <f t="shared" si="26"/>
        <v>-261</v>
      </c>
      <c r="AI201" t="b">
        <f t="shared" si="27"/>
        <v>0</v>
      </c>
      <c r="AJ201" t="b">
        <f t="shared" si="28"/>
        <v>0</v>
      </c>
      <c r="AK201" t="b">
        <f t="shared" si="29"/>
        <v>0</v>
      </c>
      <c r="AM201" t="b">
        <f t="shared" si="30"/>
        <v>0</v>
      </c>
      <c r="AN201" t="str">
        <f t="shared" si="31"/>
        <v/>
      </c>
    </row>
    <row r="202" spans="1:40" hidden="1" x14ac:dyDescent="0.2">
      <c r="A202">
        <v>997033</v>
      </c>
      <c r="B202">
        <v>226</v>
      </c>
      <c r="C202" t="s">
        <v>539</v>
      </c>
      <c r="D202" t="s">
        <v>540</v>
      </c>
      <c r="E202" t="s">
        <v>30</v>
      </c>
      <c r="F202" t="s">
        <v>4</v>
      </c>
      <c r="H202">
        <v>7</v>
      </c>
      <c r="J202">
        <v>85</v>
      </c>
      <c r="Q202">
        <v>70</v>
      </c>
      <c r="AA202">
        <v>-2.8039999999999998</v>
      </c>
      <c r="AE202">
        <v>-2.8039999999999998</v>
      </c>
      <c r="AF202">
        <f t="shared" si="24"/>
        <v>6</v>
      </c>
      <c r="AG202">
        <f t="shared" si="25"/>
        <v>309</v>
      </c>
      <c r="AH202">
        <f t="shared" si="26"/>
        <v>-309</v>
      </c>
      <c r="AI202" t="b">
        <f t="shared" si="27"/>
        <v>0</v>
      </c>
      <c r="AJ202" t="b">
        <f t="shared" si="28"/>
        <v>0</v>
      </c>
      <c r="AK202" t="b">
        <f t="shared" si="29"/>
        <v>0</v>
      </c>
      <c r="AM202" t="b">
        <f t="shared" si="30"/>
        <v>0</v>
      </c>
      <c r="AN202" t="str">
        <f t="shared" si="31"/>
        <v/>
      </c>
    </row>
    <row r="203" spans="1:40" hidden="1" x14ac:dyDescent="0.2">
      <c r="A203">
        <v>270935</v>
      </c>
      <c r="B203">
        <v>191</v>
      </c>
      <c r="C203" t="s">
        <v>71</v>
      </c>
      <c r="D203" t="s">
        <v>189</v>
      </c>
      <c r="E203" t="s">
        <v>75</v>
      </c>
      <c r="F203" t="s">
        <v>4</v>
      </c>
      <c r="H203">
        <v>7</v>
      </c>
      <c r="Q203">
        <v>0</v>
      </c>
      <c r="AA203">
        <v>-10.364000000000001</v>
      </c>
      <c r="AE203">
        <v>-10.364000000000001</v>
      </c>
      <c r="AF203">
        <f t="shared" si="24"/>
        <v>8</v>
      </c>
      <c r="AG203">
        <f t="shared" si="25"/>
        <v>722</v>
      </c>
      <c r="AH203">
        <f t="shared" si="26"/>
        <v>-722</v>
      </c>
      <c r="AI203" t="b">
        <f t="shared" si="27"/>
        <v>0</v>
      </c>
      <c r="AJ203" t="b">
        <f t="shared" si="28"/>
        <v>0</v>
      </c>
      <c r="AK203" t="b">
        <f t="shared" si="29"/>
        <v>0</v>
      </c>
      <c r="AM203" t="b">
        <f t="shared" si="30"/>
        <v>0</v>
      </c>
      <c r="AN203" t="str">
        <f t="shared" si="31"/>
        <v/>
      </c>
    </row>
    <row r="204" spans="1:40" hidden="1" x14ac:dyDescent="0.2">
      <c r="A204">
        <v>297354</v>
      </c>
      <c r="B204">
        <v>523</v>
      </c>
      <c r="C204" t="s">
        <v>346</v>
      </c>
      <c r="D204" t="s">
        <v>347</v>
      </c>
      <c r="E204" t="s">
        <v>92</v>
      </c>
      <c r="F204" t="s">
        <v>5</v>
      </c>
      <c r="H204">
        <v>7</v>
      </c>
      <c r="J204">
        <v>76</v>
      </c>
      <c r="K204">
        <v>22859</v>
      </c>
      <c r="L204" t="s">
        <v>905</v>
      </c>
      <c r="M204" t="s">
        <v>497</v>
      </c>
      <c r="N204" t="b">
        <v>1</v>
      </c>
      <c r="O204" t="s">
        <v>902</v>
      </c>
      <c r="P204" t="s">
        <v>5</v>
      </c>
      <c r="Q204">
        <v>95</v>
      </c>
      <c r="AB204">
        <v>-0.73899999999999999</v>
      </c>
      <c r="AE204">
        <v>-0.73899999999999999</v>
      </c>
      <c r="AF204">
        <f t="shared" si="24"/>
        <v>1</v>
      </c>
      <c r="AG204">
        <f t="shared" si="25"/>
        <v>100</v>
      </c>
      <c r="AH204">
        <f t="shared" si="26"/>
        <v>-100</v>
      </c>
      <c r="AI204" t="b">
        <f t="shared" si="27"/>
        <v>0</v>
      </c>
      <c r="AJ204" t="b">
        <f t="shared" si="28"/>
        <v>0</v>
      </c>
      <c r="AK204" t="b">
        <f t="shared" si="29"/>
        <v>0</v>
      </c>
      <c r="AM204" t="b">
        <f t="shared" si="30"/>
        <v>1</v>
      </c>
      <c r="AN204" t="str">
        <f t="shared" si="31"/>
        <v/>
      </c>
    </row>
    <row r="205" spans="1:40" hidden="1" x14ac:dyDescent="0.2">
      <c r="A205">
        <v>298288</v>
      </c>
      <c r="B205">
        <v>159</v>
      </c>
      <c r="C205" t="s">
        <v>104</v>
      </c>
      <c r="D205" t="s">
        <v>365</v>
      </c>
      <c r="E205" t="s">
        <v>11</v>
      </c>
      <c r="F205" t="s">
        <v>4</v>
      </c>
      <c r="H205">
        <v>7</v>
      </c>
      <c r="J205">
        <v>24</v>
      </c>
      <c r="Q205">
        <v>73</v>
      </c>
      <c r="AA205">
        <v>-2.48</v>
      </c>
      <c r="AE205">
        <v>-2.48</v>
      </c>
      <c r="AF205">
        <f t="shared" si="24"/>
        <v>6</v>
      </c>
      <c r="AG205">
        <f t="shared" si="25"/>
        <v>275</v>
      </c>
      <c r="AH205">
        <f t="shared" si="26"/>
        <v>-275</v>
      </c>
      <c r="AI205" t="b">
        <f t="shared" si="27"/>
        <v>0</v>
      </c>
      <c r="AJ205" t="b">
        <f t="shared" si="28"/>
        <v>0</v>
      </c>
      <c r="AK205" t="b">
        <f t="shared" si="29"/>
        <v>0</v>
      </c>
      <c r="AM205" t="b">
        <f t="shared" si="30"/>
        <v>0</v>
      </c>
      <c r="AN205" t="str">
        <f t="shared" si="31"/>
        <v/>
      </c>
    </row>
    <row r="206" spans="1:40" hidden="1" x14ac:dyDescent="0.2">
      <c r="A206">
        <v>294733</v>
      </c>
      <c r="B206">
        <v>35</v>
      </c>
      <c r="C206" t="s">
        <v>383</v>
      </c>
      <c r="D206" t="s">
        <v>384</v>
      </c>
      <c r="E206" t="s">
        <v>56</v>
      </c>
      <c r="F206" t="s">
        <v>5</v>
      </c>
      <c r="H206">
        <v>7</v>
      </c>
      <c r="J206">
        <v>82</v>
      </c>
      <c r="K206">
        <v>23413</v>
      </c>
      <c r="L206" t="s">
        <v>907</v>
      </c>
      <c r="M206" t="s">
        <v>908</v>
      </c>
      <c r="N206" t="b">
        <v>1</v>
      </c>
      <c r="O206" t="s">
        <v>902</v>
      </c>
      <c r="P206" t="s">
        <v>5</v>
      </c>
      <c r="Q206">
        <v>83</v>
      </c>
      <c r="AB206">
        <v>-1.7350000000000001</v>
      </c>
      <c r="AE206">
        <v>-1.7350000000000001</v>
      </c>
      <c r="AF206">
        <f t="shared" si="24"/>
        <v>5</v>
      </c>
      <c r="AG206">
        <f t="shared" si="25"/>
        <v>194</v>
      </c>
      <c r="AH206">
        <f t="shared" si="26"/>
        <v>-194</v>
      </c>
      <c r="AI206" t="b">
        <f t="shared" si="27"/>
        <v>0</v>
      </c>
      <c r="AJ206" t="b">
        <f t="shared" si="28"/>
        <v>0</v>
      </c>
      <c r="AK206" t="b">
        <f t="shared" si="29"/>
        <v>0</v>
      </c>
      <c r="AM206" t="b">
        <f t="shared" si="30"/>
        <v>1</v>
      </c>
      <c r="AN206" t="str">
        <f t="shared" si="31"/>
        <v/>
      </c>
    </row>
    <row r="207" spans="1:40" hidden="1" x14ac:dyDescent="0.2">
      <c r="A207">
        <v>1003130</v>
      </c>
      <c r="B207">
        <v>710</v>
      </c>
      <c r="C207" t="s">
        <v>25</v>
      </c>
      <c r="D207" t="s">
        <v>160</v>
      </c>
      <c r="E207" t="s">
        <v>17</v>
      </c>
      <c r="F207" t="s">
        <v>5</v>
      </c>
      <c r="H207">
        <v>7</v>
      </c>
      <c r="J207">
        <v>84</v>
      </c>
      <c r="Q207">
        <v>69</v>
      </c>
      <c r="AB207">
        <v>-2.8969999999999998</v>
      </c>
      <c r="AE207">
        <v>-2.8969999999999998</v>
      </c>
      <c r="AF207">
        <f t="shared" si="24"/>
        <v>8</v>
      </c>
      <c r="AG207">
        <f t="shared" si="25"/>
        <v>315</v>
      </c>
      <c r="AH207">
        <f t="shared" si="26"/>
        <v>-315</v>
      </c>
      <c r="AI207" t="b">
        <f t="shared" si="27"/>
        <v>0</v>
      </c>
      <c r="AJ207" t="b">
        <f t="shared" si="28"/>
        <v>0</v>
      </c>
      <c r="AK207" t="b">
        <f t="shared" si="29"/>
        <v>0</v>
      </c>
      <c r="AM207" t="b">
        <f t="shared" si="30"/>
        <v>0</v>
      </c>
      <c r="AN207" t="str">
        <f t="shared" si="31"/>
        <v/>
      </c>
    </row>
    <row r="208" spans="1:40" hidden="1" x14ac:dyDescent="0.2">
      <c r="A208">
        <v>994389</v>
      </c>
      <c r="B208">
        <v>641</v>
      </c>
      <c r="C208" t="s">
        <v>15</v>
      </c>
      <c r="D208" t="s">
        <v>342</v>
      </c>
      <c r="E208" t="s">
        <v>109</v>
      </c>
      <c r="F208" t="s">
        <v>5</v>
      </c>
      <c r="H208">
        <v>7</v>
      </c>
      <c r="J208">
        <v>108</v>
      </c>
      <c r="Q208">
        <v>75</v>
      </c>
      <c r="AB208">
        <v>-2.399</v>
      </c>
      <c r="AE208">
        <v>-2.399</v>
      </c>
      <c r="AF208">
        <f t="shared" si="24"/>
        <v>6</v>
      </c>
      <c r="AG208">
        <f t="shared" si="25"/>
        <v>261</v>
      </c>
      <c r="AH208">
        <f t="shared" si="26"/>
        <v>-261</v>
      </c>
      <c r="AI208" t="b">
        <f t="shared" si="27"/>
        <v>0</v>
      </c>
      <c r="AJ208" t="b">
        <f t="shared" si="28"/>
        <v>0</v>
      </c>
      <c r="AK208" t="b">
        <f t="shared" si="29"/>
        <v>0</v>
      </c>
      <c r="AM208" t="b">
        <f t="shared" si="30"/>
        <v>0</v>
      </c>
      <c r="AN208" t="str">
        <f t="shared" si="31"/>
        <v/>
      </c>
    </row>
    <row r="209" spans="1:40" hidden="1" x14ac:dyDescent="0.2">
      <c r="A209">
        <v>295446</v>
      </c>
      <c r="B209">
        <v>267</v>
      </c>
      <c r="C209" t="s">
        <v>63</v>
      </c>
      <c r="D209" t="s">
        <v>508</v>
      </c>
      <c r="E209" t="s">
        <v>106</v>
      </c>
      <c r="F209" t="s">
        <v>4</v>
      </c>
      <c r="H209">
        <v>7</v>
      </c>
      <c r="J209">
        <v>101</v>
      </c>
      <c r="Q209">
        <v>86</v>
      </c>
      <c r="AA209">
        <v>-1.0760000000000001</v>
      </c>
      <c r="AE209">
        <v>-1.0760000000000001</v>
      </c>
      <c r="AF209">
        <f t="shared" si="24"/>
        <v>3</v>
      </c>
      <c r="AG209">
        <f t="shared" si="25"/>
        <v>125</v>
      </c>
      <c r="AH209">
        <f t="shared" si="26"/>
        <v>-125</v>
      </c>
      <c r="AI209" t="b">
        <f t="shared" si="27"/>
        <v>0</v>
      </c>
      <c r="AJ209" t="b">
        <f t="shared" si="28"/>
        <v>0</v>
      </c>
      <c r="AK209" t="b">
        <f t="shared" si="29"/>
        <v>0</v>
      </c>
      <c r="AM209" t="b">
        <f t="shared" si="30"/>
        <v>0</v>
      </c>
      <c r="AN209" t="str">
        <f t="shared" si="31"/>
        <v/>
      </c>
    </row>
    <row r="210" spans="1:40" hidden="1" x14ac:dyDescent="0.2">
      <c r="A210">
        <v>261892</v>
      </c>
      <c r="B210">
        <v>542</v>
      </c>
      <c r="C210" t="s">
        <v>288</v>
      </c>
      <c r="D210" t="s">
        <v>289</v>
      </c>
      <c r="E210" t="s">
        <v>92</v>
      </c>
      <c r="F210" t="s">
        <v>4</v>
      </c>
      <c r="H210">
        <v>7</v>
      </c>
      <c r="J210">
        <v>36</v>
      </c>
      <c r="Q210">
        <v>71.5</v>
      </c>
      <c r="AA210">
        <v>-2.6419999999999999</v>
      </c>
      <c r="AE210">
        <v>-2.6419999999999999</v>
      </c>
      <c r="AF210">
        <f t="shared" si="24"/>
        <v>6</v>
      </c>
      <c r="AG210">
        <f t="shared" si="25"/>
        <v>295</v>
      </c>
      <c r="AH210">
        <f t="shared" si="26"/>
        <v>-295</v>
      </c>
      <c r="AI210" t="b">
        <f t="shared" si="27"/>
        <v>0</v>
      </c>
      <c r="AJ210" t="b">
        <f t="shared" si="28"/>
        <v>0</v>
      </c>
      <c r="AK210" t="b">
        <f t="shared" si="29"/>
        <v>0</v>
      </c>
      <c r="AM210" t="b">
        <f t="shared" si="30"/>
        <v>0</v>
      </c>
      <c r="AN210" t="str">
        <f t="shared" si="31"/>
        <v/>
      </c>
    </row>
    <row r="211" spans="1:40" hidden="1" x14ac:dyDescent="0.2">
      <c r="A211">
        <v>298290</v>
      </c>
      <c r="B211">
        <v>120</v>
      </c>
      <c r="C211" t="s">
        <v>281</v>
      </c>
      <c r="D211" t="s">
        <v>631</v>
      </c>
      <c r="E211" t="s">
        <v>27</v>
      </c>
      <c r="F211" t="s">
        <v>6</v>
      </c>
      <c r="H211">
        <v>7</v>
      </c>
      <c r="J211">
        <v>87</v>
      </c>
      <c r="Q211">
        <v>85</v>
      </c>
      <c r="AC211">
        <v>-1.696</v>
      </c>
      <c r="AE211">
        <v>-1.696</v>
      </c>
      <c r="AF211">
        <f t="shared" si="24"/>
        <v>5</v>
      </c>
      <c r="AG211">
        <f t="shared" si="25"/>
        <v>187</v>
      </c>
      <c r="AH211">
        <f t="shared" si="26"/>
        <v>-187</v>
      </c>
      <c r="AI211" t="b">
        <f t="shared" si="27"/>
        <v>0</v>
      </c>
      <c r="AJ211" t="b">
        <f t="shared" si="28"/>
        <v>0</v>
      </c>
      <c r="AK211" t="b">
        <f t="shared" si="29"/>
        <v>0</v>
      </c>
      <c r="AM211" t="b">
        <f t="shared" si="30"/>
        <v>0</v>
      </c>
      <c r="AN211" t="str">
        <f t="shared" si="31"/>
        <v/>
      </c>
    </row>
    <row r="212" spans="1:40" hidden="1" x14ac:dyDescent="0.2">
      <c r="A212">
        <v>280762</v>
      </c>
      <c r="B212">
        <v>380</v>
      </c>
      <c r="C212" t="s">
        <v>196</v>
      </c>
      <c r="D212" t="s">
        <v>320</v>
      </c>
      <c r="E212" t="s">
        <v>20</v>
      </c>
      <c r="F212" t="s">
        <v>6</v>
      </c>
      <c r="H212">
        <v>7</v>
      </c>
      <c r="J212">
        <v>104</v>
      </c>
      <c r="Q212">
        <v>125</v>
      </c>
      <c r="AC212">
        <v>0.70599999999999996</v>
      </c>
      <c r="AE212">
        <v>0.70599999999999996</v>
      </c>
      <c r="AF212">
        <f t="shared" si="24"/>
        <v>1</v>
      </c>
      <c r="AG212">
        <f t="shared" si="25"/>
        <v>37</v>
      </c>
      <c r="AH212">
        <f t="shared" si="26"/>
        <v>-37</v>
      </c>
      <c r="AI212" t="b">
        <f t="shared" si="27"/>
        <v>0</v>
      </c>
      <c r="AJ212" t="b">
        <f t="shared" si="28"/>
        <v>0</v>
      </c>
      <c r="AK212" t="b">
        <f t="shared" si="29"/>
        <v>0</v>
      </c>
      <c r="AM212" t="b">
        <f t="shared" si="30"/>
        <v>0</v>
      </c>
      <c r="AN212" t="str">
        <f t="shared" si="31"/>
        <v/>
      </c>
    </row>
    <row r="213" spans="1:40" hidden="1" x14ac:dyDescent="0.2">
      <c r="A213">
        <v>998145</v>
      </c>
      <c r="B213">
        <v>228</v>
      </c>
      <c r="C213" t="s">
        <v>370</v>
      </c>
      <c r="D213" t="s">
        <v>104</v>
      </c>
      <c r="E213" t="s">
        <v>30</v>
      </c>
      <c r="F213" t="s">
        <v>6</v>
      </c>
      <c r="H213">
        <v>7</v>
      </c>
      <c r="J213">
        <v>74</v>
      </c>
      <c r="K213">
        <v>20323</v>
      </c>
      <c r="L213" t="s">
        <v>915</v>
      </c>
      <c r="M213" t="s">
        <v>309</v>
      </c>
      <c r="N213" t="b">
        <v>0</v>
      </c>
      <c r="O213" t="s">
        <v>902</v>
      </c>
      <c r="P213" t="s">
        <v>6</v>
      </c>
      <c r="Q213">
        <v>98</v>
      </c>
      <c r="AC213">
        <v>-0.91600000000000004</v>
      </c>
      <c r="AE213">
        <v>-0.91600000000000004</v>
      </c>
      <c r="AF213">
        <f t="shared" si="24"/>
        <v>1</v>
      </c>
      <c r="AG213">
        <f t="shared" si="25"/>
        <v>117</v>
      </c>
      <c r="AH213">
        <f t="shared" si="26"/>
        <v>-117</v>
      </c>
      <c r="AI213" t="b">
        <f t="shared" si="27"/>
        <v>0</v>
      </c>
      <c r="AJ213" t="b">
        <f t="shared" si="28"/>
        <v>0</v>
      </c>
      <c r="AK213" t="b">
        <f t="shared" si="29"/>
        <v>0</v>
      </c>
      <c r="AM213" t="b">
        <f t="shared" si="30"/>
        <v>1</v>
      </c>
      <c r="AN213" t="str">
        <f t="shared" si="31"/>
        <v/>
      </c>
    </row>
    <row r="214" spans="1:40" hidden="1" x14ac:dyDescent="0.2">
      <c r="A214">
        <v>280737</v>
      </c>
      <c r="B214">
        <v>435</v>
      </c>
      <c r="C214" t="s">
        <v>275</v>
      </c>
      <c r="D214" t="s">
        <v>299</v>
      </c>
      <c r="E214" t="s">
        <v>35</v>
      </c>
      <c r="F214" t="s">
        <v>5</v>
      </c>
      <c r="H214">
        <v>7</v>
      </c>
      <c r="J214">
        <v>80</v>
      </c>
      <c r="Q214">
        <v>80</v>
      </c>
      <c r="AB214">
        <v>-1.984</v>
      </c>
      <c r="AE214">
        <v>-1.984</v>
      </c>
      <c r="AF214">
        <f t="shared" si="24"/>
        <v>5</v>
      </c>
      <c r="AG214">
        <f t="shared" si="25"/>
        <v>220</v>
      </c>
      <c r="AH214">
        <f t="shared" si="26"/>
        <v>-220</v>
      </c>
      <c r="AI214" t="b">
        <f t="shared" si="27"/>
        <v>0</v>
      </c>
      <c r="AJ214" t="b">
        <f t="shared" si="28"/>
        <v>0</v>
      </c>
      <c r="AK214" t="b">
        <f t="shared" si="29"/>
        <v>0</v>
      </c>
      <c r="AM214" t="b">
        <f t="shared" si="30"/>
        <v>0</v>
      </c>
      <c r="AN214" t="str">
        <f t="shared" si="31"/>
        <v/>
      </c>
    </row>
    <row r="215" spans="1:40" hidden="1" x14ac:dyDescent="0.2">
      <c r="A215">
        <v>290311</v>
      </c>
      <c r="B215">
        <v>80</v>
      </c>
      <c r="C215" t="s">
        <v>133</v>
      </c>
      <c r="D215" t="s">
        <v>237</v>
      </c>
      <c r="E215" t="s">
        <v>24</v>
      </c>
      <c r="F215" t="s">
        <v>5</v>
      </c>
      <c r="H215">
        <v>7</v>
      </c>
      <c r="J215">
        <v>64</v>
      </c>
      <c r="Q215">
        <v>64</v>
      </c>
      <c r="AB215">
        <v>-3.3119999999999998</v>
      </c>
      <c r="AE215">
        <v>-3.3119999999999998</v>
      </c>
      <c r="AF215">
        <f t="shared" si="24"/>
        <v>6</v>
      </c>
      <c r="AG215">
        <f t="shared" si="25"/>
        <v>350</v>
      </c>
      <c r="AH215">
        <f t="shared" si="26"/>
        <v>-350</v>
      </c>
      <c r="AI215" t="b">
        <f t="shared" si="27"/>
        <v>0</v>
      </c>
      <c r="AJ215" t="b">
        <f t="shared" si="28"/>
        <v>0</v>
      </c>
      <c r="AK215" t="b">
        <f t="shared" si="29"/>
        <v>0</v>
      </c>
      <c r="AM215" t="b">
        <f t="shared" si="30"/>
        <v>0</v>
      </c>
      <c r="AN215" t="str">
        <f t="shared" si="31"/>
        <v/>
      </c>
    </row>
    <row r="216" spans="1:40" hidden="1" x14ac:dyDescent="0.2">
      <c r="A216">
        <v>293846</v>
      </c>
      <c r="B216">
        <v>639</v>
      </c>
      <c r="C216" t="s">
        <v>107</v>
      </c>
      <c r="D216" t="s">
        <v>108</v>
      </c>
      <c r="E216" t="s">
        <v>109</v>
      </c>
      <c r="F216" t="s">
        <v>5</v>
      </c>
      <c r="H216">
        <v>7</v>
      </c>
      <c r="J216">
        <v>88</v>
      </c>
      <c r="K216">
        <v>2018</v>
      </c>
      <c r="L216" t="s">
        <v>922</v>
      </c>
      <c r="M216" t="s">
        <v>314</v>
      </c>
      <c r="N216" t="b">
        <v>1</v>
      </c>
      <c r="O216" t="s">
        <v>902</v>
      </c>
      <c r="P216" t="s">
        <v>5</v>
      </c>
      <c r="Q216">
        <v>87</v>
      </c>
      <c r="AB216">
        <v>-1.403</v>
      </c>
      <c r="AE216">
        <v>-1.403</v>
      </c>
      <c r="AF216">
        <f t="shared" si="24"/>
        <v>2</v>
      </c>
      <c r="AG216">
        <f t="shared" si="25"/>
        <v>160</v>
      </c>
      <c r="AH216">
        <f t="shared" si="26"/>
        <v>-160</v>
      </c>
      <c r="AI216" t="b">
        <f t="shared" si="27"/>
        <v>0</v>
      </c>
      <c r="AJ216" t="b">
        <f t="shared" si="28"/>
        <v>0</v>
      </c>
      <c r="AK216" t="b">
        <f t="shared" si="29"/>
        <v>0</v>
      </c>
      <c r="AM216" t="b">
        <f t="shared" si="30"/>
        <v>1</v>
      </c>
      <c r="AN216" t="str">
        <f t="shared" si="31"/>
        <v/>
      </c>
    </row>
    <row r="217" spans="1:40" hidden="1" x14ac:dyDescent="0.2">
      <c r="A217">
        <v>992374</v>
      </c>
      <c r="B217">
        <v>608</v>
      </c>
      <c r="C217" t="s">
        <v>90</v>
      </c>
      <c r="D217" t="s">
        <v>634</v>
      </c>
      <c r="E217" t="s">
        <v>109</v>
      </c>
      <c r="F217" t="s">
        <v>7</v>
      </c>
      <c r="H217">
        <v>7</v>
      </c>
      <c r="J217">
        <v>81</v>
      </c>
      <c r="Q217">
        <v>48</v>
      </c>
      <c r="AD217">
        <v>-3.7090000000000001</v>
      </c>
      <c r="AE217">
        <v>-3.7090000000000001</v>
      </c>
      <c r="AF217">
        <f t="shared" si="24"/>
        <v>7</v>
      </c>
      <c r="AG217">
        <f t="shared" si="25"/>
        <v>400</v>
      </c>
      <c r="AH217">
        <f t="shared" si="26"/>
        <v>-400</v>
      </c>
      <c r="AI217" t="b">
        <f t="shared" si="27"/>
        <v>0</v>
      </c>
      <c r="AJ217" t="b">
        <f t="shared" si="28"/>
        <v>0</v>
      </c>
      <c r="AK217" t="b">
        <f t="shared" si="29"/>
        <v>0</v>
      </c>
      <c r="AM217" t="b">
        <f t="shared" si="30"/>
        <v>0</v>
      </c>
      <c r="AN217" t="str">
        <f t="shared" si="31"/>
        <v/>
      </c>
    </row>
    <row r="218" spans="1:40" hidden="1" x14ac:dyDescent="0.2">
      <c r="A218">
        <v>260930</v>
      </c>
      <c r="B218">
        <v>579</v>
      </c>
      <c r="C218" t="s">
        <v>196</v>
      </c>
      <c r="D218" t="s">
        <v>197</v>
      </c>
      <c r="E218" t="s">
        <v>46</v>
      </c>
      <c r="F218" t="s">
        <v>5</v>
      </c>
      <c r="H218">
        <v>7</v>
      </c>
      <c r="J218">
        <v>53</v>
      </c>
      <c r="K218">
        <v>23413</v>
      </c>
      <c r="L218" t="s">
        <v>907</v>
      </c>
      <c r="M218" t="s">
        <v>908</v>
      </c>
      <c r="N218" t="b">
        <v>1</v>
      </c>
      <c r="O218" t="s">
        <v>902</v>
      </c>
      <c r="P218" t="s">
        <v>5</v>
      </c>
      <c r="Q218">
        <v>87</v>
      </c>
      <c r="AB218">
        <v>-1.403</v>
      </c>
      <c r="AE218">
        <v>-1.403</v>
      </c>
      <c r="AF218">
        <f t="shared" si="24"/>
        <v>2</v>
      </c>
      <c r="AG218">
        <f t="shared" si="25"/>
        <v>160</v>
      </c>
      <c r="AH218">
        <f t="shared" si="26"/>
        <v>-160</v>
      </c>
      <c r="AI218" t="b">
        <f t="shared" si="27"/>
        <v>0</v>
      </c>
      <c r="AJ218" t="b">
        <f t="shared" si="28"/>
        <v>0</v>
      </c>
      <c r="AK218" t="b">
        <f t="shared" si="29"/>
        <v>0</v>
      </c>
      <c r="AM218" t="b">
        <f t="shared" si="30"/>
        <v>1</v>
      </c>
      <c r="AN218" t="str">
        <f t="shared" si="31"/>
        <v/>
      </c>
    </row>
    <row r="219" spans="1:40" hidden="1" x14ac:dyDescent="0.2">
      <c r="A219">
        <v>297907</v>
      </c>
      <c r="B219">
        <v>113</v>
      </c>
      <c r="C219" t="s">
        <v>120</v>
      </c>
      <c r="D219" t="s">
        <v>121</v>
      </c>
      <c r="E219" t="s">
        <v>27</v>
      </c>
      <c r="F219" t="s">
        <v>4</v>
      </c>
      <c r="H219">
        <v>7</v>
      </c>
      <c r="Q219">
        <v>0</v>
      </c>
      <c r="AA219">
        <v>-10.364000000000001</v>
      </c>
      <c r="AE219">
        <v>-10.364000000000001</v>
      </c>
      <c r="AF219">
        <f t="shared" si="24"/>
        <v>8</v>
      </c>
      <c r="AG219">
        <f t="shared" si="25"/>
        <v>722</v>
      </c>
      <c r="AH219">
        <f t="shared" si="26"/>
        <v>-722</v>
      </c>
      <c r="AI219" t="b">
        <f t="shared" si="27"/>
        <v>0</v>
      </c>
      <c r="AJ219" t="b">
        <f t="shared" si="28"/>
        <v>0</v>
      </c>
      <c r="AK219" t="b">
        <f t="shared" si="29"/>
        <v>0</v>
      </c>
      <c r="AM219" t="b">
        <f t="shared" si="30"/>
        <v>0</v>
      </c>
      <c r="AN219" t="str">
        <f t="shared" si="31"/>
        <v/>
      </c>
    </row>
    <row r="220" spans="1:40" hidden="1" x14ac:dyDescent="0.2">
      <c r="A220">
        <v>990740</v>
      </c>
      <c r="B220">
        <v>237</v>
      </c>
      <c r="C220" t="s">
        <v>54</v>
      </c>
      <c r="D220" t="s">
        <v>298</v>
      </c>
      <c r="E220" t="s">
        <v>30</v>
      </c>
      <c r="F220" t="s">
        <v>6</v>
      </c>
      <c r="G220" t="s">
        <v>7</v>
      </c>
      <c r="H220">
        <v>7</v>
      </c>
      <c r="J220">
        <v>75</v>
      </c>
      <c r="Q220">
        <v>68</v>
      </c>
      <c r="AC220">
        <v>-2.7170000000000001</v>
      </c>
      <c r="AD220">
        <v>-1.8939999999999999</v>
      </c>
      <c r="AE220">
        <v>-1.8939999999999999</v>
      </c>
      <c r="AF220">
        <f t="shared" si="24"/>
        <v>4</v>
      </c>
      <c r="AG220">
        <f t="shared" si="25"/>
        <v>213</v>
      </c>
      <c r="AH220">
        <f t="shared" si="26"/>
        <v>-213</v>
      </c>
      <c r="AI220" t="b">
        <f t="shared" si="27"/>
        <v>0</v>
      </c>
      <c r="AJ220" t="b">
        <f t="shared" si="28"/>
        <v>0</v>
      </c>
      <c r="AK220" t="b">
        <f t="shared" si="29"/>
        <v>0</v>
      </c>
      <c r="AM220" t="b">
        <f t="shared" si="30"/>
        <v>0</v>
      </c>
      <c r="AN220" t="str">
        <f t="shared" si="31"/>
        <v/>
      </c>
    </row>
    <row r="221" spans="1:40" hidden="1" x14ac:dyDescent="0.2">
      <c r="A221">
        <v>294737</v>
      </c>
      <c r="B221">
        <v>683</v>
      </c>
      <c r="C221" t="s">
        <v>158</v>
      </c>
      <c r="D221" t="s">
        <v>342</v>
      </c>
      <c r="E221" t="s">
        <v>43</v>
      </c>
      <c r="F221" t="s">
        <v>6</v>
      </c>
      <c r="H221">
        <v>7</v>
      </c>
      <c r="J221">
        <v>67</v>
      </c>
      <c r="Q221">
        <v>88</v>
      </c>
      <c r="AC221">
        <v>-1.516</v>
      </c>
      <c r="AE221">
        <v>-1.516</v>
      </c>
      <c r="AF221">
        <f t="shared" si="24"/>
        <v>3</v>
      </c>
      <c r="AG221">
        <f t="shared" si="25"/>
        <v>175</v>
      </c>
      <c r="AH221">
        <f t="shared" si="26"/>
        <v>-175</v>
      </c>
      <c r="AI221" t="b">
        <f t="shared" si="27"/>
        <v>0</v>
      </c>
      <c r="AJ221" t="b">
        <f t="shared" si="28"/>
        <v>0</v>
      </c>
      <c r="AK221" t="b">
        <f t="shared" si="29"/>
        <v>0</v>
      </c>
      <c r="AM221" t="b">
        <f t="shared" si="30"/>
        <v>0</v>
      </c>
      <c r="AN221" t="str">
        <f t="shared" si="31"/>
        <v/>
      </c>
    </row>
    <row r="222" spans="1:40" hidden="1" x14ac:dyDescent="0.2">
      <c r="A222">
        <v>1000959</v>
      </c>
      <c r="B222">
        <v>401</v>
      </c>
      <c r="C222" t="s">
        <v>61</v>
      </c>
      <c r="D222" t="s">
        <v>412</v>
      </c>
      <c r="E222" t="s">
        <v>35</v>
      </c>
      <c r="F222" t="s">
        <v>5</v>
      </c>
      <c r="H222">
        <v>7</v>
      </c>
      <c r="J222">
        <v>83</v>
      </c>
      <c r="Q222">
        <v>75</v>
      </c>
      <c r="AB222">
        <v>-2.399</v>
      </c>
      <c r="AE222">
        <v>-2.399</v>
      </c>
      <c r="AF222">
        <f t="shared" si="24"/>
        <v>3</v>
      </c>
      <c r="AG222">
        <f t="shared" si="25"/>
        <v>261</v>
      </c>
      <c r="AH222">
        <f t="shared" si="26"/>
        <v>-261</v>
      </c>
      <c r="AI222" t="b">
        <f t="shared" si="27"/>
        <v>0</v>
      </c>
      <c r="AJ222" t="b">
        <f t="shared" si="28"/>
        <v>0</v>
      </c>
      <c r="AK222" t="b">
        <f t="shared" si="29"/>
        <v>0</v>
      </c>
      <c r="AM222" t="b">
        <f t="shared" si="30"/>
        <v>0</v>
      </c>
      <c r="AN222" t="str">
        <f t="shared" si="31"/>
        <v/>
      </c>
    </row>
    <row r="223" spans="1:40" hidden="1" x14ac:dyDescent="0.2">
      <c r="A223">
        <v>280109</v>
      </c>
      <c r="B223">
        <v>393</v>
      </c>
      <c r="C223" t="s">
        <v>277</v>
      </c>
      <c r="D223" t="s">
        <v>278</v>
      </c>
      <c r="E223" t="s">
        <v>20</v>
      </c>
      <c r="F223" t="s">
        <v>5</v>
      </c>
      <c r="H223">
        <v>7</v>
      </c>
      <c r="J223">
        <v>92</v>
      </c>
      <c r="K223">
        <v>23345</v>
      </c>
      <c r="L223" t="s">
        <v>912</v>
      </c>
      <c r="M223" t="s">
        <v>131</v>
      </c>
      <c r="N223" t="b">
        <v>1</v>
      </c>
      <c r="O223" t="s">
        <v>902</v>
      </c>
      <c r="P223" t="s">
        <v>5</v>
      </c>
      <c r="Q223">
        <v>89</v>
      </c>
      <c r="AB223">
        <v>-1.2370000000000001</v>
      </c>
      <c r="AE223">
        <v>-1.2370000000000001</v>
      </c>
      <c r="AF223">
        <f t="shared" si="24"/>
        <v>1</v>
      </c>
      <c r="AG223">
        <f t="shared" si="25"/>
        <v>142</v>
      </c>
      <c r="AH223">
        <f t="shared" si="26"/>
        <v>-142</v>
      </c>
      <c r="AI223" t="b">
        <f t="shared" si="27"/>
        <v>0</v>
      </c>
      <c r="AJ223" t="b">
        <f t="shared" si="28"/>
        <v>0</v>
      </c>
      <c r="AK223" t="b">
        <f t="shared" si="29"/>
        <v>0</v>
      </c>
      <c r="AM223" t="b">
        <f t="shared" si="30"/>
        <v>1</v>
      </c>
      <c r="AN223" t="str">
        <f t="shared" si="31"/>
        <v/>
      </c>
    </row>
    <row r="224" spans="1:40" hidden="1" x14ac:dyDescent="0.2">
      <c r="A224">
        <v>293651</v>
      </c>
      <c r="B224">
        <v>694</v>
      </c>
      <c r="C224" t="s">
        <v>361</v>
      </c>
      <c r="D224" t="s">
        <v>362</v>
      </c>
      <c r="E224" t="s">
        <v>17</v>
      </c>
      <c r="F224" t="s">
        <v>4</v>
      </c>
      <c r="H224">
        <v>7</v>
      </c>
      <c r="J224">
        <v>66</v>
      </c>
      <c r="Q224">
        <v>66</v>
      </c>
      <c r="AA224">
        <v>-3.2360000000000002</v>
      </c>
      <c r="AE224">
        <v>-3.2360000000000002</v>
      </c>
      <c r="AF224">
        <f t="shared" si="24"/>
        <v>4</v>
      </c>
      <c r="AG224">
        <f t="shared" si="25"/>
        <v>343</v>
      </c>
      <c r="AH224">
        <f t="shared" si="26"/>
        <v>-343</v>
      </c>
      <c r="AI224" t="b">
        <f t="shared" si="27"/>
        <v>0</v>
      </c>
      <c r="AJ224" t="b">
        <f t="shared" si="28"/>
        <v>0</v>
      </c>
      <c r="AK224" t="b">
        <f t="shared" si="29"/>
        <v>0</v>
      </c>
      <c r="AM224" t="b">
        <f t="shared" si="30"/>
        <v>0</v>
      </c>
      <c r="AN224" t="str">
        <f t="shared" si="31"/>
        <v/>
      </c>
    </row>
    <row r="225" spans="1:40" hidden="1" x14ac:dyDescent="0.2">
      <c r="A225">
        <v>296422</v>
      </c>
      <c r="B225">
        <v>644</v>
      </c>
      <c r="C225" t="s">
        <v>158</v>
      </c>
      <c r="D225" t="s">
        <v>398</v>
      </c>
      <c r="E225" t="s">
        <v>109</v>
      </c>
      <c r="F225" t="s">
        <v>4</v>
      </c>
      <c r="H225">
        <v>7</v>
      </c>
      <c r="J225">
        <v>90</v>
      </c>
      <c r="Q225">
        <v>66</v>
      </c>
      <c r="AA225">
        <v>-3.2360000000000002</v>
      </c>
      <c r="AE225">
        <v>-3.2360000000000002</v>
      </c>
      <c r="AF225">
        <f t="shared" si="24"/>
        <v>5</v>
      </c>
      <c r="AG225">
        <f t="shared" si="25"/>
        <v>343</v>
      </c>
      <c r="AH225">
        <f t="shared" si="26"/>
        <v>-343</v>
      </c>
      <c r="AI225" t="b">
        <f t="shared" si="27"/>
        <v>0</v>
      </c>
      <c r="AJ225" t="b">
        <f t="shared" si="28"/>
        <v>0</v>
      </c>
      <c r="AK225" t="b">
        <f t="shared" si="29"/>
        <v>0</v>
      </c>
      <c r="AM225" t="b">
        <f t="shared" si="30"/>
        <v>0</v>
      </c>
      <c r="AN225" t="str">
        <f t="shared" si="31"/>
        <v/>
      </c>
    </row>
    <row r="226" spans="1:40" hidden="1" x14ac:dyDescent="0.2">
      <c r="A226">
        <v>998103</v>
      </c>
      <c r="B226">
        <v>654</v>
      </c>
      <c r="C226" t="s">
        <v>40</v>
      </c>
      <c r="D226" t="s">
        <v>283</v>
      </c>
      <c r="E226" t="s">
        <v>43</v>
      </c>
      <c r="F226" t="s">
        <v>5</v>
      </c>
      <c r="H226">
        <v>7</v>
      </c>
      <c r="J226">
        <v>117</v>
      </c>
      <c r="Q226">
        <v>87</v>
      </c>
      <c r="AB226">
        <v>-1.403</v>
      </c>
      <c r="AE226">
        <v>-1.403</v>
      </c>
      <c r="AF226">
        <f t="shared" si="24"/>
        <v>3</v>
      </c>
      <c r="AG226">
        <f t="shared" si="25"/>
        <v>160</v>
      </c>
      <c r="AH226">
        <f t="shared" si="26"/>
        <v>-160</v>
      </c>
      <c r="AI226" t="b">
        <f t="shared" si="27"/>
        <v>0</v>
      </c>
      <c r="AJ226" t="b">
        <f t="shared" si="28"/>
        <v>0</v>
      </c>
      <c r="AK226" t="b">
        <f t="shared" si="29"/>
        <v>0</v>
      </c>
      <c r="AM226" t="b">
        <f t="shared" si="30"/>
        <v>0</v>
      </c>
      <c r="AN226" t="str">
        <f t="shared" si="31"/>
        <v/>
      </c>
    </row>
    <row r="227" spans="1:40" hidden="1" x14ac:dyDescent="0.2">
      <c r="A227">
        <v>996442</v>
      </c>
      <c r="B227">
        <v>651</v>
      </c>
      <c r="C227" t="s">
        <v>68</v>
      </c>
      <c r="D227" t="s">
        <v>461</v>
      </c>
      <c r="E227" t="s">
        <v>43</v>
      </c>
      <c r="F227" t="s">
        <v>5</v>
      </c>
      <c r="H227">
        <v>7</v>
      </c>
      <c r="J227">
        <v>-5</v>
      </c>
      <c r="Q227">
        <v>-5</v>
      </c>
      <c r="AB227">
        <v>-9.0380000000000003</v>
      </c>
      <c r="AE227">
        <v>-9.0380000000000003</v>
      </c>
      <c r="AF227">
        <f t="shared" si="24"/>
        <v>8</v>
      </c>
      <c r="AG227">
        <f t="shared" si="25"/>
        <v>719</v>
      </c>
      <c r="AH227">
        <f t="shared" si="26"/>
        <v>-719</v>
      </c>
      <c r="AI227" t="b">
        <f t="shared" si="27"/>
        <v>0</v>
      </c>
      <c r="AJ227" t="b">
        <f t="shared" si="28"/>
        <v>0</v>
      </c>
      <c r="AK227" t="b">
        <f t="shared" si="29"/>
        <v>0</v>
      </c>
      <c r="AM227" t="b">
        <f t="shared" si="30"/>
        <v>0</v>
      </c>
      <c r="AN227" t="str">
        <f t="shared" si="31"/>
        <v/>
      </c>
    </row>
    <row r="228" spans="1:40" hidden="1" x14ac:dyDescent="0.2">
      <c r="A228">
        <v>1006126</v>
      </c>
      <c r="B228">
        <v>681</v>
      </c>
      <c r="C228" t="s">
        <v>61</v>
      </c>
      <c r="D228" t="s">
        <v>274</v>
      </c>
      <c r="E228" t="s">
        <v>43</v>
      </c>
      <c r="F228" t="s">
        <v>5</v>
      </c>
      <c r="H228">
        <v>7</v>
      </c>
      <c r="J228">
        <v>62</v>
      </c>
      <c r="K228">
        <v>23413</v>
      </c>
      <c r="L228" t="s">
        <v>907</v>
      </c>
      <c r="M228" t="s">
        <v>908</v>
      </c>
      <c r="N228" t="b">
        <v>1</v>
      </c>
      <c r="O228" t="s">
        <v>902</v>
      </c>
      <c r="P228" t="s">
        <v>5</v>
      </c>
      <c r="Q228">
        <v>65</v>
      </c>
      <c r="AB228">
        <v>-3.2290000000000001</v>
      </c>
      <c r="AE228">
        <v>-3.2290000000000001</v>
      </c>
      <c r="AF228">
        <f t="shared" si="24"/>
        <v>5</v>
      </c>
      <c r="AG228">
        <f t="shared" si="25"/>
        <v>341</v>
      </c>
      <c r="AH228">
        <f t="shared" si="26"/>
        <v>-341</v>
      </c>
      <c r="AI228" t="b">
        <f t="shared" si="27"/>
        <v>0</v>
      </c>
      <c r="AJ228" t="b">
        <f t="shared" si="28"/>
        <v>0</v>
      </c>
      <c r="AK228" t="b">
        <f t="shared" si="29"/>
        <v>0</v>
      </c>
      <c r="AM228" t="b">
        <f t="shared" si="30"/>
        <v>1</v>
      </c>
      <c r="AN228" t="str">
        <f t="shared" si="31"/>
        <v/>
      </c>
    </row>
    <row r="229" spans="1:40" hidden="1" x14ac:dyDescent="0.2">
      <c r="A229">
        <v>292511</v>
      </c>
      <c r="B229">
        <v>351</v>
      </c>
      <c r="C229" t="s">
        <v>73</v>
      </c>
      <c r="D229" t="s">
        <v>207</v>
      </c>
      <c r="E229" t="s">
        <v>37</v>
      </c>
      <c r="F229" t="s">
        <v>5</v>
      </c>
      <c r="H229">
        <v>7</v>
      </c>
      <c r="J229">
        <v>68</v>
      </c>
      <c r="Q229">
        <v>62.5</v>
      </c>
      <c r="AB229">
        <v>-3.4369999999999998</v>
      </c>
      <c r="AE229">
        <v>-3.4369999999999998</v>
      </c>
      <c r="AF229">
        <f t="shared" si="24"/>
        <v>6</v>
      </c>
      <c r="AG229">
        <f t="shared" si="25"/>
        <v>373</v>
      </c>
      <c r="AH229">
        <f t="shared" si="26"/>
        <v>-373</v>
      </c>
      <c r="AI229" t="b">
        <f t="shared" si="27"/>
        <v>0</v>
      </c>
      <c r="AJ229" t="b">
        <f t="shared" si="28"/>
        <v>0</v>
      </c>
      <c r="AK229" t="b">
        <f t="shared" si="29"/>
        <v>0</v>
      </c>
      <c r="AM229" t="b">
        <f t="shared" si="30"/>
        <v>0</v>
      </c>
      <c r="AN229" t="str">
        <f t="shared" si="31"/>
        <v/>
      </c>
    </row>
    <row r="230" spans="1:40" hidden="1" x14ac:dyDescent="0.2">
      <c r="A230">
        <v>295067</v>
      </c>
      <c r="B230">
        <v>217</v>
      </c>
      <c r="C230" t="s">
        <v>61</v>
      </c>
      <c r="D230" t="s">
        <v>287</v>
      </c>
      <c r="E230" t="s">
        <v>30</v>
      </c>
      <c r="F230" t="s">
        <v>5</v>
      </c>
      <c r="H230">
        <v>7</v>
      </c>
      <c r="J230">
        <v>71</v>
      </c>
      <c r="Q230">
        <v>64</v>
      </c>
      <c r="AB230">
        <v>-3.3119999999999998</v>
      </c>
      <c r="AE230">
        <v>-3.3119999999999998</v>
      </c>
      <c r="AF230">
        <f t="shared" si="24"/>
        <v>5</v>
      </c>
      <c r="AG230">
        <f t="shared" si="25"/>
        <v>350</v>
      </c>
      <c r="AH230">
        <f t="shared" si="26"/>
        <v>-350</v>
      </c>
      <c r="AI230" t="b">
        <f t="shared" si="27"/>
        <v>0</v>
      </c>
      <c r="AJ230" t="b">
        <f t="shared" si="28"/>
        <v>0</v>
      </c>
      <c r="AK230" t="b">
        <f t="shared" si="29"/>
        <v>0</v>
      </c>
      <c r="AM230" t="b">
        <f t="shared" si="30"/>
        <v>0</v>
      </c>
      <c r="AN230" t="str">
        <f t="shared" si="31"/>
        <v/>
      </c>
    </row>
    <row r="231" spans="1:40" hidden="1" x14ac:dyDescent="0.2">
      <c r="A231">
        <v>290787</v>
      </c>
      <c r="B231">
        <v>481</v>
      </c>
      <c r="C231" t="s">
        <v>193</v>
      </c>
      <c r="D231" t="s">
        <v>367</v>
      </c>
      <c r="E231" t="s">
        <v>87</v>
      </c>
      <c r="F231" t="s">
        <v>4</v>
      </c>
      <c r="H231">
        <v>7</v>
      </c>
      <c r="J231">
        <v>64</v>
      </c>
      <c r="K231">
        <v>23413</v>
      </c>
      <c r="L231" t="s">
        <v>907</v>
      </c>
      <c r="M231" t="s">
        <v>908</v>
      </c>
      <c r="N231" t="b">
        <v>1</v>
      </c>
      <c r="O231" t="s">
        <v>902</v>
      </c>
      <c r="P231" t="s">
        <v>4</v>
      </c>
      <c r="Q231">
        <v>84</v>
      </c>
      <c r="AA231">
        <v>-1.292</v>
      </c>
      <c r="AE231">
        <v>-1.292</v>
      </c>
      <c r="AF231">
        <f t="shared" si="24"/>
        <v>4</v>
      </c>
      <c r="AG231">
        <f t="shared" si="25"/>
        <v>151</v>
      </c>
      <c r="AH231">
        <f t="shared" si="26"/>
        <v>-151</v>
      </c>
      <c r="AI231" t="b">
        <f t="shared" si="27"/>
        <v>0</v>
      </c>
      <c r="AJ231" t="b">
        <f t="shared" si="28"/>
        <v>0</v>
      </c>
      <c r="AK231" t="b">
        <f t="shared" si="29"/>
        <v>0</v>
      </c>
      <c r="AM231" t="b">
        <f t="shared" si="30"/>
        <v>1</v>
      </c>
      <c r="AN231" t="str">
        <f t="shared" si="31"/>
        <v/>
      </c>
    </row>
    <row r="232" spans="1:40" hidden="1" x14ac:dyDescent="0.2">
      <c r="A232">
        <v>293854</v>
      </c>
      <c r="B232">
        <v>248</v>
      </c>
      <c r="C232" t="s">
        <v>65</v>
      </c>
      <c r="D232" t="s">
        <v>337</v>
      </c>
      <c r="E232" t="s">
        <v>30</v>
      </c>
      <c r="F232" t="s">
        <v>7</v>
      </c>
      <c r="H232">
        <v>7</v>
      </c>
      <c r="J232">
        <v>72</v>
      </c>
      <c r="Q232">
        <v>79</v>
      </c>
      <c r="AD232">
        <v>-0.89500000000000002</v>
      </c>
      <c r="AE232">
        <v>-0.89500000000000002</v>
      </c>
      <c r="AF232">
        <f t="shared" si="24"/>
        <v>2</v>
      </c>
      <c r="AG232">
        <f t="shared" si="25"/>
        <v>112</v>
      </c>
      <c r="AH232">
        <f t="shared" si="26"/>
        <v>-112</v>
      </c>
      <c r="AI232" t="b">
        <f t="shared" si="27"/>
        <v>0</v>
      </c>
      <c r="AJ232" t="b">
        <f t="shared" si="28"/>
        <v>0</v>
      </c>
      <c r="AK232" t="b">
        <f t="shared" si="29"/>
        <v>0</v>
      </c>
      <c r="AM232" t="b">
        <f t="shared" si="30"/>
        <v>0</v>
      </c>
      <c r="AN232" t="str">
        <f t="shared" si="31"/>
        <v/>
      </c>
    </row>
    <row r="233" spans="1:40" hidden="1" x14ac:dyDescent="0.2">
      <c r="A233">
        <v>998529</v>
      </c>
      <c r="B233">
        <v>602</v>
      </c>
      <c r="C233" t="s">
        <v>355</v>
      </c>
      <c r="D233" t="s">
        <v>356</v>
      </c>
      <c r="E233" t="s">
        <v>46</v>
      </c>
      <c r="F233" t="s">
        <v>6</v>
      </c>
      <c r="H233">
        <v>7</v>
      </c>
      <c r="Q233">
        <v>0</v>
      </c>
      <c r="AC233">
        <v>-6.8</v>
      </c>
      <c r="AE233">
        <v>-6.8</v>
      </c>
      <c r="AF233">
        <f t="shared" si="24"/>
        <v>8</v>
      </c>
      <c r="AG233">
        <f t="shared" si="25"/>
        <v>557</v>
      </c>
      <c r="AH233">
        <f t="shared" si="26"/>
        <v>-557</v>
      </c>
      <c r="AI233" t="b">
        <f t="shared" si="27"/>
        <v>0</v>
      </c>
      <c r="AJ233" t="b">
        <f t="shared" si="28"/>
        <v>0</v>
      </c>
      <c r="AK233" t="b">
        <f t="shared" si="29"/>
        <v>0</v>
      </c>
      <c r="AM233" t="b">
        <f t="shared" si="30"/>
        <v>0</v>
      </c>
      <c r="AN233" t="str">
        <f t="shared" si="31"/>
        <v/>
      </c>
    </row>
    <row r="234" spans="1:40" hidden="1" x14ac:dyDescent="0.2">
      <c r="A234">
        <v>296200</v>
      </c>
      <c r="B234">
        <v>103</v>
      </c>
      <c r="C234" t="s">
        <v>71</v>
      </c>
      <c r="D234" t="s">
        <v>518</v>
      </c>
      <c r="E234" t="s">
        <v>27</v>
      </c>
      <c r="F234" t="s">
        <v>7</v>
      </c>
      <c r="H234">
        <v>7</v>
      </c>
      <c r="J234">
        <v>80</v>
      </c>
      <c r="Q234">
        <v>77</v>
      </c>
      <c r="AD234">
        <v>-1.077</v>
      </c>
      <c r="AE234">
        <v>-1.077</v>
      </c>
      <c r="AF234">
        <f t="shared" si="24"/>
        <v>2</v>
      </c>
      <c r="AG234">
        <f t="shared" si="25"/>
        <v>127</v>
      </c>
      <c r="AH234">
        <f t="shared" si="26"/>
        <v>-127</v>
      </c>
      <c r="AI234" t="b">
        <f t="shared" si="27"/>
        <v>0</v>
      </c>
      <c r="AJ234" t="b">
        <f t="shared" si="28"/>
        <v>0</v>
      </c>
      <c r="AK234" t="b">
        <f t="shared" si="29"/>
        <v>0</v>
      </c>
      <c r="AM234" t="b">
        <f t="shared" si="30"/>
        <v>0</v>
      </c>
      <c r="AN234" t="str">
        <f t="shared" si="31"/>
        <v/>
      </c>
    </row>
    <row r="235" spans="1:40" hidden="1" x14ac:dyDescent="0.2">
      <c r="A235">
        <v>993832</v>
      </c>
      <c r="B235">
        <v>128</v>
      </c>
      <c r="C235" t="s">
        <v>122</v>
      </c>
      <c r="D235" t="s">
        <v>399</v>
      </c>
      <c r="E235" t="s">
        <v>27</v>
      </c>
      <c r="F235" t="s">
        <v>4</v>
      </c>
      <c r="H235">
        <v>7</v>
      </c>
      <c r="J235">
        <v>99</v>
      </c>
      <c r="K235">
        <v>23345</v>
      </c>
      <c r="L235" t="s">
        <v>912</v>
      </c>
      <c r="M235" t="s">
        <v>131</v>
      </c>
      <c r="N235" t="b">
        <v>1</v>
      </c>
      <c r="O235" t="s">
        <v>902</v>
      </c>
      <c r="P235" t="s">
        <v>4</v>
      </c>
      <c r="Q235">
        <v>97</v>
      </c>
      <c r="AA235">
        <v>0.112</v>
      </c>
      <c r="AE235">
        <v>0.112</v>
      </c>
      <c r="AF235">
        <f t="shared" si="24"/>
        <v>1</v>
      </c>
      <c r="AG235">
        <f t="shared" si="25"/>
        <v>50</v>
      </c>
      <c r="AH235">
        <f t="shared" si="26"/>
        <v>-50</v>
      </c>
      <c r="AI235" t="b">
        <f t="shared" si="27"/>
        <v>0</v>
      </c>
      <c r="AJ235" t="b">
        <f t="shared" si="28"/>
        <v>0</v>
      </c>
      <c r="AK235" t="b">
        <f t="shared" si="29"/>
        <v>0</v>
      </c>
      <c r="AM235" t="b">
        <f t="shared" si="30"/>
        <v>1</v>
      </c>
      <c r="AN235" t="str">
        <f t="shared" si="31"/>
        <v/>
      </c>
    </row>
    <row r="236" spans="1:40" hidden="1" x14ac:dyDescent="0.2">
      <c r="A236">
        <v>291978</v>
      </c>
      <c r="B236">
        <v>652</v>
      </c>
      <c r="C236" t="s">
        <v>325</v>
      </c>
      <c r="D236" t="s">
        <v>326</v>
      </c>
      <c r="E236" t="s">
        <v>43</v>
      </c>
      <c r="F236" t="s">
        <v>4</v>
      </c>
      <c r="H236">
        <v>7</v>
      </c>
      <c r="J236">
        <v>54</v>
      </c>
      <c r="Q236">
        <v>54</v>
      </c>
      <c r="AA236">
        <v>-4.532</v>
      </c>
      <c r="AE236">
        <v>-4.532</v>
      </c>
      <c r="AF236">
        <f t="shared" si="24"/>
        <v>6</v>
      </c>
      <c r="AG236">
        <f t="shared" si="25"/>
        <v>470</v>
      </c>
      <c r="AH236">
        <f t="shared" si="26"/>
        <v>-470</v>
      </c>
      <c r="AI236" t="b">
        <f t="shared" si="27"/>
        <v>0</v>
      </c>
      <c r="AJ236" t="b">
        <f t="shared" si="28"/>
        <v>0</v>
      </c>
      <c r="AK236" t="b">
        <f t="shared" si="29"/>
        <v>0</v>
      </c>
      <c r="AM236" t="b">
        <f t="shared" si="30"/>
        <v>0</v>
      </c>
      <c r="AN236" t="str">
        <f t="shared" si="31"/>
        <v/>
      </c>
    </row>
    <row r="237" spans="1:40" hidden="1" x14ac:dyDescent="0.2">
      <c r="A237">
        <v>994539</v>
      </c>
      <c r="B237">
        <v>118</v>
      </c>
      <c r="C237" t="s">
        <v>63</v>
      </c>
      <c r="D237" t="s">
        <v>185</v>
      </c>
      <c r="E237" t="s">
        <v>27</v>
      </c>
      <c r="F237" t="s">
        <v>4</v>
      </c>
      <c r="H237">
        <v>7</v>
      </c>
      <c r="J237">
        <v>59</v>
      </c>
      <c r="Q237">
        <v>59</v>
      </c>
      <c r="AA237">
        <v>-3.992</v>
      </c>
      <c r="AE237">
        <v>-3.992</v>
      </c>
      <c r="AF237">
        <f t="shared" si="24"/>
        <v>6</v>
      </c>
      <c r="AG237">
        <f t="shared" si="25"/>
        <v>433</v>
      </c>
      <c r="AH237">
        <f t="shared" si="26"/>
        <v>-433</v>
      </c>
      <c r="AI237" t="b">
        <f t="shared" si="27"/>
        <v>0</v>
      </c>
      <c r="AJ237" t="b">
        <f t="shared" si="28"/>
        <v>0</v>
      </c>
      <c r="AK237" t="b">
        <f t="shared" si="29"/>
        <v>0</v>
      </c>
      <c r="AM237" t="b">
        <f t="shared" si="30"/>
        <v>0</v>
      </c>
      <c r="AN237" t="str">
        <f t="shared" si="31"/>
        <v/>
      </c>
    </row>
    <row r="238" spans="1:40" hidden="1" x14ac:dyDescent="0.2">
      <c r="A238">
        <v>290198</v>
      </c>
      <c r="B238">
        <v>565</v>
      </c>
      <c r="C238" t="s">
        <v>205</v>
      </c>
      <c r="D238" t="s">
        <v>444</v>
      </c>
      <c r="E238" t="s">
        <v>46</v>
      </c>
      <c r="F238" t="s">
        <v>4</v>
      </c>
      <c r="H238">
        <v>7</v>
      </c>
      <c r="J238">
        <v>87</v>
      </c>
      <c r="Q238">
        <v>65</v>
      </c>
      <c r="AA238">
        <v>-3.3439999999999999</v>
      </c>
      <c r="AE238">
        <v>-3.3439999999999999</v>
      </c>
      <c r="AF238">
        <f t="shared" si="24"/>
        <v>5</v>
      </c>
      <c r="AG238">
        <f t="shared" si="25"/>
        <v>355</v>
      </c>
      <c r="AH238">
        <f t="shared" si="26"/>
        <v>-355</v>
      </c>
      <c r="AI238" t="b">
        <f t="shared" si="27"/>
        <v>0</v>
      </c>
      <c r="AJ238" t="b">
        <f t="shared" si="28"/>
        <v>0</v>
      </c>
      <c r="AK238" t="b">
        <f t="shared" si="29"/>
        <v>0</v>
      </c>
      <c r="AM238" t="b">
        <f t="shared" si="30"/>
        <v>0</v>
      </c>
      <c r="AN238" t="str">
        <f t="shared" si="31"/>
        <v/>
      </c>
    </row>
    <row r="239" spans="1:40" hidden="1" x14ac:dyDescent="0.2">
      <c r="A239">
        <v>1006096</v>
      </c>
      <c r="B239">
        <v>534</v>
      </c>
      <c r="C239" t="s">
        <v>374</v>
      </c>
      <c r="D239" t="s">
        <v>375</v>
      </c>
      <c r="E239" t="s">
        <v>92</v>
      </c>
      <c r="F239" t="s">
        <v>5</v>
      </c>
      <c r="H239">
        <v>7</v>
      </c>
      <c r="Q239">
        <v>74</v>
      </c>
      <c r="AB239">
        <v>-2.4820000000000002</v>
      </c>
      <c r="AE239">
        <v>-2.4820000000000002</v>
      </c>
      <c r="AF239">
        <f t="shared" si="24"/>
        <v>2</v>
      </c>
      <c r="AG239">
        <f t="shared" si="25"/>
        <v>279</v>
      </c>
      <c r="AH239">
        <f t="shared" si="26"/>
        <v>-279</v>
      </c>
      <c r="AI239" t="b">
        <f t="shared" si="27"/>
        <v>0</v>
      </c>
      <c r="AJ239" t="b">
        <f t="shared" si="28"/>
        <v>0</v>
      </c>
      <c r="AK239" t="b">
        <f t="shared" si="29"/>
        <v>0</v>
      </c>
      <c r="AM239" t="b">
        <f t="shared" si="30"/>
        <v>0</v>
      </c>
      <c r="AN239" t="str">
        <f t="shared" si="31"/>
        <v/>
      </c>
    </row>
    <row r="240" spans="1:40" hidden="1" x14ac:dyDescent="0.2">
      <c r="A240">
        <v>298298</v>
      </c>
      <c r="B240">
        <v>754</v>
      </c>
      <c r="C240" t="s">
        <v>270</v>
      </c>
      <c r="D240" t="s">
        <v>592</v>
      </c>
      <c r="E240" t="s">
        <v>51</v>
      </c>
      <c r="F240" t="s">
        <v>4</v>
      </c>
      <c r="H240">
        <v>7</v>
      </c>
      <c r="J240">
        <v>46</v>
      </c>
      <c r="Q240">
        <v>52</v>
      </c>
      <c r="AA240">
        <v>-4.7480000000000002</v>
      </c>
      <c r="AE240">
        <v>-4.7480000000000002</v>
      </c>
      <c r="AF240">
        <f t="shared" si="24"/>
        <v>6</v>
      </c>
      <c r="AG240">
        <f t="shared" si="25"/>
        <v>481</v>
      </c>
      <c r="AH240">
        <f t="shared" si="26"/>
        <v>-481</v>
      </c>
      <c r="AI240" t="b">
        <f t="shared" si="27"/>
        <v>0</v>
      </c>
      <c r="AJ240" t="b">
        <f t="shared" si="28"/>
        <v>0</v>
      </c>
      <c r="AK240" t="b">
        <f t="shared" si="29"/>
        <v>0</v>
      </c>
      <c r="AM240" t="b">
        <f t="shared" si="30"/>
        <v>0</v>
      </c>
      <c r="AN240" t="str">
        <f t="shared" si="31"/>
        <v/>
      </c>
    </row>
    <row r="241" spans="1:40" hidden="1" x14ac:dyDescent="0.2">
      <c r="A241">
        <v>990609</v>
      </c>
      <c r="B241">
        <v>54</v>
      </c>
      <c r="C241" t="s">
        <v>329</v>
      </c>
      <c r="D241" t="s">
        <v>141</v>
      </c>
      <c r="E241" t="s">
        <v>24</v>
      </c>
      <c r="F241" t="s">
        <v>7</v>
      </c>
      <c r="H241">
        <v>7</v>
      </c>
      <c r="J241">
        <v>112</v>
      </c>
      <c r="Q241">
        <v>51</v>
      </c>
      <c r="AD241">
        <v>-3.4369999999999998</v>
      </c>
      <c r="AE241">
        <v>-3.4369999999999998</v>
      </c>
      <c r="AF241">
        <f t="shared" si="24"/>
        <v>6</v>
      </c>
      <c r="AG241">
        <f t="shared" si="25"/>
        <v>373</v>
      </c>
      <c r="AH241">
        <f t="shared" si="26"/>
        <v>-373</v>
      </c>
      <c r="AI241" t="b">
        <f t="shared" si="27"/>
        <v>0</v>
      </c>
      <c r="AJ241" t="b">
        <f t="shared" si="28"/>
        <v>0</v>
      </c>
      <c r="AK241" t="b">
        <f t="shared" si="29"/>
        <v>0</v>
      </c>
      <c r="AM241" t="b">
        <f t="shared" si="30"/>
        <v>0</v>
      </c>
      <c r="AN241" t="str">
        <f t="shared" si="31"/>
        <v/>
      </c>
    </row>
    <row r="242" spans="1:40" hidden="1" x14ac:dyDescent="0.2">
      <c r="A242">
        <v>294429</v>
      </c>
      <c r="B242">
        <v>617</v>
      </c>
      <c r="C242" t="s">
        <v>67</v>
      </c>
      <c r="D242" t="s">
        <v>198</v>
      </c>
      <c r="E242" t="s">
        <v>109</v>
      </c>
      <c r="F242" t="s">
        <v>5</v>
      </c>
      <c r="H242">
        <v>7</v>
      </c>
      <c r="Q242">
        <v>44</v>
      </c>
      <c r="AB242">
        <v>-4.9720000000000004</v>
      </c>
      <c r="AE242">
        <v>-4.9720000000000004</v>
      </c>
      <c r="AF242">
        <f t="shared" si="24"/>
        <v>7</v>
      </c>
      <c r="AG242">
        <f t="shared" si="25"/>
        <v>497</v>
      </c>
      <c r="AH242">
        <f t="shared" si="26"/>
        <v>-497</v>
      </c>
      <c r="AI242" t="b">
        <f t="shared" si="27"/>
        <v>0</v>
      </c>
      <c r="AJ242" t="b">
        <f t="shared" si="28"/>
        <v>0</v>
      </c>
      <c r="AK242" t="b">
        <f t="shared" si="29"/>
        <v>0</v>
      </c>
      <c r="AM242" t="b">
        <f t="shared" si="30"/>
        <v>0</v>
      </c>
      <c r="AN242" t="str">
        <f t="shared" si="31"/>
        <v/>
      </c>
    </row>
    <row r="243" spans="1:40" hidden="1" x14ac:dyDescent="0.2">
      <c r="A243">
        <v>294125</v>
      </c>
      <c r="B243">
        <v>257</v>
      </c>
      <c r="C243" t="s">
        <v>379</v>
      </c>
      <c r="D243" t="s">
        <v>424</v>
      </c>
      <c r="E243" t="s">
        <v>30</v>
      </c>
      <c r="F243" t="s">
        <v>4</v>
      </c>
      <c r="H243">
        <v>7</v>
      </c>
      <c r="J243">
        <v>73</v>
      </c>
      <c r="Q243">
        <v>70.5</v>
      </c>
      <c r="AA243">
        <v>-2.75</v>
      </c>
      <c r="AE243">
        <v>-2.75</v>
      </c>
      <c r="AF243">
        <f t="shared" si="24"/>
        <v>4</v>
      </c>
      <c r="AG243">
        <f t="shared" si="25"/>
        <v>303</v>
      </c>
      <c r="AH243">
        <f t="shared" si="26"/>
        <v>-303</v>
      </c>
      <c r="AI243" t="b">
        <f t="shared" si="27"/>
        <v>0</v>
      </c>
      <c r="AJ243" t="b">
        <f t="shared" si="28"/>
        <v>0</v>
      </c>
      <c r="AK243" t="b">
        <f t="shared" si="29"/>
        <v>0</v>
      </c>
      <c r="AM243" t="b">
        <f t="shared" si="30"/>
        <v>0</v>
      </c>
      <c r="AN243" t="str">
        <f t="shared" si="31"/>
        <v/>
      </c>
    </row>
    <row r="244" spans="1:40" hidden="1" x14ac:dyDescent="0.2">
      <c r="A244">
        <v>250362</v>
      </c>
      <c r="B244">
        <v>22</v>
      </c>
      <c r="C244" t="s">
        <v>205</v>
      </c>
      <c r="D244" t="s">
        <v>446</v>
      </c>
      <c r="E244" t="s">
        <v>56</v>
      </c>
      <c r="F244" t="s">
        <v>4</v>
      </c>
      <c r="H244">
        <v>7</v>
      </c>
      <c r="J244">
        <v>91</v>
      </c>
      <c r="Q244">
        <v>70</v>
      </c>
      <c r="AA244">
        <v>-2.8039999999999998</v>
      </c>
      <c r="AE244">
        <v>-2.8039999999999998</v>
      </c>
      <c r="AF244">
        <f t="shared" si="24"/>
        <v>4</v>
      </c>
      <c r="AG244">
        <f t="shared" si="25"/>
        <v>309</v>
      </c>
      <c r="AH244">
        <f t="shared" si="26"/>
        <v>-309</v>
      </c>
      <c r="AI244" t="b">
        <f t="shared" si="27"/>
        <v>0</v>
      </c>
      <c r="AJ244" t="b">
        <f t="shared" si="28"/>
        <v>0</v>
      </c>
      <c r="AK244" t="b">
        <f t="shared" si="29"/>
        <v>0</v>
      </c>
      <c r="AM244" t="b">
        <f t="shared" si="30"/>
        <v>0</v>
      </c>
      <c r="AN244" t="str">
        <f t="shared" si="31"/>
        <v/>
      </c>
    </row>
    <row r="245" spans="1:40" hidden="1" x14ac:dyDescent="0.2">
      <c r="A245">
        <v>1000072</v>
      </c>
      <c r="B245">
        <v>161</v>
      </c>
      <c r="C245" t="s">
        <v>652</v>
      </c>
      <c r="D245" t="s">
        <v>653</v>
      </c>
      <c r="E245" t="s">
        <v>11</v>
      </c>
      <c r="F245" t="s">
        <v>4</v>
      </c>
      <c r="H245">
        <v>7</v>
      </c>
      <c r="J245">
        <v>79</v>
      </c>
      <c r="Q245">
        <v>78</v>
      </c>
      <c r="AA245">
        <v>-1.94</v>
      </c>
      <c r="AE245">
        <v>-1.94</v>
      </c>
      <c r="AF245">
        <f t="shared" si="24"/>
        <v>3</v>
      </c>
      <c r="AG245">
        <f t="shared" si="25"/>
        <v>217</v>
      </c>
      <c r="AH245">
        <f t="shared" si="26"/>
        <v>-217</v>
      </c>
      <c r="AI245" t="b">
        <f t="shared" si="27"/>
        <v>0</v>
      </c>
      <c r="AJ245" t="b">
        <f t="shared" si="28"/>
        <v>0</v>
      </c>
      <c r="AK245" t="b">
        <f t="shared" si="29"/>
        <v>0</v>
      </c>
      <c r="AM245" t="b">
        <f t="shared" si="30"/>
        <v>0</v>
      </c>
      <c r="AN245" t="str">
        <f t="shared" si="31"/>
        <v/>
      </c>
    </row>
    <row r="246" spans="1:40" hidden="1" x14ac:dyDescent="0.2">
      <c r="A246">
        <v>1002235</v>
      </c>
      <c r="B246">
        <v>77</v>
      </c>
      <c r="C246" t="s">
        <v>566</v>
      </c>
      <c r="D246" t="s">
        <v>616</v>
      </c>
      <c r="E246" t="s">
        <v>24</v>
      </c>
      <c r="F246" t="s">
        <v>7</v>
      </c>
      <c r="H246">
        <v>7</v>
      </c>
      <c r="Q246">
        <v>0</v>
      </c>
      <c r="AD246">
        <v>-8.0660000000000007</v>
      </c>
      <c r="AE246">
        <v>-8.0660000000000007</v>
      </c>
      <c r="AF246">
        <f t="shared" si="24"/>
        <v>6</v>
      </c>
      <c r="AG246">
        <f t="shared" si="25"/>
        <v>593</v>
      </c>
      <c r="AH246">
        <f t="shared" si="26"/>
        <v>-593</v>
      </c>
      <c r="AI246" t="b">
        <f t="shared" si="27"/>
        <v>0</v>
      </c>
      <c r="AJ246" t="b">
        <f t="shared" si="28"/>
        <v>0</v>
      </c>
      <c r="AK246" t="b">
        <f t="shared" si="29"/>
        <v>0</v>
      </c>
      <c r="AM246" t="b">
        <f t="shared" si="30"/>
        <v>0</v>
      </c>
      <c r="AN246" t="str">
        <f t="shared" si="31"/>
        <v/>
      </c>
    </row>
    <row r="247" spans="1:40" hidden="1" x14ac:dyDescent="0.2">
      <c r="A247">
        <v>291357</v>
      </c>
      <c r="B247">
        <v>341</v>
      </c>
      <c r="C247" t="s">
        <v>153</v>
      </c>
      <c r="D247" t="s">
        <v>505</v>
      </c>
      <c r="E247" t="s">
        <v>37</v>
      </c>
      <c r="F247" t="s">
        <v>7</v>
      </c>
      <c r="H247">
        <v>7</v>
      </c>
      <c r="J247">
        <v>77</v>
      </c>
      <c r="Q247">
        <v>77</v>
      </c>
      <c r="AD247">
        <v>-1.077</v>
      </c>
      <c r="AE247">
        <v>-1.077</v>
      </c>
      <c r="AF247">
        <f t="shared" si="24"/>
        <v>2</v>
      </c>
      <c r="AG247">
        <f t="shared" si="25"/>
        <v>127</v>
      </c>
      <c r="AH247">
        <f t="shared" si="26"/>
        <v>-127</v>
      </c>
      <c r="AI247" t="b">
        <f t="shared" si="27"/>
        <v>0</v>
      </c>
      <c r="AJ247" t="b">
        <f t="shared" si="28"/>
        <v>0</v>
      </c>
      <c r="AK247" t="b">
        <f t="shared" si="29"/>
        <v>0</v>
      </c>
      <c r="AM247" t="b">
        <f t="shared" si="30"/>
        <v>0</v>
      </c>
      <c r="AN247" t="str">
        <f t="shared" si="31"/>
        <v/>
      </c>
    </row>
    <row r="248" spans="1:40" hidden="1" x14ac:dyDescent="0.2">
      <c r="A248">
        <v>296735</v>
      </c>
      <c r="B248">
        <v>493</v>
      </c>
      <c r="C248" t="s">
        <v>427</v>
      </c>
      <c r="D248" t="s">
        <v>428</v>
      </c>
      <c r="E248" t="s">
        <v>87</v>
      </c>
      <c r="F248" t="s">
        <v>7</v>
      </c>
      <c r="H248">
        <v>7</v>
      </c>
      <c r="J248">
        <v>106</v>
      </c>
      <c r="K248">
        <v>2016</v>
      </c>
      <c r="L248" t="s">
        <v>918</v>
      </c>
      <c r="M248" t="s">
        <v>383</v>
      </c>
      <c r="N248" t="b">
        <v>1</v>
      </c>
      <c r="O248" t="s">
        <v>902</v>
      </c>
      <c r="P248" t="s">
        <v>7</v>
      </c>
      <c r="Q248">
        <v>81</v>
      </c>
      <c r="AD248">
        <v>-0.71399999999999997</v>
      </c>
      <c r="AE248">
        <v>-0.71399999999999997</v>
      </c>
      <c r="AF248">
        <f t="shared" si="24"/>
        <v>1</v>
      </c>
      <c r="AG248">
        <f t="shared" si="25"/>
        <v>98</v>
      </c>
      <c r="AH248">
        <f t="shared" si="26"/>
        <v>-98</v>
      </c>
      <c r="AI248" t="b">
        <f t="shared" si="27"/>
        <v>0</v>
      </c>
      <c r="AJ248" t="b">
        <f t="shared" si="28"/>
        <v>0</v>
      </c>
      <c r="AK248" t="b">
        <f t="shared" si="29"/>
        <v>0</v>
      </c>
      <c r="AM248" t="b">
        <f t="shared" si="30"/>
        <v>1</v>
      </c>
      <c r="AN248" t="str">
        <f t="shared" si="31"/>
        <v/>
      </c>
    </row>
    <row r="249" spans="1:40" hidden="1" x14ac:dyDescent="0.2">
      <c r="A249">
        <v>993953</v>
      </c>
      <c r="B249">
        <v>62</v>
      </c>
      <c r="C249" t="s">
        <v>559</v>
      </c>
      <c r="D249" t="s">
        <v>560</v>
      </c>
      <c r="E249" t="s">
        <v>24</v>
      </c>
      <c r="F249" t="s">
        <v>7</v>
      </c>
      <c r="H249">
        <v>7</v>
      </c>
      <c r="J249">
        <v>45</v>
      </c>
      <c r="Q249">
        <v>53</v>
      </c>
      <c r="AD249">
        <v>-3.2549999999999999</v>
      </c>
      <c r="AE249">
        <v>-3.2549999999999999</v>
      </c>
      <c r="AF249">
        <f t="shared" si="24"/>
        <v>4</v>
      </c>
      <c r="AG249">
        <f t="shared" si="25"/>
        <v>347</v>
      </c>
      <c r="AH249">
        <f t="shared" si="26"/>
        <v>-347</v>
      </c>
      <c r="AI249" t="b">
        <f t="shared" si="27"/>
        <v>0</v>
      </c>
      <c r="AJ249" t="b">
        <f t="shared" si="28"/>
        <v>0</v>
      </c>
      <c r="AK249" t="b">
        <f t="shared" si="29"/>
        <v>0</v>
      </c>
      <c r="AM249" t="b">
        <f t="shared" si="30"/>
        <v>0</v>
      </c>
      <c r="AN249" t="str">
        <f t="shared" si="31"/>
        <v/>
      </c>
    </row>
    <row r="250" spans="1:40" hidden="1" x14ac:dyDescent="0.2">
      <c r="A250">
        <v>298211</v>
      </c>
      <c r="B250">
        <v>321</v>
      </c>
      <c r="C250" t="s">
        <v>104</v>
      </c>
      <c r="D250" t="s">
        <v>603</v>
      </c>
      <c r="E250" t="s">
        <v>37</v>
      </c>
      <c r="F250" t="s">
        <v>6</v>
      </c>
      <c r="H250">
        <v>7</v>
      </c>
      <c r="Q250">
        <v>0</v>
      </c>
      <c r="AC250">
        <v>-6.8</v>
      </c>
      <c r="AE250">
        <v>-6.8</v>
      </c>
      <c r="AF250">
        <f t="shared" si="24"/>
        <v>5</v>
      </c>
      <c r="AG250">
        <f t="shared" si="25"/>
        <v>557</v>
      </c>
      <c r="AH250">
        <f t="shared" si="26"/>
        <v>-557</v>
      </c>
      <c r="AI250" t="b">
        <f t="shared" si="27"/>
        <v>0</v>
      </c>
      <c r="AJ250" t="b">
        <f t="shared" si="28"/>
        <v>0</v>
      </c>
      <c r="AK250" t="b">
        <f t="shared" si="29"/>
        <v>0</v>
      </c>
      <c r="AM250" t="b">
        <f t="shared" si="30"/>
        <v>0</v>
      </c>
      <c r="AN250" t="str">
        <f t="shared" si="31"/>
        <v/>
      </c>
    </row>
    <row r="251" spans="1:40" hidden="1" x14ac:dyDescent="0.2">
      <c r="A251">
        <v>1006159</v>
      </c>
      <c r="B251">
        <v>406</v>
      </c>
      <c r="C251" t="s">
        <v>749</v>
      </c>
      <c r="D251" t="s">
        <v>750</v>
      </c>
      <c r="E251" t="s">
        <v>35</v>
      </c>
      <c r="F251" t="s">
        <v>4</v>
      </c>
      <c r="H251">
        <v>7</v>
      </c>
      <c r="Q251">
        <v>0</v>
      </c>
      <c r="AA251">
        <v>-10.364000000000001</v>
      </c>
      <c r="AE251">
        <v>-10.364000000000001</v>
      </c>
      <c r="AF251">
        <f t="shared" si="24"/>
        <v>6</v>
      </c>
      <c r="AG251">
        <f t="shared" si="25"/>
        <v>722</v>
      </c>
      <c r="AH251">
        <f t="shared" si="26"/>
        <v>-722</v>
      </c>
      <c r="AI251" t="b">
        <f t="shared" si="27"/>
        <v>0</v>
      </c>
      <c r="AJ251" t="b">
        <f t="shared" si="28"/>
        <v>0</v>
      </c>
      <c r="AK251" t="b">
        <f t="shared" si="29"/>
        <v>0</v>
      </c>
      <c r="AM251" t="b">
        <f t="shared" si="30"/>
        <v>0</v>
      </c>
      <c r="AN251" t="str">
        <f t="shared" si="31"/>
        <v/>
      </c>
    </row>
    <row r="252" spans="1:40" hidden="1" x14ac:dyDescent="0.2">
      <c r="A252">
        <v>290527</v>
      </c>
      <c r="B252">
        <v>553</v>
      </c>
      <c r="C252" t="s">
        <v>311</v>
      </c>
      <c r="D252" t="s">
        <v>551</v>
      </c>
      <c r="E252" t="s">
        <v>92</v>
      </c>
      <c r="F252" t="s">
        <v>4</v>
      </c>
      <c r="H252">
        <v>7</v>
      </c>
      <c r="Q252">
        <v>0</v>
      </c>
      <c r="AA252">
        <v>-10.364000000000001</v>
      </c>
      <c r="AE252">
        <v>-10.364000000000001</v>
      </c>
      <c r="AF252">
        <f t="shared" si="24"/>
        <v>7</v>
      </c>
      <c r="AG252">
        <f t="shared" si="25"/>
        <v>722</v>
      </c>
      <c r="AH252">
        <f t="shared" si="26"/>
        <v>-722</v>
      </c>
      <c r="AI252" t="b">
        <f t="shared" si="27"/>
        <v>0</v>
      </c>
      <c r="AJ252" t="b">
        <f t="shared" si="28"/>
        <v>0</v>
      </c>
      <c r="AK252" t="b">
        <f t="shared" si="29"/>
        <v>0</v>
      </c>
      <c r="AM252" t="b">
        <f t="shared" si="30"/>
        <v>0</v>
      </c>
      <c r="AN252" t="str">
        <f t="shared" si="31"/>
        <v/>
      </c>
    </row>
    <row r="253" spans="1:40" hidden="1" x14ac:dyDescent="0.2">
      <c r="A253">
        <v>291327</v>
      </c>
      <c r="B253">
        <v>400</v>
      </c>
      <c r="C253" t="s">
        <v>168</v>
      </c>
      <c r="D253" t="s">
        <v>169</v>
      </c>
      <c r="E253" t="s">
        <v>35</v>
      </c>
      <c r="F253" t="s">
        <v>6</v>
      </c>
      <c r="H253">
        <v>7</v>
      </c>
      <c r="Q253">
        <v>76</v>
      </c>
      <c r="AC253">
        <v>-2.2370000000000001</v>
      </c>
      <c r="AE253">
        <v>-2.2370000000000001</v>
      </c>
      <c r="AF253">
        <f t="shared" si="24"/>
        <v>2</v>
      </c>
      <c r="AG253">
        <f t="shared" si="25"/>
        <v>247</v>
      </c>
      <c r="AH253">
        <f t="shared" si="26"/>
        <v>-247</v>
      </c>
      <c r="AI253" t="b">
        <f t="shared" si="27"/>
        <v>0</v>
      </c>
      <c r="AJ253" t="b">
        <f t="shared" si="28"/>
        <v>0</v>
      </c>
      <c r="AK253" t="b">
        <f t="shared" si="29"/>
        <v>0</v>
      </c>
      <c r="AM253" t="b">
        <f t="shared" si="30"/>
        <v>0</v>
      </c>
      <c r="AN253" t="str">
        <f t="shared" si="31"/>
        <v/>
      </c>
    </row>
    <row r="254" spans="1:40" hidden="1" x14ac:dyDescent="0.2">
      <c r="A254">
        <v>281078</v>
      </c>
      <c r="B254">
        <v>105</v>
      </c>
      <c r="C254" t="s">
        <v>275</v>
      </c>
      <c r="D254" t="s">
        <v>308</v>
      </c>
      <c r="E254" t="s">
        <v>27</v>
      </c>
      <c r="F254" t="s">
        <v>4</v>
      </c>
      <c r="H254">
        <v>7</v>
      </c>
      <c r="J254">
        <v>65</v>
      </c>
      <c r="Q254">
        <v>65</v>
      </c>
      <c r="AA254">
        <v>-3.3439999999999999</v>
      </c>
      <c r="AE254">
        <v>-3.3439999999999999</v>
      </c>
      <c r="AF254">
        <f t="shared" si="24"/>
        <v>5</v>
      </c>
      <c r="AG254">
        <f t="shared" si="25"/>
        <v>355</v>
      </c>
      <c r="AH254">
        <f t="shared" si="26"/>
        <v>-355</v>
      </c>
      <c r="AI254" t="b">
        <f t="shared" si="27"/>
        <v>0</v>
      </c>
      <c r="AJ254" t="b">
        <f t="shared" si="28"/>
        <v>0</v>
      </c>
      <c r="AK254" t="b">
        <f t="shared" si="29"/>
        <v>0</v>
      </c>
      <c r="AM254" t="b">
        <f t="shared" si="30"/>
        <v>0</v>
      </c>
      <c r="AN254" t="str">
        <f t="shared" si="31"/>
        <v/>
      </c>
    </row>
    <row r="255" spans="1:40" hidden="1" x14ac:dyDescent="0.2">
      <c r="A255">
        <v>1004938</v>
      </c>
      <c r="B255">
        <v>334</v>
      </c>
      <c r="C255" t="s">
        <v>437</v>
      </c>
      <c r="D255" t="s">
        <v>438</v>
      </c>
      <c r="E255" t="s">
        <v>37</v>
      </c>
      <c r="F255" t="s">
        <v>7</v>
      </c>
      <c r="H255">
        <v>7</v>
      </c>
      <c r="J255">
        <v>33</v>
      </c>
      <c r="Q255">
        <v>62</v>
      </c>
      <c r="AD255">
        <v>-2.4380000000000002</v>
      </c>
      <c r="AE255">
        <v>-2.4380000000000002</v>
      </c>
      <c r="AF255">
        <f t="shared" si="24"/>
        <v>2</v>
      </c>
      <c r="AG255">
        <f t="shared" si="25"/>
        <v>269</v>
      </c>
      <c r="AH255">
        <f t="shared" si="26"/>
        <v>-269</v>
      </c>
      <c r="AI255" t="b">
        <f t="shared" si="27"/>
        <v>0</v>
      </c>
      <c r="AJ255" t="b">
        <f t="shared" si="28"/>
        <v>0</v>
      </c>
      <c r="AK255" t="b">
        <f t="shared" si="29"/>
        <v>0</v>
      </c>
      <c r="AM255" t="b">
        <f t="shared" si="30"/>
        <v>0</v>
      </c>
      <c r="AN255" t="str">
        <f t="shared" si="31"/>
        <v/>
      </c>
    </row>
    <row r="256" spans="1:40" hidden="1" x14ac:dyDescent="0.2">
      <c r="A256">
        <v>993771</v>
      </c>
      <c r="B256">
        <v>593</v>
      </c>
      <c r="C256" t="s">
        <v>762</v>
      </c>
      <c r="D256" t="s">
        <v>763</v>
      </c>
      <c r="E256" t="s">
        <v>46</v>
      </c>
      <c r="F256" t="s">
        <v>5</v>
      </c>
      <c r="H256">
        <v>7</v>
      </c>
      <c r="J256">
        <v>88</v>
      </c>
      <c r="Q256">
        <v>73</v>
      </c>
      <c r="AB256">
        <v>-2.5649999999999999</v>
      </c>
      <c r="AE256">
        <v>-2.5649999999999999</v>
      </c>
      <c r="AF256">
        <f t="shared" si="24"/>
        <v>2</v>
      </c>
      <c r="AG256">
        <f t="shared" si="25"/>
        <v>286</v>
      </c>
      <c r="AH256">
        <f t="shared" si="26"/>
        <v>-286</v>
      </c>
      <c r="AI256" t="b">
        <f t="shared" si="27"/>
        <v>0</v>
      </c>
      <c r="AJ256" t="b">
        <f t="shared" si="28"/>
        <v>0</v>
      </c>
      <c r="AK256" t="b">
        <f t="shared" si="29"/>
        <v>0</v>
      </c>
      <c r="AM256" t="b">
        <f t="shared" si="30"/>
        <v>0</v>
      </c>
      <c r="AN256" t="str">
        <f t="shared" si="31"/>
        <v/>
      </c>
    </row>
    <row r="257" spans="1:40" hidden="1" x14ac:dyDescent="0.2">
      <c r="A257">
        <v>291848</v>
      </c>
      <c r="B257">
        <v>655</v>
      </c>
      <c r="C257" t="s">
        <v>172</v>
      </c>
      <c r="D257" t="s">
        <v>552</v>
      </c>
      <c r="E257" t="s">
        <v>43</v>
      </c>
      <c r="F257" t="s">
        <v>4</v>
      </c>
      <c r="H257">
        <v>7</v>
      </c>
      <c r="Q257">
        <v>0</v>
      </c>
      <c r="AA257">
        <v>-10.364000000000001</v>
      </c>
      <c r="AE257">
        <v>-10.364000000000001</v>
      </c>
      <c r="AF257">
        <f t="shared" si="24"/>
        <v>8</v>
      </c>
      <c r="AG257">
        <f t="shared" si="25"/>
        <v>722</v>
      </c>
      <c r="AH257">
        <f t="shared" si="26"/>
        <v>-722</v>
      </c>
      <c r="AI257" t="b">
        <f t="shared" si="27"/>
        <v>0</v>
      </c>
      <c r="AJ257" t="b">
        <f t="shared" si="28"/>
        <v>0</v>
      </c>
      <c r="AK257" t="b">
        <f t="shared" si="29"/>
        <v>0</v>
      </c>
      <c r="AM257" t="b">
        <f t="shared" si="30"/>
        <v>0</v>
      </c>
      <c r="AN257" t="str">
        <f t="shared" si="31"/>
        <v/>
      </c>
    </row>
    <row r="258" spans="1:40" hidden="1" x14ac:dyDescent="0.2">
      <c r="A258">
        <v>1008550</v>
      </c>
      <c r="B258">
        <v>402</v>
      </c>
      <c r="C258" t="s">
        <v>212</v>
      </c>
      <c r="D258" t="s">
        <v>429</v>
      </c>
      <c r="E258" t="s">
        <v>35</v>
      </c>
      <c r="F258" t="s">
        <v>4</v>
      </c>
      <c r="H258">
        <v>7</v>
      </c>
      <c r="Q258">
        <v>88.5</v>
      </c>
      <c r="AA258">
        <v>-0.80600000000000005</v>
      </c>
      <c r="AE258">
        <v>-0.80600000000000005</v>
      </c>
      <c r="AF258">
        <f t="shared" ref="AF258:AF321" si="32">RANK(AE258,AE258:AE265)</f>
        <v>1</v>
      </c>
      <c r="AG258">
        <f t="shared" ref="AG258:AG321" si="33">RANK(AE258,AE:AE)</f>
        <v>107</v>
      </c>
      <c r="AH258">
        <f t="shared" ref="AH258:AH321" si="34">S258-AG258</f>
        <v>-107</v>
      </c>
      <c r="AI258" t="b">
        <f t="shared" ref="AI258:AI321" si="35">_xlfn.MAXIFS(AH:AH,U:U,U258)=AH258</f>
        <v>0</v>
      </c>
      <c r="AJ258" t="b">
        <f t="shared" ref="AJ258:AJ321" si="36">_xlfn.MINIFS(AH:AH,U:U,U258)=AH258</f>
        <v>0</v>
      </c>
      <c r="AK258" t="b">
        <f t="shared" ref="AK258:AK321" si="37">MAX(AH:AH)=AH258</f>
        <v>0</v>
      </c>
      <c r="AM258" t="b">
        <f t="shared" ref="AM258:AM321" si="38">AL258&lt;&gt;M258</f>
        <v>0</v>
      </c>
      <c r="AN258" t="str">
        <f t="shared" ref="AN258:AN321" si="39">V258&amp;IF(AI258,"^","")&amp;IF(AJ258,"*","")</f>
        <v/>
      </c>
    </row>
    <row r="259" spans="1:40" hidden="1" x14ac:dyDescent="0.2">
      <c r="A259">
        <v>1011936</v>
      </c>
      <c r="B259">
        <v>669</v>
      </c>
      <c r="C259" t="s">
        <v>226</v>
      </c>
      <c r="D259" t="s">
        <v>433</v>
      </c>
      <c r="E259" t="s">
        <v>43</v>
      </c>
      <c r="F259" t="s">
        <v>5</v>
      </c>
      <c r="H259">
        <v>7</v>
      </c>
      <c r="J259">
        <v>60</v>
      </c>
      <c r="Q259">
        <v>60.5</v>
      </c>
      <c r="AB259">
        <v>-3.6030000000000002</v>
      </c>
      <c r="AE259">
        <v>-3.6030000000000002</v>
      </c>
      <c r="AF259">
        <f t="shared" si="32"/>
        <v>5</v>
      </c>
      <c r="AG259">
        <f t="shared" si="33"/>
        <v>387</v>
      </c>
      <c r="AH259">
        <f t="shared" si="34"/>
        <v>-387</v>
      </c>
      <c r="AI259" t="b">
        <f t="shared" si="35"/>
        <v>0</v>
      </c>
      <c r="AJ259" t="b">
        <f t="shared" si="36"/>
        <v>0</v>
      </c>
      <c r="AK259" t="b">
        <f t="shared" si="37"/>
        <v>0</v>
      </c>
      <c r="AM259" t="b">
        <f t="shared" si="38"/>
        <v>0</v>
      </c>
      <c r="AN259" t="str">
        <f t="shared" si="39"/>
        <v/>
      </c>
    </row>
    <row r="260" spans="1:40" hidden="1" x14ac:dyDescent="0.2">
      <c r="A260">
        <v>993917</v>
      </c>
      <c r="B260">
        <v>630</v>
      </c>
      <c r="C260" t="s">
        <v>145</v>
      </c>
      <c r="D260" t="s">
        <v>580</v>
      </c>
      <c r="E260" t="s">
        <v>109</v>
      </c>
      <c r="F260" t="s">
        <v>4</v>
      </c>
      <c r="H260">
        <v>7</v>
      </c>
      <c r="Q260">
        <v>38</v>
      </c>
      <c r="AA260">
        <v>-6.26</v>
      </c>
      <c r="AE260">
        <v>-6.26</v>
      </c>
      <c r="AF260">
        <f t="shared" si="32"/>
        <v>8</v>
      </c>
      <c r="AG260">
        <f t="shared" si="33"/>
        <v>546</v>
      </c>
      <c r="AH260">
        <f t="shared" si="34"/>
        <v>-546</v>
      </c>
      <c r="AI260" t="b">
        <f t="shared" si="35"/>
        <v>0</v>
      </c>
      <c r="AJ260" t="b">
        <f t="shared" si="36"/>
        <v>0</v>
      </c>
      <c r="AK260" t="b">
        <f t="shared" si="37"/>
        <v>0</v>
      </c>
      <c r="AM260" t="b">
        <f t="shared" si="38"/>
        <v>0</v>
      </c>
      <c r="AN260" t="str">
        <f t="shared" si="39"/>
        <v/>
      </c>
    </row>
    <row r="261" spans="1:40" hidden="1" x14ac:dyDescent="0.2">
      <c r="A261">
        <v>280819</v>
      </c>
      <c r="B261">
        <v>582</v>
      </c>
      <c r="C261" t="s">
        <v>161</v>
      </c>
      <c r="D261" t="s">
        <v>378</v>
      </c>
      <c r="E261" t="s">
        <v>46</v>
      </c>
      <c r="F261" t="s">
        <v>4</v>
      </c>
      <c r="H261">
        <v>7</v>
      </c>
      <c r="J261">
        <v>52</v>
      </c>
      <c r="Q261">
        <v>68</v>
      </c>
      <c r="AA261">
        <v>-3.02</v>
      </c>
      <c r="AE261">
        <v>-3.02</v>
      </c>
      <c r="AF261">
        <f t="shared" si="32"/>
        <v>4</v>
      </c>
      <c r="AG261">
        <f t="shared" si="33"/>
        <v>329</v>
      </c>
      <c r="AH261">
        <f t="shared" si="34"/>
        <v>-329</v>
      </c>
      <c r="AI261" t="b">
        <f t="shared" si="35"/>
        <v>0</v>
      </c>
      <c r="AJ261" t="b">
        <f t="shared" si="36"/>
        <v>0</v>
      </c>
      <c r="AK261" t="b">
        <f t="shared" si="37"/>
        <v>0</v>
      </c>
      <c r="AM261" t="b">
        <f t="shared" si="38"/>
        <v>0</v>
      </c>
      <c r="AN261" t="str">
        <f t="shared" si="39"/>
        <v/>
      </c>
    </row>
    <row r="262" spans="1:40" hidden="1" x14ac:dyDescent="0.2">
      <c r="A262">
        <v>996580</v>
      </c>
      <c r="B262">
        <v>236</v>
      </c>
      <c r="C262" t="s">
        <v>441</v>
      </c>
      <c r="D262" t="s">
        <v>442</v>
      </c>
      <c r="E262" t="s">
        <v>30</v>
      </c>
      <c r="F262" t="s">
        <v>4</v>
      </c>
      <c r="H262">
        <v>7</v>
      </c>
      <c r="J262">
        <v>20</v>
      </c>
      <c r="Q262">
        <v>65</v>
      </c>
      <c r="AA262">
        <v>-3.3439999999999999</v>
      </c>
      <c r="AE262">
        <v>-3.3439999999999999</v>
      </c>
      <c r="AF262">
        <f t="shared" si="32"/>
        <v>4</v>
      </c>
      <c r="AG262">
        <f t="shared" si="33"/>
        <v>355</v>
      </c>
      <c r="AH262">
        <f t="shared" si="34"/>
        <v>-355</v>
      </c>
      <c r="AI262" t="b">
        <f t="shared" si="35"/>
        <v>0</v>
      </c>
      <c r="AJ262" t="b">
        <f t="shared" si="36"/>
        <v>0</v>
      </c>
      <c r="AK262" t="b">
        <f t="shared" si="37"/>
        <v>0</v>
      </c>
      <c r="AM262" t="b">
        <f t="shared" si="38"/>
        <v>0</v>
      </c>
      <c r="AN262" t="str">
        <f t="shared" si="39"/>
        <v/>
      </c>
    </row>
    <row r="263" spans="1:40" hidden="1" x14ac:dyDescent="0.2">
      <c r="A263">
        <v>294592</v>
      </c>
      <c r="B263">
        <v>588</v>
      </c>
      <c r="C263" t="s">
        <v>474</v>
      </c>
      <c r="D263" t="s">
        <v>475</v>
      </c>
      <c r="E263" t="s">
        <v>46</v>
      </c>
      <c r="F263" t="s">
        <v>5</v>
      </c>
      <c r="H263">
        <v>7</v>
      </c>
      <c r="J263">
        <v>66</v>
      </c>
      <c r="Q263">
        <v>56.5</v>
      </c>
      <c r="AB263">
        <v>-3.9350000000000001</v>
      </c>
      <c r="AE263">
        <v>-3.9350000000000001</v>
      </c>
      <c r="AF263">
        <f t="shared" si="32"/>
        <v>7</v>
      </c>
      <c r="AG263">
        <f t="shared" si="33"/>
        <v>421</v>
      </c>
      <c r="AH263">
        <f t="shared" si="34"/>
        <v>-421</v>
      </c>
      <c r="AI263" t="b">
        <f t="shared" si="35"/>
        <v>0</v>
      </c>
      <c r="AJ263" t="b">
        <f t="shared" si="36"/>
        <v>0</v>
      </c>
      <c r="AK263" t="b">
        <f t="shared" si="37"/>
        <v>0</v>
      </c>
      <c r="AM263" t="b">
        <f t="shared" si="38"/>
        <v>0</v>
      </c>
      <c r="AN263" t="str">
        <f t="shared" si="39"/>
        <v/>
      </c>
    </row>
    <row r="264" spans="1:40" hidden="1" x14ac:dyDescent="0.2">
      <c r="A264">
        <v>294508</v>
      </c>
      <c r="B264">
        <v>486</v>
      </c>
      <c r="C264" t="s">
        <v>643</v>
      </c>
      <c r="D264" t="s">
        <v>644</v>
      </c>
      <c r="E264" t="s">
        <v>87</v>
      </c>
      <c r="F264" t="s">
        <v>4</v>
      </c>
      <c r="H264">
        <v>7</v>
      </c>
      <c r="Q264">
        <v>80.5</v>
      </c>
      <c r="AA264">
        <v>-1.67</v>
      </c>
      <c r="AE264">
        <v>-1.67</v>
      </c>
      <c r="AF264">
        <f t="shared" si="32"/>
        <v>3</v>
      </c>
      <c r="AG264">
        <f t="shared" si="33"/>
        <v>186</v>
      </c>
      <c r="AH264">
        <f t="shared" si="34"/>
        <v>-186</v>
      </c>
      <c r="AI264" t="b">
        <f t="shared" si="35"/>
        <v>0</v>
      </c>
      <c r="AJ264" t="b">
        <f t="shared" si="36"/>
        <v>0</v>
      </c>
      <c r="AK264" t="b">
        <f t="shared" si="37"/>
        <v>0</v>
      </c>
      <c r="AM264" t="b">
        <f t="shared" si="38"/>
        <v>0</v>
      </c>
      <c r="AN264" t="str">
        <f t="shared" si="39"/>
        <v/>
      </c>
    </row>
    <row r="265" spans="1:40" hidden="1" x14ac:dyDescent="0.2">
      <c r="A265">
        <v>1007102</v>
      </c>
      <c r="B265">
        <v>337</v>
      </c>
      <c r="C265" t="s">
        <v>314</v>
      </c>
      <c r="D265" t="s">
        <v>469</v>
      </c>
      <c r="E265" t="s">
        <v>37</v>
      </c>
      <c r="F265" t="s">
        <v>4</v>
      </c>
      <c r="H265">
        <v>7</v>
      </c>
      <c r="Q265">
        <v>84</v>
      </c>
      <c r="AA265">
        <v>-1.292</v>
      </c>
      <c r="AE265">
        <v>-1.292</v>
      </c>
      <c r="AF265">
        <f t="shared" si="32"/>
        <v>2</v>
      </c>
      <c r="AG265">
        <f t="shared" si="33"/>
        <v>151</v>
      </c>
      <c r="AH265">
        <f t="shared" si="34"/>
        <v>-151</v>
      </c>
      <c r="AI265" t="b">
        <f t="shared" si="35"/>
        <v>0</v>
      </c>
      <c r="AJ265" t="b">
        <f t="shared" si="36"/>
        <v>0</v>
      </c>
      <c r="AK265" t="b">
        <f t="shared" si="37"/>
        <v>0</v>
      </c>
      <c r="AM265" t="b">
        <f t="shared" si="38"/>
        <v>0</v>
      </c>
      <c r="AN265" t="str">
        <f t="shared" si="39"/>
        <v/>
      </c>
    </row>
    <row r="266" spans="1:40" hidden="1" x14ac:dyDescent="0.2">
      <c r="A266">
        <v>1010841</v>
      </c>
      <c r="B266">
        <v>152</v>
      </c>
      <c r="C266" t="s">
        <v>15</v>
      </c>
      <c r="D266" t="s">
        <v>633</v>
      </c>
      <c r="E266" t="s">
        <v>11</v>
      </c>
      <c r="F266" t="s">
        <v>4</v>
      </c>
      <c r="H266">
        <v>7</v>
      </c>
      <c r="Q266">
        <v>49</v>
      </c>
      <c r="AA266">
        <v>-5.0720000000000001</v>
      </c>
      <c r="AE266">
        <v>-5.0720000000000001</v>
      </c>
      <c r="AF266">
        <f t="shared" si="32"/>
        <v>8</v>
      </c>
      <c r="AG266">
        <f t="shared" si="33"/>
        <v>502</v>
      </c>
      <c r="AH266">
        <f t="shared" si="34"/>
        <v>-502</v>
      </c>
      <c r="AI266" t="b">
        <f t="shared" si="35"/>
        <v>0</v>
      </c>
      <c r="AJ266" t="b">
        <f t="shared" si="36"/>
        <v>0</v>
      </c>
      <c r="AK266" t="b">
        <f t="shared" si="37"/>
        <v>0</v>
      </c>
      <c r="AM266" t="b">
        <f t="shared" si="38"/>
        <v>0</v>
      </c>
      <c r="AN266" t="str">
        <f t="shared" si="39"/>
        <v/>
      </c>
    </row>
    <row r="267" spans="1:40" hidden="1" x14ac:dyDescent="0.2">
      <c r="A267">
        <v>291548</v>
      </c>
      <c r="B267">
        <v>64</v>
      </c>
      <c r="C267" t="s">
        <v>68</v>
      </c>
      <c r="D267" t="s">
        <v>497</v>
      </c>
      <c r="E267" t="s">
        <v>24</v>
      </c>
      <c r="F267" t="s">
        <v>4</v>
      </c>
      <c r="H267">
        <v>7</v>
      </c>
      <c r="J267">
        <v>43</v>
      </c>
      <c r="Q267">
        <v>62</v>
      </c>
      <c r="AA267">
        <v>-3.6680000000000001</v>
      </c>
      <c r="AE267">
        <v>-3.6680000000000001</v>
      </c>
      <c r="AF267">
        <f t="shared" si="32"/>
        <v>6</v>
      </c>
      <c r="AG267">
        <f t="shared" si="33"/>
        <v>397</v>
      </c>
      <c r="AH267">
        <f t="shared" si="34"/>
        <v>-397</v>
      </c>
      <c r="AI267" t="b">
        <f t="shared" si="35"/>
        <v>0</v>
      </c>
      <c r="AJ267" t="b">
        <f t="shared" si="36"/>
        <v>0</v>
      </c>
      <c r="AK267" t="b">
        <f t="shared" si="37"/>
        <v>0</v>
      </c>
      <c r="AM267" t="b">
        <f t="shared" si="38"/>
        <v>0</v>
      </c>
      <c r="AN267" t="str">
        <f t="shared" si="39"/>
        <v/>
      </c>
    </row>
    <row r="268" spans="1:40" hidden="1" x14ac:dyDescent="0.2">
      <c r="A268">
        <v>210012</v>
      </c>
      <c r="B268">
        <v>399</v>
      </c>
      <c r="C268" t="s">
        <v>193</v>
      </c>
      <c r="D268" t="s">
        <v>350</v>
      </c>
      <c r="E268" t="s">
        <v>35</v>
      </c>
      <c r="F268" t="s">
        <v>7</v>
      </c>
      <c r="H268">
        <v>7</v>
      </c>
      <c r="Q268">
        <v>59</v>
      </c>
      <c r="AD268">
        <v>-2.71</v>
      </c>
      <c r="AE268">
        <v>-2.71</v>
      </c>
      <c r="AF268">
        <f t="shared" si="32"/>
        <v>4</v>
      </c>
      <c r="AG268">
        <f t="shared" si="33"/>
        <v>299</v>
      </c>
      <c r="AH268">
        <f t="shared" si="34"/>
        <v>-299</v>
      </c>
      <c r="AI268" t="b">
        <f t="shared" si="35"/>
        <v>0</v>
      </c>
      <c r="AJ268" t="b">
        <f t="shared" si="36"/>
        <v>0</v>
      </c>
      <c r="AK268" t="b">
        <f t="shared" si="37"/>
        <v>0</v>
      </c>
      <c r="AM268" t="b">
        <f t="shared" si="38"/>
        <v>0</v>
      </c>
      <c r="AN268" t="str">
        <f t="shared" si="39"/>
        <v/>
      </c>
    </row>
    <row r="269" spans="1:40" hidden="1" x14ac:dyDescent="0.2">
      <c r="A269">
        <v>1005577</v>
      </c>
      <c r="B269">
        <v>181</v>
      </c>
      <c r="C269" t="s">
        <v>63</v>
      </c>
      <c r="D269" t="s">
        <v>729</v>
      </c>
      <c r="E269" t="s">
        <v>75</v>
      </c>
      <c r="F269" t="s">
        <v>6</v>
      </c>
      <c r="H269">
        <v>7</v>
      </c>
      <c r="Q269">
        <v>49.5</v>
      </c>
      <c r="AC269">
        <v>-3.8279999999999998</v>
      </c>
      <c r="AE269">
        <v>-3.8279999999999998</v>
      </c>
      <c r="AF269">
        <f t="shared" si="32"/>
        <v>7</v>
      </c>
      <c r="AG269">
        <f t="shared" si="33"/>
        <v>412</v>
      </c>
      <c r="AH269">
        <f t="shared" si="34"/>
        <v>-412</v>
      </c>
      <c r="AI269" t="b">
        <f t="shared" si="35"/>
        <v>0</v>
      </c>
      <c r="AJ269" t="b">
        <f t="shared" si="36"/>
        <v>0</v>
      </c>
      <c r="AK269" t="b">
        <f t="shared" si="37"/>
        <v>0</v>
      </c>
      <c r="AM269" t="b">
        <f t="shared" si="38"/>
        <v>0</v>
      </c>
      <c r="AN269" t="str">
        <f t="shared" si="39"/>
        <v/>
      </c>
    </row>
    <row r="270" spans="1:40" hidden="1" x14ac:dyDescent="0.2">
      <c r="A270">
        <v>290160</v>
      </c>
      <c r="B270">
        <v>450</v>
      </c>
      <c r="C270" t="s">
        <v>71</v>
      </c>
      <c r="D270" t="s">
        <v>464</v>
      </c>
      <c r="E270" t="s">
        <v>14</v>
      </c>
      <c r="F270" t="s">
        <v>4</v>
      </c>
      <c r="H270">
        <v>7</v>
      </c>
      <c r="J270">
        <v>80</v>
      </c>
      <c r="Q270">
        <v>80</v>
      </c>
      <c r="AA270">
        <v>-1.724</v>
      </c>
      <c r="AE270">
        <v>-1.724</v>
      </c>
      <c r="AF270">
        <f t="shared" si="32"/>
        <v>2</v>
      </c>
      <c r="AG270">
        <f t="shared" si="33"/>
        <v>193</v>
      </c>
      <c r="AH270">
        <f t="shared" si="34"/>
        <v>-193</v>
      </c>
      <c r="AI270" t="b">
        <f t="shared" si="35"/>
        <v>0</v>
      </c>
      <c r="AJ270" t="b">
        <f t="shared" si="36"/>
        <v>0</v>
      </c>
      <c r="AK270" t="b">
        <f t="shared" si="37"/>
        <v>0</v>
      </c>
      <c r="AM270" t="b">
        <f t="shared" si="38"/>
        <v>0</v>
      </c>
      <c r="AN270" t="str">
        <f t="shared" si="39"/>
        <v/>
      </c>
    </row>
    <row r="271" spans="1:40" hidden="1" x14ac:dyDescent="0.2">
      <c r="A271">
        <v>281373</v>
      </c>
      <c r="B271">
        <v>757</v>
      </c>
      <c r="C271" t="s">
        <v>15</v>
      </c>
      <c r="D271" t="s">
        <v>265</v>
      </c>
      <c r="E271" t="s">
        <v>51</v>
      </c>
      <c r="F271" t="s">
        <v>5</v>
      </c>
      <c r="H271">
        <v>7</v>
      </c>
      <c r="J271">
        <v>96</v>
      </c>
      <c r="K271">
        <v>2018</v>
      </c>
      <c r="L271" t="s">
        <v>922</v>
      </c>
      <c r="M271" t="s">
        <v>314</v>
      </c>
      <c r="N271" t="b">
        <v>1</v>
      </c>
      <c r="O271" t="s">
        <v>902</v>
      </c>
      <c r="P271" t="s">
        <v>5</v>
      </c>
      <c r="Q271">
        <v>93</v>
      </c>
      <c r="AB271">
        <v>-0.90500000000000003</v>
      </c>
      <c r="AE271">
        <v>-0.90500000000000003</v>
      </c>
      <c r="AF271">
        <f t="shared" si="32"/>
        <v>1</v>
      </c>
      <c r="AG271">
        <f t="shared" si="33"/>
        <v>115</v>
      </c>
      <c r="AH271">
        <f t="shared" si="34"/>
        <v>-115</v>
      </c>
      <c r="AI271" t="b">
        <f t="shared" si="35"/>
        <v>0</v>
      </c>
      <c r="AJ271" t="b">
        <f t="shared" si="36"/>
        <v>0</v>
      </c>
      <c r="AK271" t="b">
        <f t="shared" si="37"/>
        <v>0</v>
      </c>
      <c r="AM271" t="b">
        <f t="shared" si="38"/>
        <v>1</v>
      </c>
      <c r="AN271" t="str">
        <f t="shared" si="39"/>
        <v/>
      </c>
    </row>
    <row r="272" spans="1:40" hidden="1" x14ac:dyDescent="0.2">
      <c r="A272">
        <v>270326</v>
      </c>
      <c r="B272">
        <v>325</v>
      </c>
      <c r="C272" t="s">
        <v>18</v>
      </c>
      <c r="D272" t="s">
        <v>292</v>
      </c>
      <c r="E272" t="s">
        <v>37</v>
      </c>
      <c r="F272" t="s">
        <v>4</v>
      </c>
      <c r="H272">
        <v>7</v>
      </c>
      <c r="J272">
        <v>80</v>
      </c>
      <c r="Q272">
        <v>74</v>
      </c>
      <c r="AA272">
        <v>-2.3719999999999999</v>
      </c>
      <c r="AE272">
        <v>-2.3719999999999999</v>
      </c>
      <c r="AF272">
        <f t="shared" si="32"/>
        <v>2</v>
      </c>
      <c r="AG272">
        <f t="shared" si="33"/>
        <v>257</v>
      </c>
      <c r="AH272">
        <f t="shared" si="34"/>
        <v>-257</v>
      </c>
      <c r="AI272" t="b">
        <f t="shared" si="35"/>
        <v>0</v>
      </c>
      <c r="AJ272" t="b">
        <f t="shared" si="36"/>
        <v>0</v>
      </c>
      <c r="AK272" t="b">
        <f t="shared" si="37"/>
        <v>0</v>
      </c>
      <c r="AM272" t="b">
        <f t="shared" si="38"/>
        <v>0</v>
      </c>
      <c r="AN272" t="str">
        <f t="shared" si="39"/>
        <v/>
      </c>
    </row>
    <row r="273" spans="1:40" hidden="1" x14ac:dyDescent="0.2">
      <c r="A273">
        <v>1004998</v>
      </c>
      <c r="B273">
        <v>551</v>
      </c>
      <c r="C273" t="s">
        <v>85</v>
      </c>
      <c r="D273" t="s">
        <v>130</v>
      </c>
      <c r="E273" t="s">
        <v>92</v>
      </c>
      <c r="F273" t="s">
        <v>7</v>
      </c>
      <c r="H273">
        <v>7</v>
      </c>
      <c r="J273">
        <v>45</v>
      </c>
      <c r="Q273">
        <v>58</v>
      </c>
      <c r="AD273">
        <v>-2.8010000000000002</v>
      </c>
      <c r="AE273">
        <v>-2.8010000000000002</v>
      </c>
      <c r="AF273">
        <f t="shared" si="32"/>
        <v>5</v>
      </c>
      <c r="AG273">
        <f t="shared" si="33"/>
        <v>306</v>
      </c>
      <c r="AH273">
        <f t="shared" si="34"/>
        <v>-306</v>
      </c>
      <c r="AI273" t="b">
        <f t="shared" si="35"/>
        <v>0</v>
      </c>
      <c r="AJ273" t="b">
        <f t="shared" si="36"/>
        <v>0</v>
      </c>
      <c r="AK273" t="b">
        <f t="shared" si="37"/>
        <v>0</v>
      </c>
      <c r="AM273" t="b">
        <f t="shared" si="38"/>
        <v>0</v>
      </c>
      <c r="AN273" t="str">
        <f t="shared" si="39"/>
        <v/>
      </c>
    </row>
    <row r="274" spans="1:40" hidden="1" x14ac:dyDescent="0.2">
      <c r="A274">
        <v>298144</v>
      </c>
      <c r="B274">
        <v>673</v>
      </c>
      <c r="C274" t="s">
        <v>63</v>
      </c>
      <c r="D274" t="s">
        <v>617</v>
      </c>
      <c r="E274" t="s">
        <v>43</v>
      </c>
      <c r="F274" t="s">
        <v>6</v>
      </c>
      <c r="H274">
        <v>7</v>
      </c>
      <c r="Q274">
        <v>0</v>
      </c>
      <c r="AC274">
        <v>-6.8</v>
      </c>
      <c r="AE274">
        <v>-6.8</v>
      </c>
      <c r="AF274">
        <f t="shared" si="32"/>
        <v>8</v>
      </c>
      <c r="AG274">
        <f t="shared" si="33"/>
        <v>557</v>
      </c>
      <c r="AH274">
        <f t="shared" si="34"/>
        <v>-557</v>
      </c>
      <c r="AI274" t="b">
        <f t="shared" si="35"/>
        <v>0</v>
      </c>
      <c r="AJ274" t="b">
        <f t="shared" si="36"/>
        <v>0</v>
      </c>
      <c r="AK274" t="b">
        <f t="shared" si="37"/>
        <v>0</v>
      </c>
      <c r="AM274" t="b">
        <f t="shared" si="38"/>
        <v>0</v>
      </c>
      <c r="AN274" t="str">
        <f t="shared" si="39"/>
        <v/>
      </c>
    </row>
    <row r="275" spans="1:40" hidden="1" x14ac:dyDescent="0.2">
      <c r="A275">
        <v>240302</v>
      </c>
      <c r="B275">
        <v>53</v>
      </c>
      <c r="C275" t="s">
        <v>561</v>
      </c>
      <c r="D275" t="s">
        <v>562</v>
      </c>
      <c r="E275" t="s">
        <v>24</v>
      </c>
      <c r="F275" t="s">
        <v>4</v>
      </c>
      <c r="H275">
        <v>7</v>
      </c>
      <c r="J275">
        <v>94</v>
      </c>
      <c r="Q275">
        <v>67</v>
      </c>
      <c r="AA275">
        <v>-3.1280000000000001</v>
      </c>
      <c r="AE275">
        <v>-3.1280000000000001</v>
      </c>
      <c r="AF275">
        <f t="shared" si="32"/>
        <v>7</v>
      </c>
      <c r="AG275">
        <f t="shared" si="33"/>
        <v>335</v>
      </c>
      <c r="AH275">
        <f t="shared" si="34"/>
        <v>-335</v>
      </c>
      <c r="AI275" t="b">
        <f t="shared" si="35"/>
        <v>0</v>
      </c>
      <c r="AJ275" t="b">
        <f t="shared" si="36"/>
        <v>0</v>
      </c>
      <c r="AK275" t="b">
        <f t="shared" si="37"/>
        <v>0</v>
      </c>
      <c r="AM275" t="b">
        <f t="shared" si="38"/>
        <v>0</v>
      </c>
      <c r="AN275" t="str">
        <f t="shared" si="39"/>
        <v/>
      </c>
    </row>
    <row r="276" spans="1:40" hidden="1" x14ac:dyDescent="0.2">
      <c r="A276">
        <v>291526</v>
      </c>
      <c r="B276">
        <v>316</v>
      </c>
      <c r="C276" t="s">
        <v>67</v>
      </c>
      <c r="D276" t="s">
        <v>211</v>
      </c>
      <c r="E276" t="s">
        <v>37</v>
      </c>
      <c r="F276" t="s">
        <v>7</v>
      </c>
      <c r="H276">
        <v>7</v>
      </c>
      <c r="J276">
        <v>99</v>
      </c>
      <c r="Q276">
        <v>66</v>
      </c>
      <c r="AD276">
        <v>-2.0750000000000002</v>
      </c>
      <c r="AE276">
        <v>-2.0750000000000002</v>
      </c>
      <c r="AF276">
        <f t="shared" si="32"/>
        <v>3</v>
      </c>
      <c r="AG276">
        <f t="shared" si="33"/>
        <v>230</v>
      </c>
      <c r="AH276">
        <f t="shared" si="34"/>
        <v>-230</v>
      </c>
      <c r="AI276" t="b">
        <f t="shared" si="35"/>
        <v>0</v>
      </c>
      <c r="AJ276" t="b">
        <f t="shared" si="36"/>
        <v>0</v>
      </c>
      <c r="AK276" t="b">
        <f t="shared" si="37"/>
        <v>0</v>
      </c>
      <c r="AM276" t="b">
        <f t="shared" si="38"/>
        <v>0</v>
      </c>
      <c r="AN276" t="str">
        <f t="shared" si="39"/>
        <v/>
      </c>
    </row>
    <row r="277" spans="1:40" hidden="1" x14ac:dyDescent="0.2">
      <c r="A277">
        <v>294036</v>
      </c>
      <c r="B277">
        <v>662</v>
      </c>
      <c r="C277" t="s">
        <v>230</v>
      </c>
      <c r="D277" t="s">
        <v>231</v>
      </c>
      <c r="E277" t="s">
        <v>43</v>
      </c>
      <c r="F277" t="s">
        <v>5</v>
      </c>
      <c r="H277">
        <v>7</v>
      </c>
      <c r="Q277">
        <v>49</v>
      </c>
      <c r="AB277">
        <v>-4.5570000000000004</v>
      </c>
      <c r="AE277">
        <v>-4.5570000000000004</v>
      </c>
      <c r="AF277">
        <f t="shared" si="32"/>
        <v>8</v>
      </c>
      <c r="AG277">
        <f t="shared" si="33"/>
        <v>472</v>
      </c>
      <c r="AH277">
        <f t="shared" si="34"/>
        <v>-472</v>
      </c>
      <c r="AI277" t="b">
        <f t="shared" si="35"/>
        <v>0</v>
      </c>
      <c r="AJ277" t="b">
        <f t="shared" si="36"/>
        <v>0</v>
      </c>
      <c r="AK277" t="b">
        <f t="shared" si="37"/>
        <v>0</v>
      </c>
      <c r="AM277" t="b">
        <f t="shared" si="38"/>
        <v>0</v>
      </c>
      <c r="AN277" t="str">
        <f t="shared" si="39"/>
        <v/>
      </c>
    </row>
    <row r="278" spans="1:40" hidden="1" x14ac:dyDescent="0.2">
      <c r="A278">
        <v>292145</v>
      </c>
      <c r="B278">
        <v>545</v>
      </c>
      <c r="C278" t="s">
        <v>33</v>
      </c>
      <c r="D278" t="s">
        <v>349</v>
      </c>
      <c r="E278" t="s">
        <v>92</v>
      </c>
      <c r="F278" t="s">
        <v>4</v>
      </c>
      <c r="H278">
        <v>7</v>
      </c>
      <c r="J278">
        <v>105</v>
      </c>
      <c r="Q278">
        <v>73</v>
      </c>
      <c r="AA278">
        <v>-2.48</v>
      </c>
      <c r="AE278">
        <v>-2.48</v>
      </c>
      <c r="AF278">
        <f t="shared" si="32"/>
        <v>5</v>
      </c>
      <c r="AG278">
        <f t="shared" si="33"/>
        <v>275</v>
      </c>
      <c r="AH278">
        <f t="shared" si="34"/>
        <v>-275</v>
      </c>
      <c r="AI278" t="b">
        <f t="shared" si="35"/>
        <v>0</v>
      </c>
      <c r="AJ278" t="b">
        <f t="shared" si="36"/>
        <v>0</v>
      </c>
      <c r="AK278" t="b">
        <f t="shared" si="37"/>
        <v>0</v>
      </c>
      <c r="AM278" t="b">
        <f t="shared" si="38"/>
        <v>0</v>
      </c>
      <c r="AN278" t="str">
        <f t="shared" si="39"/>
        <v/>
      </c>
    </row>
    <row r="279" spans="1:40" hidden="1" x14ac:dyDescent="0.2">
      <c r="A279">
        <v>1002245</v>
      </c>
      <c r="B279">
        <v>567</v>
      </c>
      <c r="C279" t="s">
        <v>490</v>
      </c>
      <c r="D279" t="s">
        <v>613</v>
      </c>
      <c r="E279" t="s">
        <v>46</v>
      </c>
      <c r="F279" t="s">
        <v>4</v>
      </c>
      <c r="H279">
        <v>7</v>
      </c>
      <c r="J279">
        <v>78</v>
      </c>
      <c r="Q279">
        <v>72</v>
      </c>
      <c r="AA279">
        <v>-2.5880000000000001</v>
      </c>
      <c r="AE279">
        <v>-2.5880000000000001</v>
      </c>
      <c r="AF279">
        <f t="shared" si="32"/>
        <v>5</v>
      </c>
      <c r="AG279">
        <f t="shared" si="33"/>
        <v>288</v>
      </c>
      <c r="AH279">
        <f t="shared" si="34"/>
        <v>-288</v>
      </c>
      <c r="AI279" t="b">
        <f t="shared" si="35"/>
        <v>0</v>
      </c>
      <c r="AJ279" t="b">
        <f t="shared" si="36"/>
        <v>0</v>
      </c>
      <c r="AK279" t="b">
        <f t="shared" si="37"/>
        <v>0</v>
      </c>
      <c r="AM279" t="b">
        <f t="shared" si="38"/>
        <v>0</v>
      </c>
      <c r="AN279" t="str">
        <f t="shared" si="39"/>
        <v/>
      </c>
    </row>
    <row r="280" spans="1:40" hidden="1" x14ac:dyDescent="0.2">
      <c r="A280">
        <v>290826</v>
      </c>
      <c r="B280">
        <v>737</v>
      </c>
      <c r="C280" t="s">
        <v>321</v>
      </c>
      <c r="D280" t="s">
        <v>26</v>
      </c>
      <c r="E280" t="s">
        <v>51</v>
      </c>
      <c r="F280" t="s">
        <v>7</v>
      </c>
      <c r="H280">
        <v>7</v>
      </c>
      <c r="J280">
        <v>103</v>
      </c>
      <c r="Q280">
        <v>84</v>
      </c>
      <c r="AD280">
        <v>-0.441</v>
      </c>
      <c r="AE280">
        <v>-0.441</v>
      </c>
      <c r="AF280">
        <f t="shared" si="32"/>
        <v>2</v>
      </c>
      <c r="AG280">
        <f t="shared" si="33"/>
        <v>83</v>
      </c>
      <c r="AH280">
        <f t="shared" si="34"/>
        <v>-83</v>
      </c>
      <c r="AI280" t="b">
        <f t="shared" si="35"/>
        <v>0</v>
      </c>
      <c r="AJ280" t="b">
        <f t="shared" si="36"/>
        <v>0</v>
      </c>
      <c r="AK280" t="b">
        <f t="shared" si="37"/>
        <v>0</v>
      </c>
      <c r="AM280" t="b">
        <f t="shared" si="38"/>
        <v>0</v>
      </c>
      <c r="AN280" t="str">
        <f t="shared" si="39"/>
        <v/>
      </c>
    </row>
    <row r="281" spans="1:40" hidden="1" x14ac:dyDescent="0.2">
      <c r="A281">
        <v>280416</v>
      </c>
      <c r="B281">
        <v>154</v>
      </c>
      <c r="C281" t="s">
        <v>363</v>
      </c>
      <c r="D281" t="s">
        <v>364</v>
      </c>
      <c r="E281" t="s">
        <v>11</v>
      </c>
      <c r="F281" t="s">
        <v>5</v>
      </c>
      <c r="H281">
        <v>7</v>
      </c>
      <c r="J281">
        <v>84</v>
      </c>
      <c r="Q281">
        <v>77</v>
      </c>
      <c r="AB281">
        <v>-2.2330000000000001</v>
      </c>
      <c r="AE281">
        <v>-2.2330000000000001</v>
      </c>
      <c r="AF281">
        <f t="shared" si="32"/>
        <v>4</v>
      </c>
      <c r="AG281">
        <f t="shared" si="33"/>
        <v>246</v>
      </c>
      <c r="AH281">
        <f t="shared" si="34"/>
        <v>-246</v>
      </c>
      <c r="AI281" t="b">
        <f t="shared" si="35"/>
        <v>0</v>
      </c>
      <c r="AJ281" t="b">
        <f t="shared" si="36"/>
        <v>0</v>
      </c>
      <c r="AK281" t="b">
        <f t="shared" si="37"/>
        <v>0</v>
      </c>
      <c r="AM281" t="b">
        <f t="shared" si="38"/>
        <v>0</v>
      </c>
      <c r="AN281" t="str">
        <f t="shared" si="39"/>
        <v/>
      </c>
    </row>
    <row r="282" spans="1:40" hidden="1" x14ac:dyDescent="0.2">
      <c r="A282">
        <v>993794</v>
      </c>
      <c r="B282">
        <v>409</v>
      </c>
      <c r="C282" t="s">
        <v>334</v>
      </c>
      <c r="D282" t="s">
        <v>335</v>
      </c>
      <c r="E282" t="s">
        <v>35</v>
      </c>
      <c r="F282" t="s">
        <v>4</v>
      </c>
      <c r="H282">
        <v>7</v>
      </c>
      <c r="J282">
        <v>93</v>
      </c>
      <c r="K282">
        <v>22859</v>
      </c>
      <c r="L282" t="s">
        <v>905</v>
      </c>
      <c r="M282" t="s">
        <v>497</v>
      </c>
      <c r="N282" t="b">
        <v>1</v>
      </c>
      <c r="O282" t="s">
        <v>902</v>
      </c>
      <c r="P282" t="s">
        <v>4</v>
      </c>
      <c r="Q282">
        <v>93</v>
      </c>
      <c r="AA282">
        <v>-0.32</v>
      </c>
      <c r="AE282">
        <v>-0.32</v>
      </c>
      <c r="AF282">
        <f t="shared" si="32"/>
        <v>1</v>
      </c>
      <c r="AG282">
        <f t="shared" si="33"/>
        <v>75</v>
      </c>
      <c r="AH282">
        <f t="shared" si="34"/>
        <v>-75</v>
      </c>
      <c r="AI282" t="b">
        <f t="shared" si="35"/>
        <v>0</v>
      </c>
      <c r="AJ282" t="b">
        <f t="shared" si="36"/>
        <v>0</v>
      </c>
      <c r="AK282" t="b">
        <f t="shared" si="37"/>
        <v>0</v>
      </c>
      <c r="AM282" t="b">
        <f t="shared" si="38"/>
        <v>1</v>
      </c>
      <c r="AN282" t="str">
        <f t="shared" si="39"/>
        <v/>
      </c>
    </row>
    <row r="283" spans="1:40" hidden="1" x14ac:dyDescent="0.2">
      <c r="A283">
        <v>290314</v>
      </c>
      <c r="B283">
        <v>376</v>
      </c>
      <c r="C283" t="s">
        <v>542</v>
      </c>
      <c r="D283" t="s">
        <v>590</v>
      </c>
      <c r="E283" t="s">
        <v>20</v>
      </c>
      <c r="F283" t="s">
        <v>4</v>
      </c>
      <c r="H283">
        <v>7</v>
      </c>
      <c r="J283">
        <v>68</v>
      </c>
      <c r="Q283">
        <v>65</v>
      </c>
      <c r="AA283">
        <v>-3.3439999999999999</v>
      </c>
      <c r="AE283">
        <v>-3.3439999999999999</v>
      </c>
      <c r="AF283">
        <f t="shared" si="32"/>
        <v>5</v>
      </c>
      <c r="AG283">
        <f t="shared" si="33"/>
        <v>355</v>
      </c>
      <c r="AH283">
        <f t="shared" si="34"/>
        <v>-355</v>
      </c>
      <c r="AI283" t="b">
        <f t="shared" si="35"/>
        <v>0</v>
      </c>
      <c r="AJ283" t="b">
        <f t="shared" si="36"/>
        <v>0</v>
      </c>
      <c r="AK283" t="b">
        <f t="shared" si="37"/>
        <v>0</v>
      </c>
      <c r="AM283" t="b">
        <f t="shared" si="38"/>
        <v>0</v>
      </c>
      <c r="AN283" t="str">
        <f t="shared" si="39"/>
        <v/>
      </c>
    </row>
    <row r="284" spans="1:40" hidden="1" x14ac:dyDescent="0.2">
      <c r="A284">
        <v>270588</v>
      </c>
      <c r="B284">
        <v>190</v>
      </c>
      <c r="C284" t="s">
        <v>323</v>
      </c>
      <c r="D284" t="s">
        <v>324</v>
      </c>
      <c r="E284" t="s">
        <v>75</v>
      </c>
      <c r="F284" t="s">
        <v>4</v>
      </c>
      <c r="H284">
        <v>7</v>
      </c>
      <c r="J284">
        <v>99</v>
      </c>
      <c r="Q284">
        <v>82</v>
      </c>
      <c r="AA284">
        <v>-1.508</v>
      </c>
      <c r="AE284">
        <v>-1.508</v>
      </c>
      <c r="AF284">
        <f t="shared" si="32"/>
        <v>2</v>
      </c>
      <c r="AG284">
        <f t="shared" si="33"/>
        <v>172</v>
      </c>
      <c r="AH284">
        <f t="shared" si="34"/>
        <v>-172</v>
      </c>
      <c r="AI284" t="b">
        <f t="shared" si="35"/>
        <v>0</v>
      </c>
      <c r="AJ284" t="b">
        <f t="shared" si="36"/>
        <v>0</v>
      </c>
      <c r="AK284" t="b">
        <f t="shared" si="37"/>
        <v>0</v>
      </c>
      <c r="AM284" t="b">
        <f t="shared" si="38"/>
        <v>0</v>
      </c>
      <c r="AN284" t="str">
        <f t="shared" si="39"/>
        <v/>
      </c>
    </row>
    <row r="285" spans="1:40" hidden="1" x14ac:dyDescent="0.2">
      <c r="A285">
        <v>290641</v>
      </c>
      <c r="B285">
        <v>611</v>
      </c>
      <c r="C285" t="s">
        <v>41</v>
      </c>
      <c r="D285" t="s">
        <v>507</v>
      </c>
      <c r="E285" t="s">
        <v>109</v>
      </c>
      <c r="F285" t="s">
        <v>4</v>
      </c>
      <c r="H285">
        <v>7</v>
      </c>
      <c r="Q285">
        <v>61</v>
      </c>
      <c r="AA285">
        <v>-3.7759999999999998</v>
      </c>
      <c r="AE285">
        <v>-3.7759999999999998</v>
      </c>
      <c r="AF285">
        <f t="shared" si="32"/>
        <v>5</v>
      </c>
      <c r="AG285">
        <f t="shared" si="33"/>
        <v>406</v>
      </c>
      <c r="AH285">
        <f t="shared" si="34"/>
        <v>-406</v>
      </c>
      <c r="AI285" t="b">
        <f t="shared" si="35"/>
        <v>0</v>
      </c>
      <c r="AJ285" t="b">
        <f t="shared" si="36"/>
        <v>0</v>
      </c>
      <c r="AK285" t="b">
        <f t="shared" si="37"/>
        <v>0</v>
      </c>
      <c r="AM285" t="b">
        <f t="shared" si="38"/>
        <v>0</v>
      </c>
      <c r="AN285" t="str">
        <f t="shared" si="39"/>
        <v/>
      </c>
    </row>
    <row r="286" spans="1:40" hidden="1" x14ac:dyDescent="0.2">
      <c r="A286">
        <v>1001195</v>
      </c>
      <c r="B286">
        <v>296</v>
      </c>
      <c r="C286" t="s">
        <v>738</v>
      </c>
      <c r="D286" t="s">
        <v>739</v>
      </c>
      <c r="E286" t="s">
        <v>106</v>
      </c>
      <c r="F286" t="s">
        <v>7</v>
      </c>
      <c r="H286">
        <v>7</v>
      </c>
      <c r="J286">
        <v>55</v>
      </c>
      <c r="Q286">
        <v>57</v>
      </c>
      <c r="AD286">
        <v>-2.8919999999999999</v>
      </c>
      <c r="AE286">
        <v>-2.8919999999999999</v>
      </c>
      <c r="AF286">
        <f t="shared" si="32"/>
        <v>4</v>
      </c>
      <c r="AG286">
        <f t="shared" si="33"/>
        <v>313</v>
      </c>
      <c r="AH286">
        <f t="shared" si="34"/>
        <v>-313</v>
      </c>
      <c r="AI286" t="b">
        <f t="shared" si="35"/>
        <v>0</v>
      </c>
      <c r="AJ286" t="b">
        <f t="shared" si="36"/>
        <v>0</v>
      </c>
      <c r="AK286" t="b">
        <f t="shared" si="37"/>
        <v>0</v>
      </c>
      <c r="AM286" t="b">
        <f t="shared" si="38"/>
        <v>0</v>
      </c>
      <c r="AN286" t="str">
        <f t="shared" si="39"/>
        <v/>
      </c>
    </row>
    <row r="287" spans="1:40" hidden="1" x14ac:dyDescent="0.2">
      <c r="A287">
        <v>294092</v>
      </c>
      <c r="B287">
        <v>197</v>
      </c>
      <c r="C287" t="s">
        <v>309</v>
      </c>
      <c r="D287" t="s">
        <v>359</v>
      </c>
      <c r="E287" t="s">
        <v>75</v>
      </c>
      <c r="F287" t="s">
        <v>7</v>
      </c>
      <c r="H287">
        <v>7</v>
      </c>
      <c r="J287">
        <v>84</v>
      </c>
      <c r="Q287">
        <v>80</v>
      </c>
      <c r="AD287">
        <v>-0.80400000000000005</v>
      </c>
      <c r="AE287">
        <v>-0.80400000000000005</v>
      </c>
      <c r="AF287">
        <f t="shared" si="32"/>
        <v>1</v>
      </c>
      <c r="AG287">
        <f t="shared" si="33"/>
        <v>104</v>
      </c>
      <c r="AH287">
        <f t="shared" si="34"/>
        <v>-104</v>
      </c>
      <c r="AI287" t="b">
        <f t="shared" si="35"/>
        <v>0</v>
      </c>
      <c r="AJ287" t="b">
        <f t="shared" si="36"/>
        <v>0</v>
      </c>
      <c r="AK287" t="b">
        <f t="shared" si="37"/>
        <v>0</v>
      </c>
      <c r="AM287" t="b">
        <f t="shared" si="38"/>
        <v>0</v>
      </c>
      <c r="AN287" t="str">
        <f t="shared" si="39"/>
        <v/>
      </c>
    </row>
    <row r="288" spans="1:40" hidden="1" x14ac:dyDescent="0.2">
      <c r="A288">
        <v>290823</v>
      </c>
      <c r="B288">
        <v>225</v>
      </c>
      <c r="C288" t="s">
        <v>422</v>
      </c>
      <c r="D288" t="s">
        <v>423</v>
      </c>
      <c r="E288" t="s">
        <v>30</v>
      </c>
      <c r="F288" t="s">
        <v>4</v>
      </c>
      <c r="H288">
        <v>7</v>
      </c>
      <c r="J288">
        <v>63</v>
      </c>
      <c r="Q288">
        <v>63</v>
      </c>
      <c r="AA288">
        <v>-3.56</v>
      </c>
      <c r="AE288">
        <v>-3.56</v>
      </c>
      <c r="AF288">
        <f t="shared" si="32"/>
        <v>4</v>
      </c>
      <c r="AG288">
        <f t="shared" si="33"/>
        <v>384</v>
      </c>
      <c r="AH288">
        <f t="shared" si="34"/>
        <v>-384</v>
      </c>
      <c r="AI288" t="b">
        <f t="shared" si="35"/>
        <v>0</v>
      </c>
      <c r="AJ288" t="b">
        <f t="shared" si="36"/>
        <v>0</v>
      </c>
      <c r="AK288" t="b">
        <f t="shared" si="37"/>
        <v>0</v>
      </c>
      <c r="AM288" t="b">
        <f t="shared" si="38"/>
        <v>0</v>
      </c>
      <c r="AN288" t="str">
        <f t="shared" si="39"/>
        <v/>
      </c>
    </row>
    <row r="289" spans="1:40" hidden="1" x14ac:dyDescent="0.2">
      <c r="A289">
        <v>1002220</v>
      </c>
      <c r="B289">
        <v>340</v>
      </c>
      <c r="C289" t="s">
        <v>523</v>
      </c>
      <c r="D289" t="s">
        <v>524</v>
      </c>
      <c r="E289" t="s">
        <v>37</v>
      </c>
      <c r="F289" t="s">
        <v>6</v>
      </c>
      <c r="G289" t="s">
        <v>7</v>
      </c>
      <c r="H289">
        <v>7</v>
      </c>
      <c r="Q289">
        <v>0</v>
      </c>
      <c r="AC289">
        <v>-6.8</v>
      </c>
      <c r="AD289">
        <v>-8.0660000000000007</v>
      </c>
      <c r="AE289">
        <v>-6.8</v>
      </c>
      <c r="AF289">
        <f t="shared" si="32"/>
        <v>7</v>
      </c>
      <c r="AG289">
        <f t="shared" si="33"/>
        <v>557</v>
      </c>
      <c r="AH289">
        <f t="shared" si="34"/>
        <v>-557</v>
      </c>
      <c r="AI289" t="b">
        <f t="shared" si="35"/>
        <v>0</v>
      </c>
      <c r="AJ289" t="b">
        <f t="shared" si="36"/>
        <v>0</v>
      </c>
      <c r="AK289" t="b">
        <f t="shared" si="37"/>
        <v>0</v>
      </c>
      <c r="AM289" t="b">
        <f t="shared" si="38"/>
        <v>0</v>
      </c>
      <c r="AN289" t="str">
        <f t="shared" si="39"/>
        <v/>
      </c>
    </row>
    <row r="290" spans="1:40" hidden="1" x14ac:dyDescent="0.2">
      <c r="A290">
        <v>990606</v>
      </c>
      <c r="B290">
        <v>210</v>
      </c>
      <c r="C290" t="s">
        <v>212</v>
      </c>
      <c r="D290" t="s">
        <v>517</v>
      </c>
      <c r="E290" t="s">
        <v>75</v>
      </c>
      <c r="F290" t="s">
        <v>7</v>
      </c>
      <c r="H290">
        <v>7</v>
      </c>
      <c r="J290">
        <v>69</v>
      </c>
      <c r="Q290">
        <v>69</v>
      </c>
      <c r="AD290">
        <v>-1.8029999999999999</v>
      </c>
      <c r="AE290">
        <v>-1.8029999999999999</v>
      </c>
      <c r="AF290">
        <f t="shared" si="32"/>
        <v>3</v>
      </c>
      <c r="AG290">
        <f t="shared" si="33"/>
        <v>200</v>
      </c>
      <c r="AH290">
        <f t="shared" si="34"/>
        <v>-200</v>
      </c>
      <c r="AI290" t="b">
        <f t="shared" si="35"/>
        <v>0</v>
      </c>
      <c r="AJ290" t="b">
        <f t="shared" si="36"/>
        <v>0</v>
      </c>
      <c r="AK290" t="b">
        <f t="shared" si="37"/>
        <v>0</v>
      </c>
      <c r="AM290" t="b">
        <f t="shared" si="38"/>
        <v>0</v>
      </c>
      <c r="AN290" t="str">
        <f t="shared" si="39"/>
        <v/>
      </c>
    </row>
    <row r="291" spans="1:40" hidden="1" x14ac:dyDescent="0.2">
      <c r="A291">
        <v>997206</v>
      </c>
      <c r="B291">
        <v>26</v>
      </c>
      <c r="C291" t="s">
        <v>88</v>
      </c>
      <c r="D291" t="s">
        <v>711</v>
      </c>
      <c r="E291" t="s">
        <v>56</v>
      </c>
      <c r="F291" t="s">
        <v>4</v>
      </c>
      <c r="H291">
        <v>7</v>
      </c>
      <c r="J291">
        <v>49</v>
      </c>
      <c r="Q291">
        <v>44</v>
      </c>
      <c r="AA291">
        <v>-5.6120000000000001</v>
      </c>
      <c r="AE291">
        <v>-5.6120000000000001</v>
      </c>
      <c r="AF291">
        <f t="shared" si="32"/>
        <v>6</v>
      </c>
      <c r="AG291">
        <f t="shared" si="33"/>
        <v>521</v>
      </c>
      <c r="AH291">
        <f t="shared" si="34"/>
        <v>-521</v>
      </c>
      <c r="AI291" t="b">
        <f t="shared" si="35"/>
        <v>0</v>
      </c>
      <c r="AJ291" t="b">
        <f t="shared" si="36"/>
        <v>0</v>
      </c>
      <c r="AK291" t="b">
        <f t="shared" si="37"/>
        <v>0</v>
      </c>
      <c r="AM291" t="b">
        <f t="shared" si="38"/>
        <v>0</v>
      </c>
      <c r="AN291" t="str">
        <f t="shared" si="39"/>
        <v/>
      </c>
    </row>
    <row r="292" spans="1:40" hidden="1" x14ac:dyDescent="0.2">
      <c r="A292">
        <v>996483</v>
      </c>
      <c r="B292">
        <v>713</v>
      </c>
      <c r="C292" t="s">
        <v>69</v>
      </c>
      <c r="D292" t="s">
        <v>406</v>
      </c>
      <c r="E292" t="s">
        <v>17</v>
      </c>
      <c r="F292" t="s">
        <v>7</v>
      </c>
      <c r="H292">
        <v>7</v>
      </c>
      <c r="Q292">
        <v>0</v>
      </c>
      <c r="AD292">
        <v>-8.0660000000000007</v>
      </c>
      <c r="AE292">
        <v>-8.0660000000000007</v>
      </c>
      <c r="AF292">
        <f t="shared" si="32"/>
        <v>8</v>
      </c>
      <c r="AG292">
        <f t="shared" si="33"/>
        <v>593</v>
      </c>
      <c r="AH292">
        <f t="shared" si="34"/>
        <v>-593</v>
      </c>
      <c r="AI292" t="b">
        <f t="shared" si="35"/>
        <v>0</v>
      </c>
      <c r="AJ292" t="b">
        <f t="shared" si="36"/>
        <v>0</v>
      </c>
      <c r="AK292" t="b">
        <f t="shared" si="37"/>
        <v>0</v>
      </c>
      <c r="AM292" t="b">
        <f t="shared" si="38"/>
        <v>0</v>
      </c>
      <c r="AN292" t="str">
        <f t="shared" si="39"/>
        <v/>
      </c>
    </row>
    <row r="293" spans="1:40" hidden="1" x14ac:dyDescent="0.2">
      <c r="A293">
        <v>291849</v>
      </c>
      <c r="B293">
        <v>158</v>
      </c>
      <c r="C293" t="s">
        <v>390</v>
      </c>
      <c r="D293" t="s">
        <v>391</v>
      </c>
      <c r="E293" t="s">
        <v>11</v>
      </c>
      <c r="F293" t="s">
        <v>7</v>
      </c>
      <c r="H293">
        <v>7</v>
      </c>
      <c r="J293">
        <v>109</v>
      </c>
      <c r="Q293">
        <v>67</v>
      </c>
      <c r="AD293">
        <v>-1.984</v>
      </c>
      <c r="AE293">
        <v>-1.984</v>
      </c>
      <c r="AF293">
        <f t="shared" si="32"/>
        <v>3</v>
      </c>
      <c r="AG293">
        <f t="shared" si="33"/>
        <v>220</v>
      </c>
      <c r="AH293">
        <f t="shared" si="34"/>
        <v>-220</v>
      </c>
      <c r="AI293" t="b">
        <f t="shared" si="35"/>
        <v>0</v>
      </c>
      <c r="AJ293" t="b">
        <f t="shared" si="36"/>
        <v>0</v>
      </c>
      <c r="AK293" t="b">
        <f t="shared" si="37"/>
        <v>0</v>
      </c>
      <c r="AM293" t="b">
        <f t="shared" si="38"/>
        <v>0</v>
      </c>
      <c r="AN293" t="str">
        <f t="shared" si="39"/>
        <v/>
      </c>
    </row>
    <row r="294" spans="1:40" hidden="1" x14ac:dyDescent="0.2">
      <c r="A294">
        <v>993828</v>
      </c>
      <c r="B294">
        <v>67</v>
      </c>
      <c r="C294" t="s">
        <v>304</v>
      </c>
      <c r="D294" t="s">
        <v>514</v>
      </c>
      <c r="E294" t="s">
        <v>24</v>
      </c>
      <c r="F294" t="s">
        <v>7</v>
      </c>
      <c r="G294" t="s">
        <v>5</v>
      </c>
      <c r="H294">
        <v>7</v>
      </c>
      <c r="J294">
        <v>76</v>
      </c>
      <c r="Q294">
        <v>76</v>
      </c>
      <c r="AB294">
        <v>-2.3159999999999998</v>
      </c>
      <c r="AD294">
        <v>-1.167</v>
      </c>
      <c r="AE294">
        <v>-1.167</v>
      </c>
      <c r="AF294">
        <f t="shared" si="32"/>
        <v>1</v>
      </c>
      <c r="AG294">
        <f t="shared" si="33"/>
        <v>134</v>
      </c>
      <c r="AH294">
        <f t="shared" si="34"/>
        <v>-134</v>
      </c>
      <c r="AI294" t="b">
        <f t="shared" si="35"/>
        <v>0</v>
      </c>
      <c r="AJ294" t="b">
        <f t="shared" si="36"/>
        <v>0</v>
      </c>
      <c r="AK294" t="b">
        <f t="shared" si="37"/>
        <v>0</v>
      </c>
      <c r="AM294" t="b">
        <f t="shared" si="38"/>
        <v>0</v>
      </c>
      <c r="AN294" t="str">
        <f t="shared" si="39"/>
        <v/>
      </c>
    </row>
    <row r="295" spans="1:40" hidden="1" x14ac:dyDescent="0.2">
      <c r="A295">
        <v>297406</v>
      </c>
      <c r="B295">
        <v>180</v>
      </c>
      <c r="C295" t="s">
        <v>33</v>
      </c>
      <c r="D295" t="s">
        <v>555</v>
      </c>
      <c r="E295" t="s">
        <v>75</v>
      </c>
      <c r="F295" t="s">
        <v>5</v>
      </c>
      <c r="H295">
        <v>7</v>
      </c>
      <c r="Q295">
        <v>29.5</v>
      </c>
      <c r="AB295">
        <v>-6.1749999999999998</v>
      </c>
      <c r="AE295">
        <v>-6.1749999999999998</v>
      </c>
      <c r="AF295">
        <f t="shared" si="32"/>
        <v>8</v>
      </c>
      <c r="AG295">
        <f t="shared" si="33"/>
        <v>544</v>
      </c>
      <c r="AH295">
        <f t="shared" si="34"/>
        <v>-544</v>
      </c>
      <c r="AI295" t="b">
        <f t="shared" si="35"/>
        <v>0</v>
      </c>
      <c r="AJ295" t="b">
        <f t="shared" si="36"/>
        <v>0</v>
      </c>
      <c r="AK295" t="b">
        <f t="shared" si="37"/>
        <v>0</v>
      </c>
      <c r="AM295" t="b">
        <f t="shared" si="38"/>
        <v>0</v>
      </c>
      <c r="AN295" t="str">
        <f t="shared" si="39"/>
        <v/>
      </c>
    </row>
    <row r="296" spans="1:40" hidden="1" x14ac:dyDescent="0.2">
      <c r="A296">
        <v>993820</v>
      </c>
      <c r="B296">
        <v>736</v>
      </c>
      <c r="C296" t="s">
        <v>33</v>
      </c>
      <c r="D296" t="s">
        <v>534</v>
      </c>
      <c r="E296" t="s">
        <v>51</v>
      </c>
      <c r="F296" t="s">
        <v>4</v>
      </c>
      <c r="H296">
        <v>7</v>
      </c>
      <c r="J296">
        <v>39</v>
      </c>
      <c r="Q296">
        <v>55</v>
      </c>
      <c r="AA296">
        <v>-4.4240000000000004</v>
      </c>
      <c r="AE296">
        <v>-4.4240000000000004</v>
      </c>
      <c r="AF296">
        <f t="shared" si="32"/>
        <v>7</v>
      </c>
      <c r="AG296">
        <f t="shared" si="33"/>
        <v>463</v>
      </c>
      <c r="AH296">
        <f t="shared" si="34"/>
        <v>-463</v>
      </c>
      <c r="AI296" t="b">
        <f t="shared" si="35"/>
        <v>0</v>
      </c>
      <c r="AJ296" t="b">
        <f t="shared" si="36"/>
        <v>0</v>
      </c>
      <c r="AK296" t="b">
        <f t="shared" si="37"/>
        <v>0</v>
      </c>
      <c r="AM296" t="b">
        <f t="shared" si="38"/>
        <v>0</v>
      </c>
      <c r="AN296" t="str">
        <f t="shared" si="39"/>
        <v/>
      </c>
    </row>
    <row r="297" spans="1:40" hidden="1" x14ac:dyDescent="0.2">
      <c r="A297">
        <v>294596</v>
      </c>
      <c r="B297">
        <v>636</v>
      </c>
      <c r="C297" t="s">
        <v>76</v>
      </c>
      <c r="D297" t="s">
        <v>227</v>
      </c>
      <c r="E297" t="s">
        <v>109</v>
      </c>
      <c r="F297" t="s">
        <v>7</v>
      </c>
      <c r="H297">
        <v>7</v>
      </c>
      <c r="J297">
        <v>71</v>
      </c>
      <c r="Q297">
        <v>70</v>
      </c>
      <c r="AD297">
        <v>-1.712</v>
      </c>
      <c r="AE297">
        <v>-1.712</v>
      </c>
      <c r="AF297">
        <f t="shared" si="32"/>
        <v>3</v>
      </c>
      <c r="AG297">
        <f t="shared" si="33"/>
        <v>188</v>
      </c>
      <c r="AH297">
        <f t="shared" si="34"/>
        <v>-188</v>
      </c>
      <c r="AI297" t="b">
        <f t="shared" si="35"/>
        <v>0</v>
      </c>
      <c r="AJ297" t="b">
        <f t="shared" si="36"/>
        <v>0</v>
      </c>
      <c r="AK297" t="b">
        <f t="shared" si="37"/>
        <v>0</v>
      </c>
      <c r="AM297" t="b">
        <f t="shared" si="38"/>
        <v>0</v>
      </c>
      <c r="AN297" t="str">
        <f t="shared" si="39"/>
        <v/>
      </c>
    </row>
    <row r="298" spans="1:40" hidden="1" x14ac:dyDescent="0.2">
      <c r="A298">
        <v>293193</v>
      </c>
      <c r="B298">
        <v>3</v>
      </c>
      <c r="C298" t="s">
        <v>67</v>
      </c>
      <c r="D298" t="s">
        <v>330</v>
      </c>
      <c r="E298" t="s">
        <v>56</v>
      </c>
      <c r="F298" t="s">
        <v>4</v>
      </c>
      <c r="H298">
        <v>7</v>
      </c>
      <c r="Q298">
        <v>59</v>
      </c>
      <c r="AA298">
        <v>-3.992</v>
      </c>
      <c r="AE298">
        <v>-3.992</v>
      </c>
      <c r="AF298">
        <f t="shared" si="32"/>
        <v>6</v>
      </c>
      <c r="AG298">
        <f t="shared" si="33"/>
        <v>433</v>
      </c>
      <c r="AH298">
        <f t="shared" si="34"/>
        <v>-433</v>
      </c>
      <c r="AI298" t="b">
        <f t="shared" si="35"/>
        <v>0</v>
      </c>
      <c r="AJ298" t="b">
        <f t="shared" si="36"/>
        <v>0</v>
      </c>
      <c r="AK298" t="b">
        <f t="shared" si="37"/>
        <v>0</v>
      </c>
      <c r="AM298" t="b">
        <f t="shared" si="38"/>
        <v>0</v>
      </c>
      <c r="AN298" t="str">
        <f t="shared" si="39"/>
        <v/>
      </c>
    </row>
    <row r="299" spans="1:40" hidden="1" x14ac:dyDescent="0.2">
      <c r="A299">
        <v>998134</v>
      </c>
      <c r="B299">
        <v>606</v>
      </c>
      <c r="C299" t="s">
        <v>31</v>
      </c>
      <c r="D299" t="s">
        <v>389</v>
      </c>
      <c r="E299" t="s">
        <v>109</v>
      </c>
      <c r="F299" t="s">
        <v>7</v>
      </c>
      <c r="G299" t="s">
        <v>5</v>
      </c>
      <c r="H299">
        <v>7</v>
      </c>
      <c r="J299">
        <v>40</v>
      </c>
      <c r="Q299">
        <v>58</v>
      </c>
      <c r="AB299">
        <v>-3.81</v>
      </c>
      <c r="AD299">
        <v>-2.8010000000000002</v>
      </c>
      <c r="AE299">
        <v>-2.8010000000000002</v>
      </c>
      <c r="AF299">
        <f t="shared" si="32"/>
        <v>4</v>
      </c>
      <c r="AG299">
        <f t="shared" si="33"/>
        <v>306</v>
      </c>
      <c r="AH299">
        <f t="shared" si="34"/>
        <v>-306</v>
      </c>
      <c r="AI299" t="b">
        <f t="shared" si="35"/>
        <v>0</v>
      </c>
      <c r="AJ299" t="b">
        <f t="shared" si="36"/>
        <v>0</v>
      </c>
      <c r="AK299" t="b">
        <f t="shared" si="37"/>
        <v>0</v>
      </c>
      <c r="AM299" t="b">
        <f t="shared" si="38"/>
        <v>0</v>
      </c>
      <c r="AN299" t="str">
        <f t="shared" si="39"/>
        <v/>
      </c>
    </row>
    <row r="300" spans="1:40" hidden="1" x14ac:dyDescent="0.2">
      <c r="A300">
        <v>296269</v>
      </c>
      <c r="B300">
        <v>61</v>
      </c>
      <c r="C300" t="s">
        <v>104</v>
      </c>
      <c r="D300" t="s">
        <v>445</v>
      </c>
      <c r="E300" t="s">
        <v>24</v>
      </c>
      <c r="F300" t="s">
        <v>4</v>
      </c>
      <c r="H300">
        <v>7</v>
      </c>
      <c r="Q300">
        <v>45</v>
      </c>
      <c r="AA300">
        <v>-5.5039999999999996</v>
      </c>
      <c r="AE300">
        <v>-5.5039999999999996</v>
      </c>
      <c r="AF300">
        <f t="shared" si="32"/>
        <v>8</v>
      </c>
      <c r="AG300">
        <f t="shared" si="33"/>
        <v>516</v>
      </c>
      <c r="AH300">
        <f t="shared" si="34"/>
        <v>-516</v>
      </c>
      <c r="AI300" t="b">
        <f t="shared" si="35"/>
        <v>0</v>
      </c>
      <c r="AJ300" t="b">
        <f t="shared" si="36"/>
        <v>0</v>
      </c>
      <c r="AK300" t="b">
        <f t="shared" si="37"/>
        <v>0</v>
      </c>
      <c r="AM300" t="b">
        <f t="shared" si="38"/>
        <v>0</v>
      </c>
      <c r="AN300" t="str">
        <f t="shared" si="39"/>
        <v/>
      </c>
    </row>
    <row r="301" spans="1:40" hidden="1" x14ac:dyDescent="0.2">
      <c r="A301">
        <v>293801</v>
      </c>
      <c r="B301">
        <v>141</v>
      </c>
      <c r="C301" t="s">
        <v>321</v>
      </c>
      <c r="D301" t="s">
        <v>405</v>
      </c>
      <c r="E301" t="s">
        <v>11</v>
      </c>
      <c r="F301" t="s">
        <v>7</v>
      </c>
      <c r="G301" t="s">
        <v>5</v>
      </c>
      <c r="H301">
        <v>7</v>
      </c>
      <c r="Q301">
        <v>52</v>
      </c>
      <c r="AB301">
        <v>-4.3079999999999998</v>
      </c>
      <c r="AD301">
        <v>-3.3460000000000001</v>
      </c>
      <c r="AE301">
        <v>-3.3460000000000001</v>
      </c>
      <c r="AF301">
        <f t="shared" si="32"/>
        <v>6</v>
      </c>
      <c r="AG301">
        <f t="shared" si="33"/>
        <v>364</v>
      </c>
      <c r="AH301">
        <f t="shared" si="34"/>
        <v>-364</v>
      </c>
      <c r="AI301" t="b">
        <f t="shared" si="35"/>
        <v>0</v>
      </c>
      <c r="AJ301" t="b">
        <f t="shared" si="36"/>
        <v>0</v>
      </c>
      <c r="AK301" t="b">
        <f t="shared" si="37"/>
        <v>0</v>
      </c>
      <c r="AM301" t="b">
        <f t="shared" si="38"/>
        <v>0</v>
      </c>
      <c r="AN301" t="str">
        <f t="shared" si="39"/>
        <v/>
      </c>
    </row>
    <row r="302" spans="1:40" hidden="1" x14ac:dyDescent="0.2">
      <c r="A302">
        <v>1001438</v>
      </c>
      <c r="B302">
        <v>447</v>
      </c>
      <c r="C302" t="s">
        <v>247</v>
      </c>
      <c r="D302" t="s">
        <v>248</v>
      </c>
      <c r="E302" t="s">
        <v>14</v>
      </c>
      <c r="F302" t="s">
        <v>7</v>
      </c>
      <c r="H302">
        <v>7</v>
      </c>
      <c r="J302">
        <v>99</v>
      </c>
      <c r="Q302">
        <v>71.5</v>
      </c>
      <c r="AD302">
        <v>-1.5760000000000001</v>
      </c>
      <c r="AE302">
        <v>-1.5760000000000001</v>
      </c>
      <c r="AF302">
        <f t="shared" si="32"/>
        <v>4</v>
      </c>
      <c r="AG302">
        <f t="shared" si="33"/>
        <v>178</v>
      </c>
      <c r="AH302">
        <f t="shared" si="34"/>
        <v>-178</v>
      </c>
      <c r="AI302" t="b">
        <f t="shared" si="35"/>
        <v>0</v>
      </c>
      <c r="AJ302" t="b">
        <f t="shared" si="36"/>
        <v>0</v>
      </c>
      <c r="AK302" t="b">
        <f t="shared" si="37"/>
        <v>0</v>
      </c>
      <c r="AM302" t="b">
        <f t="shared" si="38"/>
        <v>0</v>
      </c>
      <c r="AN302" t="str">
        <f t="shared" si="39"/>
        <v/>
      </c>
    </row>
    <row r="303" spans="1:40" hidden="1" x14ac:dyDescent="0.2">
      <c r="A303">
        <v>1007881</v>
      </c>
      <c r="B303">
        <v>295</v>
      </c>
      <c r="C303" t="s">
        <v>549</v>
      </c>
      <c r="D303" t="s">
        <v>550</v>
      </c>
      <c r="E303" t="s">
        <v>106</v>
      </c>
      <c r="F303" t="s">
        <v>4</v>
      </c>
      <c r="H303">
        <v>7</v>
      </c>
      <c r="J303">
        <v>87</v>
      </c>
      <c r="Q303">
        <v>85</v>
      </c>
      <c r="AA303">
        <v>-1.1839999999999999</v>
      </c>
      <c r="AE303">
        <v>-1.1839999999999999</v>
      </c>
      <c r="AF303">
        <f t="shared" si="32"/>
        <v>1</v>
      </c>
      <c r="AG303">
        <f t="shared" si="33"/>
        <v>138</v>
      </c>
      <c r="AH303">
        <f t="shared" si="34"/>
        <v>-138</v>
      </c>
      <c r="AI303" t="b">
        <f t="shared" si="35"/>
        <v>0</v>
      </c>
      <c r="AJ303" t="b">
        <f t="shared" si="36"/>
        <v>0</v>
      </c>
      <c r="AK303" t="b">
        <f t="shared" si="37"/>
        <v>0</v>
      </c>
      <c r="AM303" t="b">
        <f t="shared" si="38"/>
        <v>0</v>
      </c>
      <c r="AN303" t="str">
        <f t="shared" si="39"/>
        <v/>
      </c>
    </row>
    <row r="304" spans="1:40" hidden="1" x14ac:dyDescent="0.2">
      <c r="A304">
        <v>1000963</v>
      </c>
      <c r="B304">
        <v>424</v>
      </c>
      <c r="C304" t="s">
        <v>325</v>
      </c>
      <c r="D304" t="s">
        <v>572</v>
      </c>
      <c r="E304" t="s">
        <v>35</v>
      </c>
      <c r="F304" t="s">
        <v>4</v>
      </c>
      <c r="G304" t="s">
        <v>5</v>
      </c>
      <c r="H304">
        <v>7</v>
      </c>
      <c r="J304">
        <v>45</v>
      </c>
      <c r="Q304">
        <v>73</v>
      </c>
      <c r="AA304">
        <v>-2.48</v>
      </c>
      <c r="AB304">
        <v>-2.5649999999999999</v>
      </c>
      <c r="AE304">
        <v>-2.48</v>
      </c>
      <c r="AF304">
        <f t="shared" si="32"/>
        <v>3</v>
      </c>
      <c r="AG304">
        <f t="shared" si="33"/>
        <v>275</v>
      </c>
      <c r="AH304">
        <f t="shared" si="34"/>
        <v>-275</v>
      </c>
      <c r="AI304" t="b">
        <f t="shared" si="35"/>
        <v>0</v>
      </c>
      <c r="AJ304" t="b">
        <f t="shared" si="36"/>
        <v>0</v>
      </c>
      <c r="AK304" t="b">
        <f t="shared" si="37"/>
        <v>0</v>
      </c>
      <c r="AM304" t="b">
        <f t="shared" si="38"/>
        <v>0</v>
      </c>
      <c r="AN304" t="str">
        <f t="shared" si="39"/>
        <v/>
      </c>
    </row>
    <row r="305" spans="1:40" hidden="1" x14ac:dyDescent="0.2">
      <c r="A305">
        <v>1005199</v>
      </c>
      <c r="B305">
        <v>15</v>
      </c>
      <c r="C305" t="s">
        <v>405</v>
      </c>
      <c r="D305" t="s">
        <v>352</v>
      </c>
      <c r="E305" t="s">
        <v>56</v>
      </c>
      <c r="F305" t="s">
        <v>7</v>
      </c>
      <c r="H305">
        <v>7</v>
      </c>
      <c r="J305">
        <v>38</v>
      </c>
      <c r="Q305">
        <v>39.5</v>
      </c>
      <c r="AD305">
        <v>-4.4800000000000004</v>
      </c>
      <c r="AE305">
        <v>-4.4800000000000004</v>
      </c>
      <c r="AF305">
        <f t="shared" si="32"/>
        <v>7</v>
      </c>
      <c r="AG305">
        <f t="shared" si="33"/>
        <v>468</v>
      </c>
      <c r="AH305">
        <f t="shared" si="34"/>
        <v>-468</v>
      </c>
      <c r="AI305" t="b">
        <f t="shared" si="35"/>
        <v>0</v>
      </c>
      <c r="AJ305" t="b">
        <f t="shared" si="36"/>
        <v>0</v>
      </c>
      <c r="AK305" t="b">
        <f t="shared" si="37"/>
        <v>0</v>
      </c>
      <c r="AM305" t="b">
        <f t="shared" si="38"/>
        <v>0</v>
      </c>
      <c r="AN305" t="str">
        <f t="shared" si="39"/>
        <v/>
      </c>
    </row>
    <row r="306" spans="1:40" hidden="1" x14ac:dyDescent="0.2">
      <c r="A306">
        <v>1002251</v>
      </c>
      <c r="B306">
        <v>361</v>
      </c>
      <c r="C306" t="s">
        <v>467</v>
      </c>
      <c r="D306" t="s">
        <v>468</v>
      </c>
      <c r="E306" t="s">
        <v>20</v>
      </c>
      <c r="F306" t="s">
        <v>7</v>
      </c>
      <c r="H306">
        <v>7</v>
      </c>
      <c r="J306">
        <v>22</v>
      </c>
      <c r="Q306">
        <v>49.5</v>
      </c>
      <c r="AD306">
        <v>-3.573</v>
      </c>
      <c r="AE306">
        <v>-3.573</v>
      </c>
      <c r="AF306">
        <f t="shared" si="32"/>
        <v>5</v>
      </c>
      <c r="AG306">
        <f t="shared" si="33"/>
        <v>386</v>
      </c>
      <c r="AH306">
        <f t="shared" si="34"/>
        <v>-386</v>
      </c>
      <c r="AI306" t="b">
        <f t="shared" si="35"/>
        <v>0</v>
      </c>
      <c r="AJ306" t="b">
        <f t="shared" si="36"/>
        <v>0</v>
      </c>
      <c r="AK306" t="b">
        <f t="shared" si="37"/>
        <v>0</v>
      </c>
      <c r="AM306" t="b">
        <f t="shared" si="38"/>
        <v>0</v>
      </c>
      <c r="AN306" t="str">
        <f t="shared" si="39"/>
        <v/>
      </c>
    </row>
    <row r="307" spans="1:40" hidden="1" x14ac:dyDescent="0.2">
      <c r="A307">
        <v>993107</v>
      </c>
      <c r="B307">
        <v>371</v>
      </c>
      <c r="C307" t="s">
        <v>325</v>
      </c>
      <c r="D307" t="s">
        <v>352</v>
      </c>
      <c r="E307" t="s">
        <v>20</v>
      </c>
      <c r="F307" t="s">
        <v>7</v>
      </c>
      <c r="H307">
        <v>7</v>
      </c>
      <c r="J307">
        <v>79</v>
      </c>
      <c r="Q307">
        <v>72</v>
      </c>
      <c r="AD307">
        <v>-1.5309999999999999</v>
      </c>
      <c r="AE307">
        <v>-1.5309999999999999</v>
      </c>
      <c r="AF307">
        <f t="shared" si="32"/>
        <v>3</v>
      </c>
      <c r="AG307">
        <f t="shared" si="33"/>
        <v>176</v>
      </c>
      <c r="AH307">
        <f t="shared" si="34"/>
        <v>-176</v>
      </c>
      <c r="AI307" t="b">
        <f t="shared" si="35"/>
        <v>0</v>
      </c>
      <c r="AJ307" t="b">
        <f t="shared" si="36"/>
        <v>0</v>
      </c>
      <c r="AK307" t="b">
        <f t="shared" si="37"/>
        <v>0</v>
      </c>
      <c r="AM307" t="b">
        <f t="shared" si="38"/>
        <v>0</v>
      </c>
      <c r="AN307" t="str">
        <f t="shared" si="39"/>
        <v/>
      </c>
    </row>
    <row r="308" spans="1:40" hidden="1" x14ac:dyDescent="0.2">
      <c r="A308">
        <v>993480</v>
      </c>
      <c r="B308">
        <v>625</v>
      </c>
      <c r="C308" t="s">
        <v>413</v>
      </c>
      <c r="D308" t="s">
        <v>414</v>
      </c>
      <c r="E308" t="s">
        <v>109</v>
      </c>
      <c r="F308" t="s">
        <v>4</v>
      </c>
      <c r="H308">
        <v>7</v>
      </c>
      <c r="J308">
        <v>82</v>
      </c>
      <c r="K308">
        <v>23413</v>
      </c>
      <c r="L308" t="s">
        <v>907</v>
      </c>
      <c r="M308" t="s">
        <v>908</v>
      </c>
      <c r="N308" t="b">
        <v>1</v>
      </c>
      <c r="O308" t="s">
        <v>902</v>
      </c>
      <c r="P308" t="s">
        <v>4</v>
      </c>
      <c r="Q308">
        <v>82</v>
      </c>
      <c r="AA308">
        <v>-1.508</v>
      </c>
      <c r="AE308">
        <v>-1.508</v>
      </c>
      <c r="AF308">
        <f t="shared" si="32"/>
        <v>3</v>
      </c>
      <c r="AG308">
        <f t="shared" si="33"/>
        <v>172</v>
      </c>
      <c r="AH308">
        <f t="shared" si="34"/>
        <v>-172</v>
      </c>
      <c r="AI308" t="b">
        <f t="shared" si="35"/>
        <v>0</v>
      </c>
      <c r="AJ308" t="b">
        <f t="shared" si="36"/>
        <v>0</v>
      </c>
      <c r="AK308" t="b">
        <f t="shared" si="37"/>
        <v>0</v>
      </c>
      <c r="AM308" t="b">
        <f t="shared" si="38"/>
        <v>1</v>
      </c>
      <c r="AN308" t="str">
        <f t="shared" si="39"/>
        <v/>
      </c>
    </row>
    <row r="309" spans="1:40" hidden="1" x14ac:dyDescent="0.2">
      <c r="A309">
        <v>294624</v>
      </c>
      <c r="B309">
        <v>121</v>
      </c>
      <c r="C309" t="s">
        <v>18</v>
      </c>
      <c r="D309" t="s">
        <v>382</v>
      </c>
      <c r="E309" t="s">
        <v>27</v>
      </c>
      <c r="F309" t="s">
        <v>4</v>
      </c>
      <c r="H309">
        <v>7</v>
      </c>
      <c r="J309">
        <v>29</v>
      </c>
      <c r="Q309">
        <v>64</v>
      </c>
      <c r="AA309">
        <v>-3.452</v>
      </c>
      <c r="AE309">
        <v>-3.452</v>
      </c>
      <c r="AF309">
        <f t="shared" si="32"/>
        <v>3</v>
      </c>
      <c r="AG309">
        <f t="shared" si="33"/>
        <v>378</v>
      </c>
      <c r="AH309">
        <f t="shared" si="34"/>
        <v>-378</v>
      </c>
      <c r="AI309" t="b">
        <f t="shared" si="35"/>
        <v>0</v>
      </c>
      <c r="AJ309" t="b">
        <f t="shared" si="36"/>
        <v>0</v>
      </c>
      <c r="AK309" t="b">
        <f t="shared" si="37"/>
        <v>0</v>
      </c>
      <c r="AM309" t="b">
        <f t="shared" si="38"/>
        <v>0</v>
      </c>
      <c r="AN309" t="str">
        <f t="shared" si="39"/>
        <v/>
      </c>
    </row>
    <row r="310" spans="1:40" hidden="1" x14ac:dyDescent="0.2">
      <c r="A310">
        <v>298470</v>
      </c>
      <c r="B310">
        <v>23</v>
      </c>
      <c r="C310" t="s">
        <v>196</v>
      </c>
      <c r="D310" t="s">
        <v>708</v>
      </c>
      <c r="E310" t="s">
        <v>56</v>
      </c>
      <c r="F310" t="s">
        <v>7</v>
      </c>
      <c r="H310">
        <v>7</v>
      </c>
      <c r="J310">
        <v>26</v>
      </c>
      <c r="Q310">
        <v>44</v>
      </c>
      <c r="AD310">
        <v>-4.0720000000000001</v>
      </c>
      <c r="AE310">
        <v>-4.0720000000000001</v>
      </c>
      <c r="AF310">
        <f t="shared" si="32"/>
        <v>4</v>
      </c>
      <c r="AG310">
        <f t="shared" si="33"/>
        <v>438</v>
      </c>
      <c r="AH310">
        <f t="shared" si="34"/>
        <v>-438</v>
      </c>
      <c r="AI310" t="b">
        <f t="shared" si="35"/>
        <v>0</v>
      </c>
      <c r="AJ310" t="b">
        <f t="shared" si="36"/>
        <v>0</v>
      </c>
      <c r="AK310" t="b">
        <f t="shared" si="37"/>
        <v>0</v>
      </c>
      <c r="AM310" t="b">
        <f t="shared" si="38"/>
        <v>0</v>
      </c>
      <c r="AN310" t="str">
        <f t="shared" si="39"/>
        <v/>
      </c>
    </row>
    <row r="311" spans="1:40" hidden="1" x14ac:dyDescent="0.2">
      <c r="A311">
        <v>280934</v>
      </c>
      <c r="B311">
        <v>41</v>
      </c>
      <c r="C311" t="s">
        <v>82</v>
      </c>
      <c r="D311" t="s">
        <v>411</v>
      </c>
      <c r="E311" t="s">
        <v>56</v>
      </c>
      <c r="F311" t="s">
        <v>4</v>
      </c>
      <c r="H311">
        <v>7</v>
      </c>
      <c r="Q311">
        <v>0</v>
      </c>
      <c r="AA311">
        <v>-10.364000000000001</v>
      </c>
      <c r="AE311">
        <v>-10.364000000000001</v>
      </c>
      <c r="AF311">
        <f t="shared" si="32"/>
        <v>8</v>
      </c>
      <c r="AG311">
        <f t="shared" si="33"/>
        <v>722</v>
      </c>
      <c r="AH311">
        <f t="shared" si="34"/>
        <v>-722</v>
      </c>
      <c r="AI311" t="b">
        <f t="shared" si="35"/>
        <v>0</v>
      </c>
      <c r="AJ311" t="b">
        <f t="shared" si="36"/>
        <v>0</v>
      </c>
      <c r="AK311" t="b">
        <f t="shared" si="37"/>
        <v>0</v>
      </c>
      <c r="AM311" t="b">
        <f t="shared" si="38"/>
        <v>0</v>
      </c>
      <c r="AN311" t="str">
        <f t="shared" si="39"/>
        <v/>
      </c>
    </row>
    <row r="312" spans="1:40" hidden="1" x14ac:dyDescent="0.2">
      <c r="A312">
        <v>293581</v>
      </c>
      <c r="B312">
        <v>68</v>
      </c>
      <c r="C312" t="s">
        <v>451</v>
      </c>
      <c r="D312" t="s">
        <v>452</v>
      </c>
      <c r="E312" t="s">
        <v>24</v>
      </c>
      <c r="F312" t="s">
        <v>7</v>
      </c>
      <c r="H312">
        <v>7</v>
      </c>
      <c r="J312">
        <v>99</v>
      </c>
      <c r="Q312">
        <v>75</v>
      </c>
      <c r="AD312">
        <v>-1.258</v>
      </c>
      <c r="AE312">
        <v>-1.258</v>
      </c>
      <c r="AF312">
        <f t="shared" si="32"/>
        <v>2</v>
      </c>
      <c r="AG312">
        <f t="shared" si="33"/>
        <v>148</v>
      </c>
      <c r="AH312">
        <f t="shared" si="34"/>
        <v>-148</v>
      </c>
      <c r="AI312" t="b">
        <f t="shared" si="35"/>
        <v>0</v>
      </c>
      <c r="AJ312" t="b">
        <f t="shared" si="36"/>
        <v>0</v>
      </c>
      <c r="AK312" t="b">
        <f t="shared" si="37"/>
        <v>0</v>
      </c>
      <c r="AM312" t="b">
        <f t="shared" si="38"/>
        <v>0</v>
      </c>
      <c r="AN312" t="str">
        <f t="shared" si="39"/>
        <v/>
      </c>
    </row>
    <row r="313" spans="1:40" hidden="1" x14ac:dyDescent="0.2">
      <c r="A313">
        <v>998115</v>
      </c>
      <c r="B313">
        <v>229</v>
      </c>
      <c r="C313" t="s">
        <v>492</v>
      </c>
      <c r="D313" t="s">
        <v>493</v>
      </c>
      <c r="E313" t="s">
        <v>30</v>
      </c>
      <c r="F313" t="s">
        <v>4</v>
      </c>
      <c r="H313">
        <v>7</v>
      </c>
      <c r="J313">
        <v>43</v>
      </c>
      <c r="Q313">
        <v>43</v>
      </c>
      <c r="AA313">
        <v>-5.72</v>
      </c>
      <c r="AE313">
        <v>-5.72</v>
      </c>
      <c r="AF313">
        <f t="shared" si="32"/>
        <v>7</v>
      </c>
      <c r="AG313">
        <f t="shared" si="33"/>
        <v>528</v>
      </c>
      <c r="AH313">
        <f t="shared" si="34"/>
        <v>-528</v>
      </c>
      <c r="AI313" t="b">
        <f t="shared" si="35"/>
        <v>0</v>
      </c>
      <c r="AJ313" t="b">
        <f t="shared" si="36"/>
        <v>0</v>
      </c>
      <c r="AK313" t="b">
        <f t="shared" si="37"/>
        <v>0</v>
      </c>
      <c r="AM313" t="b">
        <f t="shared" si="38"/>
        <v>0</v>
      </c>
      <c r="AN313" t="str">
        <f t="shared" si="39"/>
        <v/>
      </c>
    </row>
    <row r="314" spans="1:40" hidden="1" x14ac:dyDescent="0.2">
      <c r="A314">
        <v>298437</v>
      </c>
      <c r="B314">
        <v>46</v>
      </c>
      <c r="C314" t="s">
        <v>158</v>
      </c>
      <c r="D314" t="s">
        <v>533</v>
      </c>
      <c r="E314" t="s">
        <v>24</v>
      </c>
      <c r="F314" t="s">
        <v>4</v>
      </c>
      <c r="H314">
        <v>7</v>
      </c>
      <c r="J314">
        <v>79</v>
      </c>
      <c r="Q314">
        <v>52.5</v>
      </c>
      <c r="AA314">
        <v>-4.694</v>
      </c>
      <c r="AE314">
        <v>-4.694</v>
      </c>
      <c r="AF314">
        <f t="shared" si="32"/>
        <v>6</v>
      </c>
      <c r="AG314">
        <f t="shared" si="33"/>
        <v>478</v>
      </c>
      <c r="AH314">
        <f t="shared" si="34"/>
        <v>-478</v>
      </c>
      <c r="AI314" t="b">
        <f t="shared" si="35"/>
        <v>0</v>
      </c>
      <c r="AJ314" t="b">
        <f t="shared" si="36"/>
        <v>0</v>
      </c>
      <c r="AK314" t="b">
        <f t="shared" si="37"/>
        <v>0</v>
      </c>
      <c r="AM314" t="b">
        <f t="shared" si="38"/>
        <v>0</v>
      </c>
      <c r="AN314" t="str">
        <f t="shared" si="39"/>
        <v/>
      </c>
    </row>
    <row r="315" spans="1:40" hidden="1" x14ac:dyDescent="0.2">
      <c r="A315">
        <v>294068</v>
      </c>
      <c r="B315">
        <v>204</v>
      </c>
      <c r="C315" t="s">
        <v>88</v>
      </c>
      <c r="D315" t="s">
        <v>313</v>
      </c>
      <c r="E315" t="s">
        <v>75</v>
      </c>
      <c r="F315" t="s">
        <v>6</v>
      </c>
      <c r="H315">
        <v>7</v>
      </c>
      <c r="Q315">
        <v>99</v>
      </c>
      <c r="AC315">
        <v>-0.85599999999999998</v>
      </c>
      <c r="AE315">
        <v>-0.85599999999999998</v>
      </c>
      <c r="AF315">
        <f t="shared" si="32"/>
        <v>1</v>
      </c>
      <c r="AG315">
        <f t="shared" si="33"/>
        <v>109</v>
      </c>
      <c r="AH315">
        <f t="shared" si="34"/>
        <v>-109</v>
      </c>
      <c r="AI315" t="b">
        <f t="shared" si="35"/>
        <v>0</v>
      </c>
      <c r="AJ315" t="b">
        <f t="shared" si="36"/>
        <v>0</v>
      </c>
      <c r="AK315" t="b">
        <f t="shared" si="37"/>
        <v>0</v>
      </c>
      <c r="AM315" t="b">
        <f t="shared" si="38"/>
        <v>0</v>
      </c>
      <c r="AN315" t="str">
        <f t="shared" si="39"/>
        <v/>
      </c>
    </row>
    <row r="316" spans="1:40" hidden="1" x14ac:dyDescent="0.2">
      <c r="A316">
        <v>270951</v>
      </c>
      <c r="B316">
        <v>214</v>
      </c>
      <c r="C316" t="s">
        <v>205</v>
      </c>
      <c r="D316" t="s">
        <v>336</v>
      </c>
      <c r="E316" t="s">
        <v>75</v>
      </c>
      <c r="F316" t="s">
        <v>7</v>
      </c>
      <c r="H316">
        <v>7</v>
      </c>
      <c r="Q316">
        <v>33</v>
      </c>
      <c r="AD316">
        <v>-5.07</v>
      </c>
      <c r="AE316">
        <v>-5.07</v>
      </c>
      <c r="AF316">
        <f t="shared" si="32"/>
        <v>6</v>
      </c>
      <c r="AG316">
        <f t="shared" si="33"/>
        <v>500</v>
      </c>
      <c r="AH316">
        <f t="shared" si="34"/>
        <v>-500</v>
      </c>
      <c r="AI316" t="b">
        <f t="shared" si="35"/>
        <v>0</v>
      </c>
      <c r="AJ316" t="b">
        <f t="shared" si="36"/>
        <v>0</v>
      </c>
      <c r="AK316" t="b">
        <f t="shared" si="37"/>
        <v>0</v>
      </c>
      <c r="AM316" t="b">
        <f t="shared" si="38"/>
        <v>0</v>
      </c>
      <c r="AN316" t="str">
        <f t="shared" si="39"/>
        <v/>
      </c>
    </row>
    <row r="317" spans="1:40" hidden="1" x14ac:dyDescent="0.2">
      <c r="A317">
        <v>992000</v>
      </c>
      <c r="B317">
        <v>631</v>
      </c>
      <c r="C317" t="s">
        <v>15</v>
      </c>
      <c r="D317" t="s">
        <v>455</v>
      </c>
      <c r="E317" t="s">
        <v>109</v>
      </c>
      <c r="F317" t="s">
        <v>7</v>
      </c>
      <c r="H317">
        <v>7</v>
      </c>
      <c r="Q317">
        <v>56</v>
      </c>
      <c r="AD317">
        <v>-2.9830000000000001</v>
      </c>
      <c r="AE317">
        <v>-2.9830000000000001</v>
      </c>
      <c r="AF317">
        <f t="shared" si="32"/>
        <v>1</v>
      </c>
      <c r="AG317">
        <f t="shared" si="33"/>
        <v>326</v>
      </c>
      <c r="AH317">
        <f t="shared" si="34"/>
        <v>-326</v>
      </c>
      <c r="AI317" t="b">
        <f t="shared" si="35"/>
        <v>0</v>
      </c>
      <c r="AJ317" t="b">
        <f t="shared" si="36"/>
        <v>0</v>
      </c>
      <c r="AK317" t="b">
        <f t="shared" si="37"/>
        <v>0</v>
      </c>
      <c r="AM317" t="b">
        <f t="shared" si="38"/>
        <v>0</v>
      </c>
      <c r="AN317" t="str">
        <f t="shared" si="39"/>
        <v/>
      </c>
    </row>
    <row r="318" spans="1:40" hidden="1" x14ac:dyDescent="0.2">
      <c r="A318">
        <v>1004940</v>
      </c>
      <c r="B318">
        <v>343</v>
      </c>
      <c r="C318" t="s">
        <v>63</v>
      </c>
      <c r="D318" t="s">
        <v>261</v>
      </c>
      <c r="E318" t="s">
        <v>37</v>
      </c>
      <c r="F318" t="s">
        <v>7</v>
      </c>
      <c r="H318">
        <v>7</v>
      </c>
      <c r="Q318">
        <v>0</v>
      </c>
      <c r="AD318">
        <v>-8.0660000000000007</v>
      </c>
      <c r="AE318">
        <v>-8.0660000000000007</v>
      </c>
      <c r="AF318">
        <f t="shared" si="32"/>
        <v>7</v>
      </c>
      <c r="AG318">
        <f t="shared" si="33"/>
        <v>593</v>
      </c>
      <c r="AH318">
        <f t="shared" si="34"/>
        <v>-593</v>
      </c>
      <c r="AI318" t="b">
        <f t="shared" si="35"/>
        <v>0</v>
      </c>
      <c r="AJ318" t="b">
        <f t="shared" si="36"/>
        <v>0</v>
      </c>
      <c r="AK318" t="b">
        <f t="shared" si="37"/>
        <v>0</v>
      </c>
      <c r="AM318" t="b">
        <f t="shared" si="38"/>
        <v>0</v>
      </c>
      <c r="AN318" t="str">
        <f t="shared" si="39"/>
        <v/>
      </c>
    </row>
    <row r="319" spans="1:40" hidden="1" x14ac:dyDescent="0.2">
      <c r="A319">
        <v>1009378</v>
      </c>
      <c r="B319">
        <v>470</v>
      </c>
      <c r="C319" t="s">
        <v>311</v>
      </c>
      <c r="D319" t="s">
        <v>810</v>
      </c>
      <c r="E319" t="s">
        <v>14</v>
      </c>
      <c r="F319" t="s">
        <v>4</v>
      </c>
      <c r="H319">
        <v>7</v>
      </c>
      <c r="J319">
        <v>58</v>
      </c>
      <c r="Q319">
        <v>58</v>
      </c>
      <c r="AA319">
        <v>-4.0999999999999996</v>
      </c>
      <c r="AE319">
        <v>-4.0999999999999996</v>
      </c>
      <c r="AF319">
        <f t="shared" si="32"/>
        <v>6</v>
      </c>
      <c r="AG319">
        <f t="shared" si="33"/>
        <v>442</v>
      </c>
      <c r="AH319">
        <f t="shared" si="34"/>
        <v>-442</v>
      </c>
      <c r="AI319" t="b">
        <f t="shared" si="35"/>
        <v>0</v>
      </c>
      <c r="AJ319" t="b">
        <f t="shared" si="36"/>
        <v>0</v>
      </c>
      <c r="AK319" t="b">
        <f t="shared" si="37"/>
        <v>0</v>
      </c>
      <c r="AM319" t="b">
        <f t="shared" si="38"/>
        <v>0</v>
      </c>
      <c r="AN319" t="str">
        <f t="shared" si="39"/>
        <v/>
      </c>
    </row>
    <row r="320" spans="1:40" hidden="1" x14ac:dyDescent="0.2">
      <c r="A320">
        <v>281124</v>
      </c>
      <c r="B320">
        <v>91</v>
      </c>
      <c r="C320" t="s">
        <v>368</v>
      </c>
      <c r="D320" t="s">
        <v>369</v>
      </c>
      <c r="E320" t="s">
        <v>27</v>
      </c>
      <c r="F320" t="s">
        <v>7</v>
      </c>
      <c r="H320">
        <v>7</v>
      </c>
      <c r="J320">
        <v>37</v>
      </c>
      <c r="Q320">
        <v>43</v>
      </c>
      <c r="AD320">
        <v>-4.1630000000000003</v>
      </c>
      <c r="AE320">
        <v>-4.1630000000000003</v>
      </c>
      <c r="AF320">
        <f t="shared" si="32"/>
        <v>7</v>
      </c>
      <c r="AG320">
        <f t="shared" si="33"/>
        <v>449</v>
      </c>
      <c r="AH320">
        <f t="shared" si="34"/>
        <v>-449</v>
      </c>
      <c r="AI320" t="b">
        <f t="shared" si="35"/>
        <v>0</v>
      </c>
      <c r="AJ320" t="b">
        <f t="shared" si="36"/>
        <v>0</v>
      </c>
      <c r="AK320" t="b">
        <f t="shared" si="37"/>
        <v>0</v>
      </c>
      <c r="AM320" t="b">
        <f t="shared" si="38"/>
        <v>0</v>
      </c>
      <c r="AN320" t="str">
        <f t="shared" si="39"/>
        <v/>
      </c>
    </row>
    <row r="321" spans="1:40" hidden="1" x14ac:dyDescent="0.2">
      <c r="A321">
        <v>1002770</v>
      </c>
      <c r="B321">
        <v>133</v>
      </c>
      <c r="C321" t="s">
        <v>426</v>
      </c>
      <c r="D321" t="s">
        <v>330</v>
      </c>
      <c r="E321" t="s">
        <v>11</v>
      </c>
      <c r="F321" t="s">
        <v>7</v>
      </c>
      <c r="H321">
        <v>7</v>
      </c>
      <c r="J321">
        <v>51</v>
      </c>
      <c r="Q321">
        <v>54.5</v>
      </c>
      <c r="AD321">
        <v>-3.1190000000000002</v>
      </c>
      <c r="AE321">
        <v>-3.1190000000000002</v>
      </c>
      <c r="AF321">
        <f t="shared" si="32"/>
        <v>4</v>
      </c>
      <c r="AG321">
        <f t="shared" si="33"/>
        <v>334</v>
      </c>
      <c r="AH321">
        <f t="shared" si="34"/>
        <v>-334</v>
      </c>
      <c r="AI321" t="b">
        <f t="shared" si="35"/>
        <v>0</v>
      </c>
      <c r="AJ321" t="b">
        <f t="shared" si="36"/>
        <v>0</v>
      </c>
      <c r="AK321" t="b">
        <f t="shared" si="37"/>
        <v>0</v>
      </c>
      <c r="AM321" t="b">
        <f t="shared" si="38"/>
        <v>0</v>
      </c>
      <c r="AN321" t="str">
        <f t="shared" si="39"/>
        <v/>
      </c>
    </row>
    <row r="322" spans="1:40" hidden="1" x14ac:dyDescent="0.2">
      <c r="A322">
        <v>295203</v>
      </c>
      <c r="B322">
        <v>569</v>
      </c>
      <c r="C322" t="s">
        <v>379</v>
      </c>
      <c r="D322" t="s">
        <v>558</v>
      </c>
      <c r="E322" t="s">
        <v>46</v>
      </c>
      <c r="F322" t="s">
        <v>4</v>
      </c>
      <c r="H322">
        <v>7</v>
      </c>
      <c r="J322">
        <v>122</v>
      </c>
      <c r="Q322">
        <v>65</v>
      </c>
      <c r="AA322">
        <v>-3.3439999999999999</v>
      </c>
      <c r="AE322">
        <v>-3.3439999999999999</v>
      </c>
      <c r="AF322">
        <f t="shared" ref="AF322:AF385" si="40">RANK(AE322,AE322:AE329)</f>
        <v>6</v>
      </c>
      <c r="AG322">
        <f t="shared" ref="AG322:AG385" si="41">RANK(AE322,AE:AE)</f>
        <v>355</v>
      </c>
      <c r="AH322">
        <f t="shared" ref="AH322:AH385" si="42">S322-AG322</f>
        <v>-355</v>
      </c>
      <c r="AI322" t="b">
        <f t="shared" ref="AI322:AI385" si="43">_xlfn.MAXIFS(AH:AH,U:U,U322)=AH322</f>
        <v>0</v>
      </c>
      <c r="AJ322" t="b">
        <f t="shared" ref="AJ322:AJ385" si="44">_xlfn.MINIFS(AH:AH,U:U,U322)=AH322</f>
        <v>0</v>
      </c>
      <c r="AK322" t="b">
        <f t="shared" ref="AK322:AK385" si="45">MAX(AH:AH)=AH322</f>
        <v>0</v>
      </c>
      <c r="AM322" t="b">
        <f t="shared" ref="AM322:AM385" si="46">AL322&lt;&gt;M322</f>
        <v>0</v>
      </c>
      <c r="AN322" t="str">
        <f t="shared" ref="AN322:AN385" si="47">V322&amp;IF(AI322,"^","")&amp;IF(AJ322,"*","")</f>
        <v/>
      </c>
    </row>
    <row r="323" spans="1:40" hidden="1" x14ac:dyDescent="0.2">
      <c r="A323">
        <v>998109</v>
      </c>
      <c r="B323">
        <v>178</v>
      </c>
      <c r="C323" t="s">
        <v>161</v>
      </c>
      <c r="D323" t="s">
        <v>461</v>
      </c>
      <c r="E323" t="s">
        <v>75</v>
      </c>
      <c r="F323" t="s">
        <v>5</v>
      </c>
      <c r="G323" t="s">
        <v>7</v>
      </c>
      <c r="H323">
        <v>7</v>
      </c>
      <c r="Q323">
        <v>0</v>
      </c>
      <c r="AB323">
        <v>-8.6229999999999993</v>
      </c>
      <c r="AD323">
        <v>-8.0660000000000007</v>
      </c>
      <c r="AE323">
        <v>-8.0660000000000007</v>
      </c>
      <c r="AF323">
        <f t="shared" si="40"/>
        <v>6</v>
      </c>
      <c r="AG323">
        <f t="shared" si="41"/>
        <v>593</v>
      </c>
      <c r="AH323">
        <f t="shared" si="42"/>
        <v>-593</v>
      </c>
      <c r="AI323" t="b">
        <f t="shared" si="43"/>
        <v>0</v>
      </c>
      <c r="AJ323" t="b">
        <f t="shared" si="44"/>
        <v>0</v>
      </c>
      <c r="AK323" t="b">
        <f t="shared" si="45"/>
        <v>0</v>
      </c>
      <c r="AM323" t="b">
        <f t="shared" si="46"/>
        <v>0</v>
      </c>
      <c r="AN323" t="str">
        <f t="shared" si="47"/>
        <v/>
      </c>
    </row>
    <row r="324" spans="1:40" hidden="1" x14ac:dyDescent="0.2">
      <c r="A324">
        <v>993816</v>
      </c>
      <c r="B324">
        <v>251</v>
      </c>
      <c r="C324" t="s">
        <v>104</v>
      </c>
      <c r="D324" t="s">
        <v>268</v>
      </c>
      <c r="E324" t="s">
        <v>30</v>
      </c>
      <c r="F324" t="s">
        <v>5</v>
      </c>
      <c r="H324">
        <v>7</v>
      </c>
      <c r="J324">
        <v>66</v>
      </c>
      <c r="Q324">
        <v>66</v>
      </c>
      <c r="AB324">
        <v>-3.1459999999999999</v>
      </c>
      <c r="AE324">
        <v>-3.1459999999999999</v>
      </c>
      <c r="AF324">
        <f t="shared" si="40"/>
        <v>6</v>
      </c>
      <c r="AG324">
        <f t="shared" si="41"/>
        <v>336</v>
      </c>
      <c r="AH324">
        <f t="shared" si="42"/>
        <v>-336</v>
      </c>
      <c r="AI324" t="b">
        <f t="shared" si="43"/>
        <v>0</v>
      </c>
      <c r="AJ324" t="b">
        <f t="shared" si="44"/>
        <v>0</v>
      </c>
      <c r="AK324" t="b">
        <f t="shared" si="45"/>
        <v>0</v>
      </c>
      <c r="AM324" t="b">
        <f t="shared" si="46"/>
        <v>0</v>
      </c>
      <c r="AN324" t="str">
        <f t="shared" si="47"/>
        <v/>
      </c>
    </row>
    <row r="325" spans="1:40" hidden="1" x14ac:dyDescent="0.2">
      <c r="A325">
        <v>298111</v>
      </c>
      <c r="B325">
        <v>364</v>
      </c>
      <c r="C325" t="s">
        <v>140</v>
      </c>
      <c r="D325" t="s">
        <v>319</v>
      </c>
      <c r="E325" t="s">
        <v>20</v>
      </c>
      <c r="F325" t="s">
        <v>7</v>
      </c>
      <c r="H325">
        <v>7</v>
      </c>
      <c r="J325">
        <v>56</v>
      </c>
      <c r="K325">
        <v>20240</v>
      </c>
      <c r="L325" t="s">
        <v>925</v>
      </c>
      <c r="M325" t="s">
        <v>61</v>
      </c>
      <c r="N325" t="b">
        <v>0</v>
      </c>
      <c r="O325" t="s">
        <v>909</v>
      </c>
      <c r="P325" t="s">
        <v>7</v>
      </c>
      <c r="Q325">
        <v>71</v>
      </c>
      <c r="AD325">
        <v>-1.621</v>
      </c>
      <c r="AE325">
        <v>-1.621</v>
      </c>
      <c r="AF325">
        <f t="shared" si="40"/>
        <v>2</v>
      </c>
      <c r="AG325">
        <f t="shared" si="41"/>
        <v>181</v>
      </c>
      <c r="AH325">
        <f t="shared" si="42"/>
        <v>-181</v>
      </c>
      <c r="AI325" t="b">
        <f t="shared" si="43"/>
        <v>0</v>
      </c>
      <c r="AJ325" t="b">
        <f t="shared" si="44"/>
        <v>0</v>
      </c>
      <c r="AK325" t="b">
        <f t="shared" si="45"/>
        <v>0</v>
      </c>
      <c r="AM325" t="b">
        <f t="shared" si="46"/>
        <v>1</v>
      </c>
      <c r="AN325" t="str">
        <f t="shared" si="47"/>
        <v/>
      </c>
    </row>
    <row r="326" spans="1:40" hidden="1" x14ac:dyDescent="0.2">
      <c r="A326">
        <v>240406</v>
      </c>
      <c r="B326">
        <v>750</v>
      </c>
      <c r="C326" t="s">
        <v>494</v>
      </c>
      <c r="D326" t="s">
        <v>111</v>
      </c>
      <c r="E326" t="s">
        <v>51</v>
      </c>
      <c r="F326" t="s">
        <v>7</v>
      </c>
      <c r="H326">
        <v>7</v>
      </c>
      <c r="J326">
        <v>87</v>
      </c>
      <c r="Q326">
        <v>70.5</v>
      </c>
      <c r="AD326">
        <v>-1.667</v>
      </c>
      <c r="AE326">
        <v>-1.667</v>
      </c>
      <c r="AF326">
        <f t="shared" si="40"/>
        <v>3</v>
      </c>
      <c r="AG326">
        <f t="shared" si="41"/>
        <v>185</v>
      </c>
      <c r="AH326">
        <f t="shared" si="42"/>
        <v>-185</v>
      </c>
      <c r="AI326" t="b">
        <f t="shared" si="43"/>
        <v>0</v>
      </c>
      <c r="AJ326" t="b">
        <f t="shared" si="44"/>
        <v>0</v>
      </c>
      <c r="AK326" t="b">
        <f t="shared" si="45"/>
        <v>0</v>
      </c>
      <c r="AM326" t="b">
        <f t="shared" si="46"/>
        <v>0</v>
      </c>
      <c r="AN326" t="str">
        <f t="shared" si="47"/>
        <v/>
      </c>
    </row>
    <row r="327" spans="1:40" hidden="1" x14ac:dyDescent="0.2">
      <c r="A327">
        <v>250395</v>
      </c>
      <c r="B327">
        <v>596</v>
      </c>
      <c r="C327" t="s">
        <v>15</v>
      </c>
      <c r="D327" t="s">
        <v>421</v>
      </c>
      <c r="E327" t="s">
        <v>46</v>
      </c>
      <c r="F327" t="s">
        <v>7</v>
      </c>
      <c r="H327">
        <v>7</v>
      </c>
      <c r="J327">
        <v>39</v>
      </c>
      <c r="Q327">
        <v>71</v>
      </c>
      <c r="AD327">
        <v>-1.621</v>
      </c>
      <c r="AE327">
        <v>-1.621</v>
      </c>
      <c r="AF327">
        <f t="shared" si="40"/>
        <v>2</v>
      </c>
      <c r="AG327">
        <f t="shared" si="41"/>
        <v>181</v>
      </c>
      <c r="AH327">
        <f t="shared" si="42"/>
        <v>-181</v>
      </c>
      <c r="AI327" t="b">
        <f t="shared" si="43"/>
        <v>0</v>
      </c>
      <c r="AJ327" t="b">
        <f t="shared" si="44"/>
        <v>0</v>
      </c>
      <c r="AK327" t="b">
        <f t="shared" si="45"/>
        <v>0</v>
      </c>
      <c r="AM327" t="b">
        <f t="shared" si="46"/>
        <v>0</v>
      </c>
      <c r="AN327" t="str">
        <f t="shared" si="47"/>
        <v/>
      </c>
    </row>
    <row r="328" spans="1:40" hidden="1" x14ac:dyDescent="0.2">
      <c r="A328">
        <v>1004985</v>
      </c>
      <c r="B328">
        <v>637</v>
      </c>
      <c r="C328" t="s">
        <v>145</v>
      </c>
      <c r="D328" t="s">
        <v>532</v>
      </c>
      <c r="E328" t="s">
        <v>109</v>
      </c>
      <c r="F328" t="s">
        <v>4</v>
      </c>
      <c r="H328">
        <v>7</v>
      </c>
      <c r="Q328">
        <v>0</v>
      </c>
      <c r="AA328">
        <v>-10.364000000000001</v>
      </c>
      <c r="AE328">
        <v>-10.364000000000001</v>
      </c>
      <c r="AF328">
        <f t="shared" si="40"/>
        <v>8</v>
      </c>
      <c r="AG328">
        <f t="shared" si="41"/>
        <v>722</v>
      </c>
      <c r="AH328">
        <f t="shared" si="42"/>
        <v>-722</v>
      </c>
      <c r="AI328" t="b">
        <f t="shared" si="43"/>
        <v>0</v>
      </c>
      <c r="AJ328" t="b">
        <f t="shared" si="44"/>
        <v>0</v>
      </c>
      <c r="AK328" t="b">
        <f t="shared" si="45"/>
        <v>0</v>
      </c>
      <c r="AM328" t="b">
        <f t="shared" si="46"/>
        <v>0</v>
      </c>
      <c r="AN328" t="str">
        <f t="shared" si="47"/>
        <v/>
      </c>
    </row>
    <row r="329" spans="1:40" hidden="1" x14ac:dyDescent="0.2">
      <c r="A329">
        <v>1006136</v>
      </c>
      <c r="B329">
        <v>36</v>
      </c>
      <c r="C329" t="s">
        <v>542</v>
      </c>
      <c r="D329" t="s">
        <v>712</v>
      </c>
      <c r="E329" t="s">
        <v>56</v>
      </c>
      <c r="F329" t="s">
        <v>4</v>
      </c>
      <c r="G329" t="s">
        <v>5</v>
      </c>
      <c r="H329">
        <v>7</v>
      </c>
      <c r="J329">
        <v>62</v>
      </c>
      <c r="K329">
        <v>23345</v>
      </c>
      <c r="L329" t="s">
        <v>912</v>
      </c>
      <c r="M329" t="s">
        <v>131</v>
      </c>
      <c r="N329" t="b">
        <v>1</v>
      </c>
      <c r="O329" t="s">
        <v>902</v>
      </c>
      <c r="P329" t="s">
        <v>4</v>
      </c>
      <c r="Q329">
        <v>78</v>
      </c>
      <c r="AA329">
        <v>-1.94</v>
      </c>
      <c r="AB329">
        <v>-2.15</v>
      </c>
      <c r="AE329">
        <v>-1.94</v>
      </c>
      <c r="AF329">
        <f t="shared" si="40"/>
        <v>3</v>
      </c>
      <c r="AG329">
        <f t="shared" si="41"/>
        <v>217</v>
      </c>
      <c r="AH329">
        <f t="shared" si="42"/>
        <v>-217</v>
      </c>
      <c r="AI329" t="b">
        <f t="shared" si="43"/>
        <v>0</v>
      </c>
      <c r="AJ329" t="b">
        <f t="shared" si="44"/>
        <v>0</v>
      </c>
      <c r="AK329" t="b">
        <f t="shared" si="45"/>
        <v>0</v>
      </c>
      <c r="AM329" t="b">
        <f t="shared" si="46"/>
        <v>1</v>
      </c>
      <c r="AN329" t="str">
        <f t="shared" si="47"/>
        <v/>
      </c>
    </row>
    <row r="330" spans="1:40" hidden="1" x14ac:dyDescent="0.2">
      <c r="A330">
        <v>293603</v>
      </c>
      <c r="B330">
        <v>552</v>
      </c>
      <c r="C330" t="s">
        <v>63</v>
      </c>
      <c r="D330" t="s">
        <v>654</v>
      </c>
      <c r="E330" t="s">
        <v>92</v>
      </c>
      <c r="F330" t="s">
        <v>4</v>
      </c>
      <c r="H330">
        <v>7</v>
      </c>
      <c r="J330">
        <v>14</v>
      </c>
      <c r="Q330">
        <v>14</v>
      </c>
      <c r="AA330">
        <v>-8.8520000000000003</v>
      </c>
      <c r="AE330">
        <v>-8.8520000000000003</v>
      </c>
      <c r="AF330">
        <f t="shared" si="40"/>
        <v>8</v>
      </c>
      <c r="AG330">
        <f t="shared" si="41"/>
        <v>718</v>
      </c>
      <c r="AH330">
        <f t="shared" si="42"/>
        <v>-718</v>
      </c>
      <c r="AI330" t="b">
        <f t="shared" si="43"/>
        <v>0</v>
      </c>
      <c r="AJ330" t="b">
        <f t="shared" si="44"/>
        <v>0</v>
      </c>
      <c r="AK330" t="b">
        <f t="shared" si="45"/>
        <v>0</v>
      </c>
      <c r="AM330" t="b">
        <f t="shared" si="46"/>
        <v>0</v>
      </c>
      <c r="AN330" t="str">
        <f t="shared" si="47"/>
        <v/>
      </c>
    </row>
    <row r="331" spans="1:40" hidden="1" x14ac:dyDescent="0.2">
      <c r="A331">
        <v>290085</v>
      </c>
      <c r="B331">
        <v>698</v>
      </c>
      <c r="C331" t="s">
        <v>170</v>
      </c>
      <c r="D331" t="s">
        <v>353</v>
      </c>
      <c r="E331" t="s">
        <v>17</v>
      </c>
      <c r="F331" t="s">
        <v>4</v>
      </c>
      <c r="G331" t="s">
        <v>7</v>
      </c>
      <c r="H331">
        <v>7</v>
      </c>
      <c r="J331">
        <v>32</v>
      </c>
      <c r="K331">
        <v>2016</v>
      </c>
      <c r="L331" t="s">
        <v>918</v>
      </c>
      <c r="M331" t="s">
        <v>383</v>
      </c>
      <c r="N331" t="b">
        <v>1</v>
      </c>
      <c r="O331" t="s">
        <v>902</v>
      </c>
      <c r="P331" t="s">
        <v>7</v>
      </c>
      <c r="Q331">
        <v>80</v>
      </c>
      <c r="AA331">
        <v>-1.724</v>
      </c>
      <c r="AD331">
        <v>-0.80400000000000005</v>
      </c>
      <c r="AE331">
        <v>-0.80400000000000005</v>
      </c>
      <c r="AF331">
        <f t="shared" si="40"/>
        <v>1</v>
      </c>
      <c r="AG331">
        <f t="shared" si="41"/>
        <v>104</v>
      </c>
      <c r="AH331">
        <f t="shared" si="42"/>
        <v>-104</v>
      </c>
      <c r="AI331" t="b">
        <f t="shared" si="43"/>
        <v>0</v>
      </c>
      <c r="AJ331" t="b">
        <f t="shared" si="44"/>
        <v>0</v>
      </c>
      <c r="AK331" t="b">
        <f t="shared" si="45"/>
        <v>0</v>
      </c>
      <c r="AM331" t="b">
        <f t="shared" si="46"/>
        <v>1</v>
      </c>
      <c r="AN331" t="str">
        <f t="shared" si="47"/>
        <v/>
      </c>
    </row>
    <row r="332" spans="1:40" hidden="1" x14ac:dyDescent="0.2">
      <c r="A332">
        <v>293883</v>
      </c>
      <c r="B332">
        <v>309</v>
      </c>
      <c r="C332" t="s">
        <v>302</v>
      </c>
      <c r="D332" t="s">
        <v>546</v>
      </c>
      <c r="E332" t="s">
        <v>37</v>
      </c>
      <c r="F332" t="s">
        <v>4</v>
      </c>
      <c r="H332">
        <v>7</v>
      </c>
      <c r="J332">
        <v>32</v>
      </c>
      <c r="Q332">
        <v>42</v>
      </c>
      <c r="AA332">
        <v>-5.8280000000000003</v>
      </c>
      <c r="AE332">
        <v>-5.8280000000000003</v>
      </c>
      <c r="AF332">
        <f t="shared" si="40"/>
        <v>4</v>
      </c>
      <c r="AG332">
        <f t="shared" si="41"/>
        <v>532</v>
      </c>
      <c r="AH332">
        <f t="shared" si="42"/>
        <v>-532</v>
      </c>
      <c r="AI332" t="b">
        <f t="shared" si="43"/>
        <v>0</v>
      </c>
      <c r="AJ332" t="b">
        <f t="shared" si="44"/>
        <v>0</v>
      </c>
      <c r="AK332" t="b">
        <f t="shared" si="45"/>
        <v>0</v>
      </c>
      <c r="AM332" t="b">
        <f t="shared" si="46"/>
        <v>0</v>
      </c>
      <c r="AN332" t="str">
        <f t="shared" si="47"/>
        <v/>
      </c>
    </row>
    <row r="333" spans="1:40" hidden="1" x14ac:dyDescent="0.2">
      <c r="A333">
        <v>1000981</v>
      </c>
      <c r="B333">
        <v>597</v>
      </c>
      <c r="C333" t="s">
        <v>82</v>
      </c>
      <c r="D333" t="s">
        <v>420</v>
      </c>
      <c r="E333" t="s">
        <v>46</v>
      </c>
      <c r="F333" t="s">
        <v>7</v>
      </c>
      <c r="H333">
        <v>7</v>
      </c>
      <c r="J333">
        <v>48</v>
      </c>
      <c r="Q333">
        <v>56</v>
      </c>
      <c r="AD333">
        <v>-2.9830000000000001</v>
      </c>
      <c r="AE333">
        <v>-2.9830000000000001</v>
      </c>
      <c r="AF333">
        <f t="shared" si="40"/>
        <v>2</v>
      </c>
      <c r="AG333">
        <f t="shared" si="41"/>
        <v>326</v>
      </c>
      <c r="AH333">
        <f t="shared" si="42"/>
        <v>-326</v>
      </c>
      <c r="AI333" t="b">
        <f t="shared" si="43"/>
        <v>0</v>
      </c>
      <c r="AJ333" t="b">
        <f t="shared" si="44"/>
        <v>0</v>
      </c>
      <c r="AK333" t="b">
        <f t="shared" si="45"/>
        <v>0</v>
      </c>
      <c r="AM333" t="b">
        <f t="shared" si="46"/>
        <v>0</v>
      </c>
      <c r="AN333" t="str">
        <f t="shared" si="47"/>
        <v/>
      </c>
    </row>
    <row r="334" spans="1:40" hidden="1" x14ac:dyDescent="0.2">
      <c r="A334">
        <v>991933</v>
      </c>
      <c r="B334">
        <v>571</v>
      </c>
      <c r="C334" t="s">
        <v>221</v>
      </c>
      <c r="D334" t="s">
        <v>448</v>
      </c>
      <c r="E334" t="s">
        <v>46</v>
      </c>
      <c r="F334" t="s">
        <v>7</v>
      </c>
      <c r="H334">
        <v>7</v>
      </c>
      <c r="J334">
        <v>41</v>
      </c>
      <c r="Q334">
        <v>54</v>
      </c>
      <c r="AD334">
        <v>-3.1640000000000001</v>
      </c>
      <c r="AE334">
        <v>-3.1640000000000001</v>
      </c>
      <c r="AF334">
        <f t="shared" si="40"/>
        <v>2</v>
      </c>
      <c r="AG334">
        <f t="shared" si="41"/>
        <v>338</v>
      </c>
      <c r="AH334">
        <f t="shared" si="42"/>
        <v>-338</v>
      </c>
      <c r="AI334" t="b">
        <f t="shared" si="43"/>
        <v>0</v>
      </c>
      <c r="AJ334" t="b">
        <f t="shared" si="44"/>
        <v>0</v>
      </c>
      <c r="AK334" t="b">
        <f t="shared" si="45"/>
        <v>0</v>
      </c>
      <c r="AM334" t="b">
        <f t="shared" si="46"/>
        <v>0</v>
      </c>
      <c r="AN334" t="str">
        <f t="shared" si="47"/>
        <v/>
      </c>
    </row>
    <row r="335" spans="1:40" hidden="1" x14ac:dyDescent="0.2">
      <c r="A335">
        <v>993795</v>
      </c>
      <c r="B335">
        <v>94</v>
      </c>
      <c r="C335" t="s">
        <v>205</v>
      </c>
      <c r="D335" t="s">
        <v>447</v>
      </c>
      <c r="E335" t="s">
        <v>27</v>
      </c>
      <c r="F335" t="s">
        <v>7</v>
      </c>
      <c r="H335">
        <v>7</v>
      </c>
      <c r="J335">
        <v>78</v>
      </c>
      <c r="Q335">
        <v>72.5</v>
      </c>
      <c r="AD335">
        <v>-1.4850000000000001</v>
      </c>
      <c r="AE335">
        <v>-1.4850000000000001</v>
      </c>
      <c r="AF335">
        <f t="shared" si="40"/>
        <v>1</v>
      </c>
      <c r="AG335">
        <f t="shared" si="41"/>
        <v>170</v>
      </c>
      <c r="AH335">
        <f t="shared" si="42"/>
        <v>-170</v>
      </c>
      <c r="AI335" t="b">
        <f t="shared" si="43"/>
        <v>0</v>
      </c>
      <c r="AJ335" t="b">
        <f t="shared" si="44"/>
        <v>0</v>
      </c>
      <c r="AK335" t="b">
        <f t="shared" si="45"/>
        <v>0</v>
      </c>
      <c r="AM335" t="b">
        <f t="shared" si="46"/>
        <v>0</v>
      </c>
      <c r="AN335" t="str">
        <f t="shared" si="47"/>
        <v/>
      </c>
    </row>
    <row r="336" spans="1:40" hidden="1" x14ac:dyDescent="0.2">
      <c r="A336">
        <v>997933</v>
      </c>
      <c r="B336">
        <v>238</v>
      </c>
      <c r="C336" t="s">
        <v>478</v>
      </c>
      <c r="D336" t="s">
        <v>479</v>
      </c>
      <c r="E336" t="s">
        <v>30</v>
      </c>
      <c r="F336" t="s">
        <v>4</v>
      </c>
      <c r="H336">
        <v>7</v>
      </c>
      <c r="J336">
        <v>21</v>
      </c>
      <c r="Q336">
        <v>38</v>
      </c>
      <c r="AA336">
        <v>-6.26</v>
      </c>
      <c r="AE336">
        <v>-6.26</v>
      </c>
      <c r="AF336">
        <f t="shared" si="40"/>
        <v>5</v>
      </c>
      <c r="AG336">
        <f t="shared" si="41"/>
        <v>546</v>
      </c>
      <c r="AH336">
        <f t="shared" si="42"/>
        <v>-546</v>
      </c>
      <c r="AI336" t="b">
        <f t="shared" si="43"/>
        <v>0</v>
      </c>
      <c r="AJ336" t="b">
        <f t="shared" si="44"/>
        <v>0</v>
      </c>
      <c r="AK336" t="b">
        <f t="shared" si="45"/>
        <v>0</v>
      </c>
      <c r="AM336" t="b">
        <f t="shared" si="46"/>
        <v>0</v>
      </c>
      <c r="AN336" t="str">
        <f t="shared" si="47"/>
        <v/>
      </c>
    </row>
    <row r="337" spans="1:40" hidden="1" x14ac:dyDescent="0.2">
      <c r="A337">
        <v>290117</v>
      </c>
      <c r="B337">
        <v>621</v>
      </c>
      <c r="C337" t="s">
        <v>90</v>
      </c>
      <c r="D337" t="s">
        <v>250</v>
      </c>
      <c r="E337" t="s">
        <v>109</v>
      </c>
      <c r="F337" t="s">
        <v>5</v>
      </c>
      <c r="H337">
        <v>7</v>
      </c>
      <c r="Q337">
        <v>0</v>
      </c>
      <c r="AB337">
        <v>-8.6229999999999993</v>
      </c>
      <c r="AE337">
        <v>-8.6229999999999993</v>
      </c>
      <c r="AF337">
        <f t="shared" si="40"/>
        <v>7</v>
      </c>
      <c r="AG337">
        <f t="shared" si="41"/>
        <v>680</v>
      </c>
      <c r="AH337">
        <f t="shared" si="42"/>
        <v>-680</v>
      </c>
      <c r="AI337" t="b">
        <f t="shared" si="43"/>
        <v>0</v>
      </c>
      <c r="AJ337" t="b">
        <f t="shared" si="44"/>
        <v>0</v>
      </c>
      <c r="AK337" t="b">
        <f t="shared" si="45"/>
        <v>0</v>
      </c>
      <c r="AM337" t="b">
        <f t="shared" si="46"/>
        <v>0</v>
      </c>
      <c r="AN337" t="str">
        <f t="shared" si="47"/>
        <v/>
      </c>
    </row>
    <row r="338" spans="1:40" hidden="1" x14ac:dyDescent="0.2">
      <c r="A338">
        <v>280336</v>
      </c>
      <c r="B338">
        <v>235</v>
      </c>
      <c r="C338" t="s">
        <v>47</v>
      </c>
      <c r="D338" t="s">
        <v>225</v>
      </c>
      <c r="E338" t="s">
        <v>30</v>
      </c>
      <c r="F338" t="s">
        <v>4</v>
      </c>
      <c r="H338">
        <v>7</v>
      </c>
      <c r="Q338">
        <v>0</v>
      </c>
      <c r="AA338">
        <v>-10.364000000000001</v>
      </c>
      <c r="AE338">
        <v>-10.364000000000001</v>
      </c>
      <c r="AF338">
        <f t="shared" si="40"/>
        <v>8</v>
      </c>
      <c r="AG338">
        <f t="shared" si="41"/>
        <v>722</v>
      </c>
      <c r="AH338">
        <f t="shared" si="42"/>
        <v>-722</v>
      </c>
      <c r="AI338" t="b">
        <f t="shared" si="43"/>
        <v>0</v>
      </c>
      <c r="AJ338" t="b">
        <f t="shared" si="44"/>
        <v>0</v>
      </c>
      <c r="AK338" t="b">
        <f t="shared" si="45"/>
        <v>0</v>
      </c>
      <c r="AM338" t="b">
        <f t="shared" si="46"/>
        <v>0</v>
      </c>
      <c r="AN338" t="str">
        <f t="shared" si="47"/>
        <v/>
      </c>
    </row>
    <row r="339" spans="1:40" hidden="1" x14ac:dyDescent="0.2">
      <c r="A339">
        <v>293479</v>
      </c>
      <c r="B339">
        <v>59</v>
      </c>
      <c r="C339" t="s">
        <v>141</v>
      </c>
      <c r="D339" t="s">
        <v>240</v>
      </c>
      <c r="E339" t="s">
        <v>24</v>
      </c>
      <c r="F339" t="s">
        <v>7</v>
      </c>
      <c r="G339" t="s">
        <v>5</v>
      </c>
      <c r="H339">
        <v>7</v>
      </c>
      <c r="Q339">
        <v>0</v>
      </c>
      <c r="AB339">
        <v>-8.6229999999999993</v>
      </c>
      <c r="AD339">
        <v>-8.0660000000000007</v>
      </c>
      <c r="AE339">
        <v>-8.0660000000000007</v>
      </c>
      <c r="AF339">
        <f t="shared" si="40"/>
        <v>7</v>
      </c>
      <c r="AG339">
        <f t="shared" si="41"/>
        <v>593</v>
      </c>
      <c r="AH339">
        <f t="shared" si="42"/>
        <v>-593</v>
      </c>
      <c r="AI339" t="b">
        <f t="shared" si="43"/>
        <v>0</v>
      </c>
      <c r="AJ339" t="b">
        <f t="shared" si="44"/>
        <v>0</v>
      </c>
      <c r="AK339" t="b">
        <f t="shared" si="45"/>
        <v>0</v>
      </c>
      <c r="AM339" t="b">
        <f t="shared" si="46"/>
        <v>0</v>
      </c>
      <c r="AN339" t="str">
        <f t="shared" si="47"/>
        <v/>
      </c>
    </row>
    <row r="340" spans="1:40" hidden="1" x14ac:dyDescent="0.2">
      <c r="A340">
        <v>998484</v>
      </c>
      <c r="B340">
        <v>521</v>
      </c>
      <c r="C340" t="s">
        <v>141</v>
      </c>
      <c r="D340" t="s">
        <v>456</v>
      </c>
      <c r="E340" t="s">
        <v>87</v>
      </c>
      <c r="F340" t="s">
        <v>7</v>
      </c>
      <c r="H340">
        <v>7</v>
      </c>
      <c r="J340">
        <v>41</v>
      </c>
      <c r="Q340">
        <v>32.5</v>
      </c>
      <c r="AD340">
        <v>-5.1159999999999997</v>
      </c>
      <c r="AE340">
        <v>-5.1159999999999997</v>
      </c>
      <c r="AF340">
        <f t="shared" si="40"/>
        <v>6</v>
      </c>
      <c r="AG340">
        <f t="shared" si="41"/>
        <v>505</v>
      </c>
      <c r="AH340">
        <f t="shared" si="42"/>
        <v>-505</v>
      </c>
      <c r="AI340" t="b">
        <f t="shared" si="43"/>
        <v>0</v>
      </c>
      <c r="AJ340" t="b">
        <f t="shared" si="44"/>
        <v>0</v>
      </c>
      <c r="AK340" t="b">
        <f t="shared" si="45"/>
        <v>0</v>
      </c>
      <c r="AM340" t="b">
        <f t="shared" si="46"/>
        <v>0</v>
      </c>
      <c r="AN340" t="str">
        <f t="shared" si="47"/>
        <v/>
      </c>
    </row>
    <row r="341" spans="1:40" hidden="1" x14ac:dyDescent="0.2">
      <c r="A341">
        <v>1004848</v>
      </c>
      <c r="B341">
        <v>684</v>
      </c>
      <c r="C341" t="s">
        <v>161</v>
      </c>
      <c r="D341" t="s">
        <v>672</v>
      </c>
      <c r="E341" t="s">
        <v>43</v>
      </c>
      <c r="F341" t="s">
        <v>5</v>
      </c>
      <c r="H341">
        <v>7</v>
      </c>
      <c r="J341">
        <v>61</v>
      </c>
      <c r="Q341">
        <v>35.5</v>
      </c>
      <c r="AB341">
        <v>-5.6769999999999996</v>
      </c>
      <c r="AE341">
        <v>-5.6769999999999996</v>
      </c>
      <c r="AF341">
        <f t="shared" si="40"/>
        <v>7</v>
      </c>
      <c r="AG341">
        <f t="shared" si="41"/>
        <v>522</v>
      </c>
      <c r="AH341">
        <f t="shared" si="42"/>
        <v>-522</v>
      </c>
      <c r="AI341" t="b">
        <f t="shared" si="43"/>
        <v>0</v>
      </c>
      <c r="AJ341" t="b">
        <f t="shared" si="44"/>
        <v>0</v>
      </c>
      <c r="AK341" t="b">
        <f t="shared" si="45"/>
        <v>0</v>
      </c>
      <c r="AM341" t="b">
        <f t="shared" si="46"/>
        <v>0</v>
      </c>
      <c r="AN341" t="str">
        <f t="shared" si="47"/>
        <v/>
      </c>
    </row>
    <row r="342" spans="1:40" hidden="1" x14ac:dyDescent="0.2">
      <c r="A342">
        <v>291720</v>
      </c>
      <c r="B342">
        <v>146</v>
      </c>
      <c r="C342" t="s">
        <v>212</v>
      </c>
      <c r="D342" t="s">
        <v>404</v>
      </c>
      <c r="E342" t="s">
        <v>11</v>
      </c>
      <c r="F342" t="s">
        <v>7</v>
      </c>
      <c r="H342">
        <v>7</v>
      </c>
      <c r="J342">
        <v>70</v>
      </c>
      <c r="Q342">
        <v>70</v>
      </c>
      <c r="AD342">
        <v>-1.712</v>
      </c>
      <c r="AE342">
        <v>-1.712</v>
      </c>
      <c r="AF342">
        <f t="shared" si="40"/>
        <v>2</v>
      </c>
      <c r="AG342">
        <f t="shared" si="41"/>
        <v>188</v>
      </c>
      <c r="AH342">
        <f t="shared" si="42"/>
        <v>-188</v>
      </c>
      <c r="AI342" t="b">
        <f t="shared" si="43"/>
        <v>0</v>
      </c>
      <c r="AJ342" t="b">
        <f t="shared" si="44"/>
        <v>0</v>
      </c>
      <c r="AK342" t="b">
        <f t="shared" si="45"/>
        <v>0</v>
      </c>
      <c r="AM342" t="b">
        <f t="shared" si="46"/>
        <v>0</v>
      </c>
      <c r="AN342" t="str">
        <f t="shared" si="47"/>
        <v/>
      </c>
    </row>
    <row r="343" spans="1:40" hidden="1" x14ac:dyDescent="0.2">
      <c r="A343">
        <v>271015</v>
      </c>
      <c r="B343">
        <v>363</v>
      </c>
      <c r="C343" t="s">
        <v>65</v>
      </c>
      <c r="D343" t="s">
        <v>360</v>
      </c>
      <c r="E343" t="s">
        <v>20</v>
      </c>
      <c r="F343" t="s">
        <v>5</v>
      </c>
      <c r="H343">
        <v>7</v>
      </c>
      <c r="Q343">
        <v>60</v>
      </c>
      <c r="AB343">
        <v>-3.6440000000000001</v>
      </c>
      <c r="AE343">
        <v>-3.6440000000000001</v>
      </c>
      <c r="AF343">
        <f t="shared" si="40"/>
        <v>4</v>
      </c>
      <c r="AG343">
        <f t="shared" si="41"/>
        <v>394</v>
      </c>
      <c r="AH343">
        <f t="shared" si="42"/>
        <v>-394</v>
      </c>
      <c r="AI343" t="b">
        <f t="shared" si="43"/>
        <v>0</v>
      </c>
      <c r="AJ343" t="b">
        <f t="shared" si="44"/>
        <v>0</v>
      </c>
      <c r="AK343" t="b">
        <f t="shared" si="45"/>
        <v>0</v>
      </c>
      <c r="AM343" t="b">
        <f t="shared" si="46"/>
        <v>0</v>
      </c>
      <c r="AN343" t="str">
        <f t="shared" si="47"/>
        <v/>
      </c>
    </row>
    <row r="344" spans="1:40" hidden="1" x14ac:dyDescent="0.2">
      <c r="A344">
        <v>1008123</v>
      </c>
      <c r="B344">
        <v>385</v>
      </c>
      <c r="C344" t="s">
        <v>41</v>
      </c>
      <c r="D344" t="s">
        <v>806</v>
      </c>
      <c r="E344" t="s">
        <v>20</v>
      </c>
      <c r="F344" t="s">
        <v>7</v>
      </c>
      <c r="H344">
        <v>7</v>
      </c>
      <c r="Q344">
        <v>45</v>
      </c>
      <c r="AD344">
        <v>-3.9809999999999999</v>
      </c>
      <c r="AE344">
        <v>-3.9809999999999999</v>
      </c>
      <c r="AF344">
        <f t="shared" si="40"/>
        <v>5</v>
      </c>
      <c r="AG344">
        <f t="shared" si="41"/>
        <v>427</v>
      </c>
      <c r="AH344">
        <f t="shared" si="42"/>
        <v>-427</v>
      </c>
      <c r="AI344" t="b">
        <f t="shared" si="43"/>
        <v>0</v>
      </c>
      <c r="AJ344" t="b">
        <f t="shared" si="44"/>
        <v>0</v>
      </c>
      <c r="AK344" t="b">
        <f t="shared" si="45"/>
        <v>0</v>
      </c>
      <c r="AM344" t="b">
        <f t="shared" si="46"/>
        <v>0</v>
      </c>
      <c r="AN344" t="str">
        <f t="shared" si="47"/>
        <v/>
      </c>
    </row>
    <row r="345" spans="1:40" hidden="1" x14ac:dyDescent="0.2">
      <c r="A345">
        <v>294504</v>
      </c>
      <c r="B345">
        <v>531</v>
      </c>
      <c r="C345" t="s">
        <v>33</v>
      </c>
      <c r="D345" t="s">
        <v>373</v>
      </c>
      <c r="E345" t="s">
        <v>92</v>
      </c>
      <c r="F345" t="s">
        <v>4</v>
      </c>
      <c r="H345">
        <v>7</v>
      </c>
      <c r="J345">
        <v>75</v>
      </c>
      <c r="Q345">
        <v>81</v>
      </c>
      <c r="AA345">
        <v>-1.6160000000000001</v>
      </c>
      <c r="AE345">
        <v>-1.6160000000000001</v>
      </c>
      <c r="AF345">
        <f t="shared" si="40"/>
        <v>1</v>
      </c>
      <c r="AG345">
        <f t="shared" si="41"/>
        <v>179</v>
      </c>
      <c r="AH345">
        <f t="shared" si="42"/>
        <v>-179</v>
      </c>
      <c r="AI345" t="b">
        <f t="shared" si="43"/>
        <v>0</v>
      </c>
      <c r="AJ345" t="b">
        <f t="shared" si="44"/>
        <v>0</v>
      </c>
      <c r="AK345" t="b">
        <f t="shared" si="45"/>
        <v>0</v>
      </c>
      <c r="AM345" t="b">
        <f t="shared" si="46"/>
        <v>0</v>
      </c>
      <c r="AN345" t="str">
        <f t="shared" si="47"/>
        <v/>
      </c>
    </row>
    <row r="346" spans="1:40" hidden="1" x14ac:dyDescent="0.2">
      <c r="A346">
        <v>294570</v>
      </c>
      <c r="B346">
        <v>628</v>
      </c>
      <c r="C346" t="s">
        <v>472</v>
      </c>
      <c r="D346" t="s">
        <v>473</v>
      </c>
      <c r="E346" t="s">
        <v>109</v>
      </c>
      <c r="F346" t="s">
        <v>7</v>
      </c>
      <c r="H346">
        <v>7</v>
      </c>
      <c r="Q346">
        <v>0</v>
      </c>
      <c r="AD346">
        <v>-8.0660000000000007</v>
      </c>
      <c r="AE346">
        <v>-8.0660000000000007</v>
      </c>
      <c r="AF346">
        <f t="shared" si="40"/>
        <v>8</v>
      </c>
      <c r="AG346">
        <f t="shared" si="41"/>
        <v>593</v>
      </c>
      <c r="AH346">
        <f t="shared" si="42"/>
        <v>-593</v>
      </c>
      <c r="AI346" t="b">
        <f t="shared" si="43"/>
        <v>0</v>
      </c>
      <c r="AJ346" t="b">
        <f t="shared" si="44"/>
        <v>0</v>
      </c>
      <c r="AK346" t="b">
        <f t="shared" si="45"/>
        <v>0</v>
      </c>
      <c r="AM346" t="b">
        <f t="shared" si="46"/>
        <v>0</v>
      </c>
      <c r="AN346" t="str">
        <f t="shared" si="47"/>
        <v/>
      </c>
    </row>
    <row r="347" spans="1:40" hidden="1" x14ac:dyDescent="0.2">
      <c r="A347">
        <v>290623</v>
      </c>
      <c r="B347">
        <v>570</v>
      </c>
      <c r="C347" t="s">
        <v>31</v>
      </c>
      <c r="D347" t="s">
        <v>262</v>
      </c>
      <c r="E347" t="s">
        <v>46</v>
      </c>
      <c r="F347" t="s">
        <v>5</v>
      </c>
      <c r="H347">
        <v>7</v>
      </c>
      <c r="Q347">
        <v>76</v>
      </c>
      <c r="AB347">
        <v>-2.3159999999999998</v>
      </c>
      <c r="AE347">
        <v>-2.3159999999999998</v>
      </c>
      <c r="AF347">
        <f t="shared" si="40"/>
        <v>2</v>
      </c>
      <c r="AG347">
        <f t="shared" si="41"/>
        <v>252</v>
      </c>
      <c r="AH347">
        <f t="shared" si="42"/>
        <v>-252</v>
      </c>
      <c r="AI347" t="b">
        <f t="shared" si="43"/>
        <v>0</v>
      </c>
      <c r="AJ347" t="b">
        <f t="shared" si="44"/>
        <v>0</v>
      </c>
      <c r="AK347" t="b">
        <f t="shared" si="45"/>
        <v>0</v>
      </c>
      <c r="AM347" t="b">
        <f t="shared" si="46"/>
        <v>0</v>
      </c>
      <c r="AN347" t="str">
        <f t="shared" si="47"/>
        <v/>
      </c>
    </row>
    <row r="348" spans="1:40" hidden="1" x14ac:dyDescent="0.2">
      <c r="A348">
        <v>297504</v>
      </c>
      <c r="B348">
        <v>72</v>
      </c>
      <c r="C348" t="s">
        <v>82</v>
      </c>
      <c r="D348" t="s">
        <v>541</v>
      </c>
      <c r="E348" t="s">
        <v>24</v>
      </c>
      <c r="F348" t="s">
        <v>7</v>
      </c>
      <c r="H348">
        <v>7</v>
      </c>
      <c r="J348">
        <v>67</v>
      </c>
      <c r="Q348">
        <v>63</v>
      </c>
      <c r="AD348">
        <v>-2.347</v>
      </c>
      <c r="AE348">
        <v>-2.347</v>
      </c>
      <c r="AF348">
        <f t="shared" si="40"/>
        <v>2</v>
      </c>
      <c r="AG348">
        <f t="shared" si="41"/>
        <v>255</v>
      </c>
      <c r="AH348">
        <f t="shared" si="42"/>
        <v>-255</v>
      </c>
      <c r="AI348" t="b">
        <f t="shared" si="43"/>
        <v>0</v>
      </c>
      <c r="AJ348" t="b">
        <f t="shared" si="44"/>
        <v>0</v>
      </c>
      <c r="AK348" t="b">
        <f t="shared" si="45"/>
        <v>0</v>
      </c>
      <c r="AM348" t="b">
        <f t="shared" si="46"/>
        <v>0</v>
      </c>
      <c r="AN348" t="str">
        <f t="shared" si="47"/>
        <v/>
      </c>
    </row>
    <row r="349" spans="1:40" hidden="1" x14ac:dyDescent="0.2">
      <c r="A349">
        <v>1002143</v>
      </c>
      <c r="B349">
        <v>500</v>
      </c>
      <c r="C349" t="s">
        <v>145</v>
      </c>
      <c r="D349" t="s">
        <v>495</v>
      </c>
      <c r="E349" t="s">
        <v>87</v>
      </c>
      <c r="F349" t="s">
        <v>4</v>
      </c>
      <c r="H349">
        <v>7</v>
      </c>
      <c r="J349">
        <v>35</v>
      </c>
      <c r="Q349">
        <v>48</v>
      </c>
      <c r="AA349">
        <v>-5.18</v>
      </c>
      <c r="AE349">
        <v>-5.18</v>
      </c>
      <c r="AF349">
        <f t="shared" si="40"/>
        <v>7</v>
      </c>
      <c r="AG349">
        <f t="shared" si="41"/>
        <v>508</v>
      </c>
      <c r="AH349">
        <f t="shared" si="42"/>
        <v>-508</v>
      </c>
      <c r="AI349" t="b">
        <f t="shared" si="43"/>
        <v>0</v>
      </c>
      <c r="AJ349" t="b">
        <f t="shared" si="44"/>
        <v>0</v>
      </c>
      <c r="AK349" t="b">
        <f t="shared" si="45"/>
        <v>0</v>
      </c>
      <c r="AM349" t="b">
        <f t="shared" si="46"/>
        <v>0</v>
      </c>
      <c r="AN349" t="str">
        <f t="shared" si="47"/>
        <v/>
      </c>
    </row>
    <row r="350" spans="1:40" hidden="1" x14ac:dyDescent="0.2">
      <c r="A350">
        <v>1006133</v>
      </c>
      <c r="B350">
        <v>599</v>
      </c>
      <c r="C350" t="s">
        <v>15</v>
      </c>
      <c r="D350" t="s">
        <v>108</v>
      </c>
      <c r="E350" t="s">
        <v>46</v>
      </c>
      <c r="F350" t="s">
        <v>5</v>
      </c>
      <c r="H350">
        <v>7</v>
      </c>
      <c r="J350">
        <v>49</v>
      </c>
      <c r="Q350">
        <v>43</v>
      </c>
      <c r="AB350">
        <v>-5.0549999999999997</v>
      </c>
      <c r="AE350">
        <v>-5.0549999999999997</v>
      </c>
      <c r="AF350">
        <f t="shared" si="40"/>
        <v>7</v>
      </c>
      <c r="AG350">
        <f t="shared" si="41"/>
        <v>499</v>
      </c>
      <c r="AH350">
        <f t="shared" si="42"/>
        <v>-499</v>
      </c>
      <c r="AI350" t="b">
        <f t="shared" si="43"/>
        <v>0</v>
      </c>
      <c r="AJ350" t="b">
        <f t="shared" si="44"/>
        <v>0</v>
      </c>
      <c r="AK350" t="b">
        <f t="shared" si="45"/>
        <v>0</v>
      </c>
      <c r="AM350" t="b">
        <f t="shared" si="46"/>
        <v>0</v>
      </c>
      <c r="AN350" t="str">
        <f t="shared" si="47"/>
        <v/>
      </c>
    </row>
    <row r="351" spans="1:40" hidden="1" x14ac:dyDescent="0.2">
      <c r="A351">
        <v>1006058</v>
      </c>
      <c r="B351">
        <v>506</v>
      </c>
      <c r="C351" t="s">
        <v>210</v>
      </c>
      <c r="D351" t="s">
        <v>96</v>
      </c>
      <c r="E351" t="s">
        <v>87</v>
      </c>
      <c r="F351" t="s">
        <v>7</v>
      </c>
      <c r="G351" t="s">
        <v>5</v>
      </c>
      <c r="H351">
        <v>7</v>
      </c>
      <c r="Q351">
        <v>49</v>
      </c>
      <c r="AB351">
        <v>-4.5570000000000004</v>
      </c>
      <c r="AD351">
        <v>-3.6179999999999999</v>
      </c>
      <c r="AE351">
        <v>-3.6179999999999999</v>
      </c>
      <c r="AF351">
        <f t="shared" si="40"/>
        <v>6</v>
      </c>
      <c r="AG351">
        <f t="shared" si="41"/>
        <v>389</v>
      </c>
      <c r="AH351">
        <f t="shared" si="42"/>
        <v>-389</v>
      </c>
      <c r="AI351" t="b">
        <f t="shared" si="43"/>
        <v>0</v>
      </c>
      <c r="AJ351" t="b">
        <f t="shared" si="44"/>
        <v>0</v>
      </c>
      <c r="AK351" t="b">
        <f t="shared" si="45"/>
        <v>0</v>
      </c>
      <c r="AM351" t="b">
        <f t="shared" si="46"/>
        <v>0</v>
      </c>
      <c r="AN351" t="str">
        <f t="shared" si="47"/>
        <v/>
      </c>
    </row>
    <row r="352" spans="1:40" hidden="1" x14ac:dyDescent="0.2">
      <c r="A352">
        <v>997823</v>
      </c>
      <c r="B352">
        <v>759</v>
      </c>
      <c r="C352" t="s">
        <v>31</v>
      </c>
      <c r="D352" t="s">
        <v>585</v>
      </c>
      <c r="E352" t="s">
        <v>51</v>
      </c>
      <c r="F352" t="s">
        <v>4</v>
      </c>
      <c r="H352">
        <v>7</v>
      </c>
      <c r="J352">
        <v>74</v>
      </c>
      <c r="Q352">
        <v>71</v>
      </c>
      <c r="AA352">
        <v>-2.6960000000000002</v>
      </c>
      <c r="AE352">
        <v>-2.6960000000000002</v>
      </c>
      <c r="AF352">
        <f t="shared" si="40"/>
        <v>3</v>
      </c>
      <c r="AG352">
        <f t="shared" si="41"/>
        <v>297</v>
      </c>
      <c r="AH352">
        <f t="shared" si="42"/>
        <v>-297</v>
      </c>
      <c r="AI352" t="b">
        <f t="shared" si="43"/>
        <v>0</v>
      </c>
      <c r="AJ352" t="b">
        <f t="shared" si="44"/>
        <v>0</v>
      </c>
      <c r="AK352" t="b">
        <f t="shared" si="45"/>
        <v>0</v>
      </c>
      <c r="AM352" t="b">
        <f t="shared" si="46"/>
        <v>0</v>
      </c>
      <c r="AN352" t="str">
        <f t="shared" si="47"/>
        <v/>
      </c>
    </row>
    <row r="353" spans="1:40" hidden="1" x14ac:dyDescent="0.2">
      <c r="A353">
        <v>297452</v>
      </c>
      <c r="B353">
        <v>188</v>
      </c>
      <c r="C353" t="s">
        <v>148</v>
      </c>
      <c r="D353" t="s">
        <v>535</v>
      </c>
      <c r="E353" t="s">
        <v>75</v>
      </c>
      <c r="F353" t="s">
        <v>7</v>
      </c>
      <c r="H353">
        <v>7</v>
      </c>
      <c r="J353">
        <v>89</v>
      </c>
      <c r="K353">
        <v>6510</v>
      </c>
      <c r="L353" t="s">
        <v>901</v>
      </c>
      <c r="M353" t="s">
        <v>67</v>
      </c>
      <c r="N353" t="b">
        <v>1</v>
      </c>
      <c r="O353" t="s">
        <v>902</v>
      </c>
      <c r="P353" t="s">
        <v>7</v>
      </c>
      <c r="Q353">
        <v>89</v>
      </c>
      <c r="AD353">
        <v>1.2E-2</v>
      </c>
      <c r="AE353">
        <v>1.2E-2</v>
      </c>
      <c r="AF353">
        <f t="shared" si="40"/>
        <v>1</v>
      </c>
      <c r="AG353">
        <f t="shared" si="41"/>
        <v>56</v>
      </c>
      <c r="AH353">
        <f t="shared" si="42"/>
        <v>-56</v>
      </c>
      <c r="AI353" t="b">
        <f t="shared" si="43"/>
        <v>0</v>
      </c>
      <c r="AJ353" t="b">
        <f t="shared" si="44"/>
        <v>0</v>
      </c>
      <c r="AK353" t="b">
        <f t="shared" si="45"/>
        <v>0</v>
      </c>
      <c r="AM353" t="b">
        <f t="shared" si="46"/>
        <v>1</v>
      </c>
      <c r="AN353" t="str">
        <f t="shared" si="47"/>
        <v/>
      </c>
    </row>
    <row r="354" spans="1:40" hidden="1" x14ac:dyDescent="0.2">
      <c r="A354">
        <v>290675</v>
      </c>
      <c r="B354">
        <v>379</v>
      </c>
      <c r="C354" t="s">
        <v>82</v>
      </c>
      <c r="D354" t="s">
        <v>42</v>
      </c>
      <c r="E354" t="s">
        <v>20</v>
      </c>
      <c r="F354" t="s">
        <v>7</v>
      </c>
      <c r="H354">
        <v>7</v>
      </c>
      <c r="Q354">
        <v>0</v>
      </c>
      <c r="AD354">
        <v>-8.0660000000000007</v>
      </c>
      <c r="AE354">
        <v>-8.0660000000000007</v>
      </c>
      <c r="AF354">
        <f t="shared" si="40"/>
        <v>8</v>
      </c>
      <c r="AG354">
        <f t="shared" si="41"/>
        <v>593</v>
      </c>
      <c r="AH354">
        <f t="shared" si="42"/>
        <v>-593</v>
      </c>
      <c r="AI354" t="b">
        <f t="shared" si="43"/>
        <v>0</v>
      </c>
      <c r="AJ354" t="b">
        <f t="shared" si="44"/>
        <v>0</v>
      </c>
      <c r="AK354" t="b">
        <f t="shared" si="45"/>
        <v>0</v>
      </c>
      <c r="AM354" t="b">
        <f t="shared" si="46"/>
        <v>0</v>
      </c>
      <c r="AN354" t="str">
        <f t="shared" si="47"/>
        <v/>
      </c>
    </row>
    <row r="355" spans="1:40" hidden="1" x14ac:dyDescent="0.2">
      <c r="A355">
        <v>997078</v>
      </c>
      <c r="B355">
        <v>205</v>
      </c>
      <c r="C355" t="s">
        <v>407</v>
      </c>
      <c r="D355" t="s">
        <v>408</v>
      </c>
      <c r="E355" t="s">
        <v>75</v>
      </c>
      <c r="F355" t="s">
        <v>4</v>
      </c>
      <c r="H355">
        <v>7</v>
      </c>
      <c r="J355">
        <v>33</v>
      </c>
      <c r="Q355">
        <v>65</v>
      </c>
      <c r="AA355">
        <v>-3.3439999999999999</v>
      </c>
      <c r="AE355">
        <v>-3.3439999999999999</v>
      </c>
      <c r="AF355">
        <f t="shared" si="40"/>
        <v>5</v>
      </c>
      <c r="AG355">
        <f t="shared" si="41"/>
        <v>355</v>
      </c>
      <c r="AH355">
        <f t="shared" si="42"/>
        <v>-355</v>
      </c>
      <c r="AI355" t="b">
        <f t="shared" si="43"/>
        <v>0</v>
      </c>
      <c r="AJ355" t="b">
        <f t="shared" si="44"/>
        <v>0</v>
      </c>
      <c r="AK355" t="b">
        <f t="shared" si="45"/>
        <v>0</v>
      </c>
      <c r="AM355" t="b">
        <f t="shared" si="46"/>
        <v>0</v>
      </c>
      <c r="AN355" t="str">
        <f t="shared" si="47"/>
        <v/>
      </c>
    </row>
    <row r="356" spans="1:40" hidden="1" x14ac:dyDescent="0.2">
      <c r="A356">
        <v>296291</v>
      </c>
      <c r="B356">
        <v>331</v>
      </c>
      <c r="C356" t="s">
        <v>41</v>
      </c>
      <c r="D356" t="s">
        <v>553</v>
      </c>
      <c r="E356" t="s">
        <v>37</v>
      </c>
      <c r="F356" t="s">
        <v>4</v>
      </c>
      <c r="H356">
        <v>7</v>
      </c>
      <c r="Q356">
        <v>70.5</v>
      </c>
      <c r="AA356">
        <v>-2.75</v>
      </c>
      <c r="AE356">
        <v>-2.75</v>
      </c>
      <c r="AF356">
        <f t="shared" si="40"/>
        <v>4</v>
      </c>
      <c r="AG356">
        <f t="shared" si="41"/>
        <v>303</v>
      </c>
      <c r="AH356">
        <f t="shared" si="42"/>
        <v>-303</v>
      </c>
      <c r="AI356" t="b">
        <f t="shared" si="43"/>
        <v>0</v>
      </c>
      <c r="AJ356" t="b">
        <f t="shared" si="44"/>
        <v>0</v>
      </c>
      <c r="AK356" t="b">
        <f t="shared" si="45"/>
        <v>0</v>
      </c>
      <c r="AM356" t="b">
        <f t="shared" si="46"/>
        <v>0</v>
      </c>
      <c r="AN356" t="str">
        <f t="shared" si="47"/>
        <v/>
      </c>
    </row>
    <row r="357" spans="1:40" hidden="1" x14ac:dyDescent="0.2">
      <c r="A357">
        <v>294643</v>
      </c>
      <c r="B357">
        <v>299</v>
      </c>
      <c r="C357" t="s">
        <v>257</v>
      </c>
      <c r="D357" t="s">
        <v>554</v>
      </c>
      <c r="E357" t="s">
        <v>106</v>
      </c>
      <c r="F357" t="s">
        <v>7</v>
      </c>
      <c r="H357">
        <v>7</v>
      </c>
      <c r="Q357">
        <v>49</v>
      </c>
      <c r="AD357">
        <v>-3.6179999999999999</v>
      </c>
      <c r="AE357">
        <v>-3.6179999999999999</v>
      </c>
      <c r="AF357">
        <f t="shared" si="40"/>
        <v>6</v>
      </c>
      <c r="AG357">
        <f t="shared" si="41"/>
        <v>389</v>
      </c>
      <c r="AH357">
        <f t="shared" si="42"/>
        <v>-389</v>
      </c>
      <c r="AI357" t="b">
        <f t="shared" si="43"/>
        <v>0</v>
      </c>
      <c r="AJ357" t="b">
        <f t="shared" si="44"/>
        <v>0</v>
      </c>
      <c r="AK357" t="b">
        <f t="shared" si="45"/>
        <v>0</v>
      </c>
      <c r="AM357" t="b">
        <f t="shared" si="46"/>
        <v>0</v>
      </c>
      <c r="AN357" t="str">
        <f t="shared" si="47"/>
        <v/>
      </c>
    </row>
    <row r="358" spans="1:40" hidden="1" x14ac:dyDescent="0.2">
      <c r="A358">
        <v>1002404</v>
      </c>
      <c r="B358">
        <v>715</v>
      </c>
      <c r="C358" t="s">
        <v>427</v>
      </c>
      <c r="D358" t="s">
        <v>435</v>
      </c>
      <c r="E358" t="s">
        <v>17</v>
      </c>
      <c r="F358" t="s">
        <v>7</v>
      </c>
      <c r="H358">
        <v>7</v>
      </c>
      <c r="J358">
        <v>71</v>
      </c>
      <c r="K358">
        <v>23413</v>
      </c>
      <c r="L358" t="s">
        <v>907</v>
      </c>
      <c r="M358" t="s">
        <v>908</v>
      </c>
      <c r="N358" t="b">
        <v>1</v>
      </c>
      <c r="O358" t="s">
        <v>902</v>
      </c>
      <c r="P358" t="s">
        <v>7</v>
      </c>
      <c r="Q358">
        <v>76</v>
      </c>
      <c r="AD358">
        <v>-1.167</v>
      </c>
      <c r="AE358">
        <v>-1.167</v>
      </c>
      <c r="AF358">
        <f t="shared" si="40"/>
        <v>1</v>
      </c>
      <c r="AG358">
        <f t="shared" si="41"/>
        <v>134</v>
      </c>
      <c r="AH358">
        <f t="shared" si="42"/>
        <v>-134</v>
      </c>
      <c r="AI358" t="b">
        <f t="shared" si="43"/>
        <v>0</v>
      </c>
      <c r="AJ358" t="b">
        <f t="shared" si="44"/>
        <v>0</v>
      </c>
      <c r="AK358" t="b">
        <f t="shared" si="45"/>
        <v>0</v>
      </c>
      <c r="AM358" t="b">
        <f t="shared" si="46"/>
        <v>1</v>
      </c>
      <c r="AN358" t="str">
        <f t="shared" si="47"/>
        <v/>
      </c>
    </row>
    <row r="359" spans="1:40" hidden="1" x14ac:dyDescent="0.2">
      <c r="A359">
        <v>291550</v>
      </c>
      <c r="B359">
        <v>515</v>
      </c>
      <c r="C359" t="s">
        <v>31</v>
      </c>
      <c r="D359" t="s">
        <v>436</v>
      </c>
      <c r="E359" t="s">
        <v>87</v>
      </c>
      <c r="F359" t="s">
        <v>4</v>
      </c>
      <c r="H359">
        <v>7</v>
      </c>
      <c r="J359">
        <v>73</v>
      </c>
      <c r="Q359">
        <v>50</v>
      </c>
      <c r="AA359">
        <v>-4.9640000000000004</v>
      </c>
      <c r="AE359">
        <v>-4.9640000000000004</v>
      </c>
      <c r="AF359">
        <f t="shared" si="40"/>
        <v>6</v>
      </c>
      <c r="AG359">
        <f t="shared" si="41"/>
        <v>494</v>
      </c>
      <c r="AH359">
        <f t="shared" si="42"/>
        <v>-494</v>
      </c>
      <c r="AI359" t="b">
        <f t="shared" si="43"/>
        <v>0</v>
      </c>
      <c r="AJ359" t="b">
        <f t="shared" si="44"/>
        <v>0</v>
      </c>
      <c r="AK359" t="b">
        <f t="shared" si="45"/>
        <v>0</v>
      </c>
      <c r="AM359" t="b">
        <f t="shared" si="46"/>
        <v>0</v>
      </c>
      <c r="AN359" t="str">
        <f t="shared" si="47"/>
        <v/>
      </c>
    </row>
    <row r="360" spans="1:40" hidden="1" x14ac:dyDescent="0.2">
      <c r="A360">
        <v>992786</v>
      </c>
      <c r="B360">
        <v>564</v>
      </c>
      <c r="C360" t="s">
        <v>41</v>
      </c>
      <c r="D360" t="s">
        <v>760</v>
      </c>
      <c r="E360" t="s">
        <v>46</v>
      </c>
      <c r="F360" t="s">
        <v>7</v>
      </c>
      <c r="H360">
        <v>7</v>
      </c>
      <c r="J360">
        <v>66</v>
      </c>
      <c r="Q360">
        <v>61</v>
      </c>
      <c r="AD360">
        <v>-2.5289999999999999</v>
      </c>
      <c r="AE360">
        <v>-2.5289999999999999</v>
      </c>
      <c r="AF360">
        <f t="shared" si="40"/>
        <v>5</v>
      </c>
      <c r="AG360">
        <f t="shared" si="41"/>
        <v>282</v>
      </c>
      <c r="AH360">
        <f t="shared" si="42"/>
        <v>-282</v>
      </c>
      <c r="AI360" t="b">
        <f t="shared" si="43"/>
        <v>0</v>
      </c>
      <c r="AJ360" t="b">
        <f t="shared" si="44"/>
        <v>0</v>
      </c>
      <c r="AK360" t="b">
        <f t="shared" si="45"/>
        <v>0</v>
      </c>
      <c r="AM360" t="b">
        <f t="shared" si="46"/>
        <v>0</v>
      </c>
      <c r="AN360" t="str">
        <f t="shared" si="47"/>
        <v/>
      </c>
    </row>
    <row r="361" spans="1:40" hidden="1" x14ac:dyDescent="0.2">
      <c r="A361">
        <v>1004863</v>
      </c>
      <c r="B361">
        <v>16</v>
      </c>
      <c r="C361" t="s">
        <v>34</v>
      </c>
      <c r="D361" t="s">
        <v>656</v>
      </c>
      <c r="E361" t="s">
        <v>56</v>
      </c>
      <c r="F361" t="s">
        <v>5</v>
      </c>
      <c r="H361">
        <v>7</v>
      </c>
      <c r="Q361">
        <v>31</v>
      </c>
      <c r="AB361">
        <v>-6.0510000000000002</v>
      </c>
      <c r="AE361">
        <v>-6.0510000000000002</v>
      </c>
      <c r="AF361">
        <f t="shared" si="40"/>
        <v>7</v>
      </c>
      <c r="AG361">
        <f t="shared" si="41"/>
        <v>538</v>
      </c>
      <c r="AH361">
        <f t="shared" si="42"/>
        <v>-538</v>
      </c>
      <c r="AI361" t="b">
        <f t="shared" si="43"/>
        <v>0</v>
      </c>
      <c r="AJ361" t="b">
        <f t="shared" si="44"/>
        <v>0</v>
      </c>
      <c r="AK361" t="b">
        <f t="shared" si="45"/>
        <v>0</v>
      </c>
      <c r="AM361" t="b">
        <f t="shared" si="46"/>
        <v>0</v>
      </c>
      <c r="AN361" t="str">
        <f t="shared" si="47"/>
        <v/>
      </c>
    </row>
    <row r="362" spans="1:40" hidden="1" x14ac:dyDescent="0.2">
      <c r="A362">
        <v>1000998</v>
      </c>
      <c r="B362">
        <v>28</v>
      </c>
      <c r="C362" t="s">
        <v>542</v>
      </c>
      <c r="D362" t="s">
        <v>282</v>
      </c>
      <c r="E362" t="s">
        <v>56</v>
      </c>
      <c r="F362" t="s">
        <v>7</v>
      </c>
      <c r="H362">
        <v>7</v>
      </c>
      <c r="J362">
        <v>69</v>
      </c>
      <c r="Q362">
        <v>68</v>
      </c>
      <c r="AD362">
        <v>-1.8939999999999999</v>
      </c>
      <c r="AE362">
        <v>-1.8939999999999999</v>
      </c>
      <c r="AF362">
        <f t="shared" si="40"/>
        <v>3</v>
      </c>
      <c r="AG362">
        <f t="shared" si="41"/>
        <v>213</v>
      </c>
      <c r="AH362">
        <f t="shared" si="42"/>
        <v>-213</v>
      </c>
      <c r="AI362" t="b">
        <f t="shared" si="43"/>
        <v>0</v>
      </c>
      <c r="AJ362" t="b">
        <f t="shared" si="44"/>
        <v>0</v>
      </c>
      <c r="AK362" t="b">
        <f t="shared" si="45"/>
        <v>0</v>
      </c>
      <c r="AM362" t="b">
        <f t="shared" si="46"/>
        <v>0</v>
      </c>
      <c r="AN362" t="str">
        <f t="shared" si="47"/>
        <v/>
      </c>
    </row>
    <row r="363" spans="1:40" hidden="1" x14ac:dyDescent="0.2">
      <c r="A363">
        <v>297456</v>
      </c>
      <c r="B363">
        <v>281</v>
      </c>
      <c r="C363" t="s">
        <v>148</v>
      </c>
      <c r="D363" t="s">
        <v>439</v>
      </c>
      <c r="E363" t="s">
        <v>106</v>
      </c>
      <c r="F363" t="s">
        <v>7</v>
      </c>
      <c r="H363">
        <v>7</v>
      </c>
      <c r="J363">
        <v>52</v>
      </c>
      <c r="Q363">
        <v>52</v>
      </c>
      <c r="AD363">
        <v>-3.3460000000000001</v>
      </c>
      <c r="AE363">
        <v>-3.3460000000000001</v>
      </c>
      <c r="AF363">
        <f t="shared" si="40"/>
        <v>5</v>
      </c>
      <c r="AG363">
        <f t="shared" si="41"/>
        <v>364</v>
      </c>
      <c r="AH363">
        <f t="shared" si="42"/>
        <v>-364</v>
      </c>
      <c r="AI363" t="b">
        <f t="shared" si="43"/>
        <v>0</v>
      </c>
      <c r="AJ363" t="b">
        <f t="shared" si="44"/>
        <v>0</v>
      </c>
      <c r="AK363" t="b">
        <f t="shared" si="45"/>
        <v>0</v>
      </c>
      <c r="AM363" t="b">
        <f t="shared" si="46"/>
        <v>0</v>
      </c>
      <c r="AN363" t="str">
        <f t="shared" si="47"/>
        <v/>
      </c>
    </row>
    <row r="364" spans="1:40" hidden="1" x14ac:dyDescent="0.2">
      <c r="A364">
        <v>290188</v>
      </c>
      <c r="B364">
        <v>679</v>
      </c>
      <c r="C364" t="s">
        <v>63</v>
      </c>
      <c r="D364" t="s">
        <v>338</v>
      </c>
      <c r="E364" t="s">
        <v>43</v>
      </c>
      <c r="F364" t="s">
        <v>7</v>
      </c>
      <c r="H364">
        <v>7</v>
      </c>
      <c r="K364">
        <v>23345</v>
      </c>
      <c r="L364" t="s">
        <v>912</v>
      </c>
      <c r="M364" t="s">
        <v>131</v>
      </c>
      <c r="N364" t="b">
        <v>0</v>
      </c>
      <c r="O364" t="s">
        <v>909</v>
      </c>
      <c r="P364" t="s">
        <v>7</v>
      </c>
      <c r="Q364">
        <v>75</v>
      </c>
      <c r="AD364">
        <v>-1.258</v>
      </c>
      <c r="AE364">
        <v>-1.258</v>
      </c>
      <c r="AF364">
        <f t="shared" si="40"/>
        <v>1</v>
      </c>
      <c r="AG364">
        <f t="shared" si="41"/>
        <v>148</v>
      </c>
      <c r="AH364">
        <f t="shared" si="42"/>
        <v>-148</v>
      </c>
      <c r="AI364" t="b">
        <f t="shared" si="43"/>
        <v>0</v>
      </c>
      <c r="AJ364" t="b">
        <f t="shared" si="44"/>
        <v>0</v>
      </c>
      <c r="AK364" t="b">
        <f t="shared" si="45"/>
        <v>0</v>
      </c>
      <c r="AM364" t="b">
        <f t="shared" si="46"/>
        <v>1</v>
      </c>
      <c r="AN364" t="str">
        <f t="shared" si="47"/>
        <v/>
      </c>
    </row>
    <row r="365" spans="1:40" hidden="1" x14ac:dyDescent="0.2">
      <c r="A365">
        <v>1006143</v>
      </c>
      <c r="B365">
        <v>629</v>
      </c>
      <c r="C365" t="s">
        <v>12</v>
      </c>
      <c r="D365" t="s">
        <v>642</v>
      </c>
      <c r="E365" t="s">
        <v>109</v>
      </c>
      <c r="F365" t="s">
        <v>7</v>
      </c>
      <c r="H365">
        <v>7</v>
      </c>
      <c r="J365">
        <v>67</v>
      </c>
      <c r="Q365">
        <v>63.5</v>
      </c>
      <c r="AD365">
        <v>-2.302</v>
      </c>
      <c r="AE365">
        <v>-2.302</v>
      </c>
      <c r="AF365">
        <f t="shared" si="40"/>
        <v>3</v>
      </c>
      <c r="AG365">
        <f t="shared" si="41"/>
        <v>251</v>
      </c>
      <c r="AH365">
        <f t="shared" si="42"/>
        <v>-251</v>
      </c>
      <c r="AI365" t="b">
        <f t="shared" si="43"/>
        <v>0</v>
      </c>
      <c r="AJ365" t="b">
        <f t="shared" si="44"/>
        <v>0</v>
      </c>
      <c r="AK365" t="b">
        <f t="shared" si="45"/>
        <v>0</v>
      </c>
      <c r="AM365" t="b">
        <f t="shared" si="46"/>
        <v>0</v>
      </c>
      <c r="AN365" t="str">
        <f t="shared" si="47"/>
        <v/>
      </c>
    </row>
    <row r="366" spans="1:40" hidden="1" x14ac:dyDescent="0.2">
      <c r="A366">
        <v>994077</v>
      </c>
      <c r="B366">
        <v>572</v>
      </c>
      <c r="C366" t="s">
        <v>527</v>
      </c>
      <c r="D366" t="s">
        <v>528</v>
      </c>
      <c r="E366" t="s">
        <v>46</v>
      </c>
      <c r="F366" t="s">
        <v>6</v>
      </c>
      <c r="G366" t="s">
        <v>7</v>
      </c>
      <c r="H366">
        <v>7</v>
      </c>
      <c r="Q366">
        <v>0</v>
      </c>
      <c r="AC366">
        <v>-6.8</v>
      </c>
      <c r="AD366">
        <v>-8.0660000000000007</v>
      </c>
      <c r="AE366">
        <v>-6.8</v>
      </c>
      <c r="AF366">
        <f t="shared" si="40"/>
        <v>8</v>
      </c>
      <c r="AG366">
        <f t="shared" si="41"/>
        <v>557</v>
      </c>
      <c r="AH366">
        <f t="shared" si="42"/>
        <v>-557</v>
      </c>
      <c r="AI366" t="b">
        <f t="shared" si="43"/>
        <v>0</v>
      </c>
      <c r="AJ366" t="b">
        <f t="shared" si="44"/>
        <v>0</v>
      </c>
      <c r="AK366" t="b">
        <f t="shared" si="45"/>
        <v>0</v>
      </c>
      <c r="AM366" t="b">
        <f t="shared" si="46"/>
        <v>0</v>
      </c>
      <c r="AN366" t="str">
        <f t="shared" si="47"/>
        <v/>
      </c>
    </row>
    <row r="367" spans="1:40" hidden="1" x14ac:dyDescent="0.2">
      <c r="A367">
        <v>997100</v>
      </c>
      <c r="B367">
        <v>660</v>
      </c>
      <c r="C367" t="s">
        <v>212</v>
      </c>
      <c r="D367" t="s">
        <v>525</v>
      </c>
      <c r="E367" t="s">
        <v>43</v>
      </c>
      <c r="F367" t="s">
        <v>7</v>
      </c>
      <c r="H367">
        <v>7</v>
      </c>
      <c r="J367">
        <v>62</v>
      </c>
      <c r="Q367">
        <v>62</v>
      </c>
      <c r="AD367">
        <v>-2.4380000000000002</v>
      </c>
      <c r="AE367">
        <v>-2.4380000000000002</v>
      </c>
      <c r="AF367">
        <f t="shared" si="40"/>
        <v>4</v>
      </c>
      <c r="AG367">
        <f t="shared" si="41"/>
        <v>269</v>
      </c>
      <c r="AH367">
        <f t="shared" si="42"/>
        <v>-269</v>
      </c>
      <c r="AI367" t="b">
        <f t="shared" si="43"/>
        <v>0</v>
      </c>
      <c r="AJ367" t="b">
        <f t="shared" si="44"/>
        <v>0</v>
      </c>
      <c r="AK367" t="b">
        <f t="shared" si="45"/>
        <v>0</v>
      </c>
      <c r="AM367" t="b">
        <f t="shared" si="46"/>
        <v>0</v>
      </c>
      <c r="AN367" t="str">
        <f t="shared" si="47"/>
        <v/>
      </c>
    </row>
    <row r="368" spans="1:40" hidden="1" x14ac:dyDescent="0.2">
      <c r="A368">
        <v>1000937</v>
      </c>
      <c r="B368">
        <v>326</v>
      </c>
      <c r="C368" t="s">
        <v>15</v>
      </c>
      <c r="D368" t="s">
        <v>567</v>
      </c>
      <c r="E368" t="s">
        <v>37</v>
      </c>
      <c r="F368" t="s">
        <v>4</v>
      </c>
      <c r="H368">
        <v>7</v>
      </c>
      <c r="J368">
        <v>108</v>
      </c>
      <c r="Q368">
        <v>78.5</v>
      </c>
      <c r="AA368">
        <v>-1.8859999999999999</v>
      </c>
      <c r="AE368">
        <v>-1.8859999999999999</v>
      </c>
      <c r="AF368">
        <f t="shared" si="40"/>
        <v>4</v>
      </c>
      <c r="AG368">
        <f t="shared" si="41"/>
        <v>212</v>
      </c>
      <c r="AH368">
        <f t="shared" si="42"/>
        <v>-212</v>
      </c>
      <c r="AI368" t="b">
        <f t="shared" si="43"/>
        <v>0</v>
      </c>
      <c r="AJ368" t="b">
        <f t="shared" si="44"/>
        <v>0</v>
      </c>
      <c r="AK368" t="b">
        <f t="shared" si="45"/>
        <v>0</v>
      </c>
      <c r="AM368" t="b">
        <f t="shared" si="46"/>
        <v>0</v>
      </c>
      <c r="AN368" t="str">
        <f t="shared" si="47"/>
        <v/>
      </c>
    </row>
    <row r="369" spans="1:40" hidden="1" x14ac:dyDescent="0.2">
      <c r="A369">
        <v>996743</v>
      </c>
      <c r="B369">
        <v>671</v>
      </c>
      <c r="C369" t="s">
        <v>402</v>
      </c>
      <c r="D369" t="s">
        <v>576</v>
      </c>
      <c r="E369" t="s">
        <v>43</v>
      </c>
      <c r="F369" t="s">
        <v>4</v>
      </c>
      <c r="H369">
        <v>7</v>
      </c>
      <c r="J369">
        <v>48</v>
      </c>
      <c r="Q369">
        <v>49</v>
      </c>
      <c r="AA369">
        <v>-5.0720000000000001</v>
      </c>
      <c r="AE369">
        <v>-5.0720000000000001</v>
      </c>
      <c r="AF369">
        <f t="shared" si="40"/>
        <v>8</v>
      </c>
      <c r="AG369">
        <f t="shared" si="41"/>
        <v>502</v>
      </c>
      <c r="AH369">
        <f t="shared" si="42"/>
        <v>-502</v>
      </c>
      <c r="AI369" t="b">
        <f t="shared" si="43"/>
        <v>0</v>
      </c>
      <c r="AJ369" t="b">
        <f t="shared" si="44"/>
        <v>0</v>
      </c>
      <c r="AK369" t="b">
        <f t="shared" si="45"/>
        <v>0</v>
      </c>
      <c r="AM369" t="b">
        <f t="shared" si="46"/>
        <v>0</v>
      </c>
      <c r="AN369" t="str">
        <f t="shared" si="47"/>
        <v/>
      </c>
    </row>
    <row r="370" spans="1:40" hidden="1" x14ac:dyDescent="0.2">
      <c r="A370">
        <v>996232</v>
      </c>
      <c r="B370">
        <v>185</v>
      </c>
      <c r="C370" t="s">
        <v>65</v>
      </c>
      <c r="D370" t="s">
        <v>545</v>
      </c>
      <c r="E370" t="s">
        <v>75</v>
      </c>
      <c r="F370" t="s">
        <v>4</v>
      </c>
      <c r="H370">
        <v>7</v>
      </c>
      <c r="J370">
        <v>67</v>
      </c>
      <c r="Q370">
        <v>57</v>
      </c>
      <c r="AA370">
        <v>-4.2080000000000002</v>
      </c>
      <c r="AE370">
        <v>-4.2080000000000002</v>
      </c>
      <c r="AF370">
        <f t="shared" si="40"/>
        <v>8</v>
      </c>
      <c r="AG370">
        <f t="shared" si="41"/>
        <v>451</v>
      </c>
      <c r="AH370">
        <f t="shared" si="42"/>
        <v>-451</v>
      </c>
      <c r="AI370" t="b">
        <f t="shared" si="43"/>
        <v>0</v>
      </c>
      <c r="AJ370" t="b">
        <f t="shared" si="44"/>
        <v>0</v>
      </c>
      <c r="AK370" t="b">
        <f t="shared" si="45"/>
        <v>0</v>
      </c>
      <c r="AM370" t="b">
        <f t="shared" si="46"/>
        <v>0</v>
      </c>
      <c r="AN370" t="str">
        <f t="shared" si="47"/>
        <v/>
      </c>
    </row>
    <row r="371" spans="1:40" hidden="1" x14ac:dyDescent="0.2">
      <c r="A371">
        <v>291819</v>
      </c>
      <c r="B371">
        <v>476</v>
      </c>
      <c r="C371" t="s">
        <v>52</v>
      </c>
      <c r="D371" t="s">
        <v>388</v>
      </c>
      <c r="E371" t="s">
        <v>14</v>
      </c>
      <c r="F371" t="s">
        <v>4</v>
      </c>
      <c r="G371" t="s">
        <v>5</v>
      </c>
      <c r="H371">
        <v>7</v>
      </c>
      <c r="J371">
        <v>0</v>
      </c>
      <c r="Q371">
        <v>65</v>
      </c>
      <c r="AA371">
        <v>-3.3439999999999999</v>
      </c>
      <c r="AB371">
        <v>-3.2290000000000001</v>
      </c>
      <c r="AE371">
        <v>-3.2290000000000001</v>
      </c>
      <c r="AF371">
        <f t="shared" si="40"/>
        <v>6</v>
      </c>
      <c r="AG371">
        <f t="shared" si="41"/>
        <v>341</v>
      </c>
      <c r="AH371">
        <f t="shared" si="42"/>
        <v>-341</v>
      </c>
      <c r="AI371" t="b">
        <f t="shared" si="43"/>
        <v>0</v>
      </c>
      <c r="AJ371" t="b">
        <f t="shared" si="44"/>
        <v>0</v>
      </c>
      <c r="AK371" t="b">
        <f t="shared" si="45"/>
        <v>0</v>
      </c>
      <c r="AM371" t="b">
        <f t="shared" si="46"/>
        <v>0</v>
      </c>
      <c r="AN371" t="str">
        <f t="shared" si="47"/>
        <v/>
      </c>
    </row>
    <row r="372" spans="1:40" hidden="1" x14ac:dyDescent="0.2">
      <c r="A372">
        <v>290797</v>
      </c>
      <c r="B372">
        <v>707</v>
      </c>
      <c r="C372" t="s">
        <v>257</v>
      </c>
      <c r="D372" t="s">
        <v>290</v>
      </c>
      <c r="E372" t="s">
        <v>17</v>
      </c>
      <c r="F372" t="s">
        <v>4</v>
      </c>
      <c r="H372">
        <v>7</v>
      </c>
      <c r="J372">
        <v>126</v>
      </c>
      <c r="K372">
        <v>2018</v>
      </c>
      <c r="L372" t="s">
        <v>922</v>
      </c>
      <c r="M372" t="s">
        <v>314</v>
      </c>
      <c r="N372" t="b">
        <v>1</v>
      </c>
      <c r="O372" t="s">
        <v>902</v>
      </c>
      <c r="P372" t="s">
        <v>4</v>
      </c>
      <c r="Q372">
        <v>85</v>
      </c>
      <c r="AA372">
        <v>-1.1839999999999999</v>
      </c>
      <c r="AE372">
        <v>-1.1839999999999999</v>
      </c>
      <c r="AF372">
        <f t="shared" si="40"/>
        <v>4</v>
      </c>
      <c r="AG372">
        <f t="shared" si="41"/>
        <v>138</v>
      </c>
      <c r="AH372">
        <f t="shared" si="42"/>
        <v>-138</v>
      </c>
      <c r="AI372" t="b">
        <f t="shared" si="43"/>
        <v>0</v>
      </c>
      <c r="AJ372" t="b">
        <f t="shared" si="44"/>
        <v>0</v>
      </c>
      <c r="AK372" t="b">
        <f t="shared" si="45"/>
        <v>0</v>
      </c>
      <c r="AM372" t="b">
        <f t="shared" si="46"/>
        <v>1</v>
      </c>
      <c r="AN372" t="str">
        <f t="shared" si="47"/>
        <v/>
      </c>
    </row>
    <row r="373" spans="1:40" hidden="1" x14ac:dyDescent="0.2">
      <c r="A373">
        <v>996554</v>
      </c>
      <c r="B373">
        <v>767</v>
      </c>
      <c r="C373" t="s">
        <v>41</v>
      </c>
      <c r="D373" t="s">
        <v>547</v>
      </c>
      <c r="E373" t="s">
        <v>51</v>
      </c>
      <c r="F373" t="s">
        <v>7</v>
      </c>
      <c r="H373">
        <v>7</v>
      </c>
      <c r="J373">
        <v>81</v>
      </c>
      <c r="Q373">
        <v>44.5</v>
      </c>
      <c r="AD373">
        <v>-4.0270000000000001</v>
      </c>
      <c r="AE373">
        <v>-4.0270000000000001</v>
      </c>
      <c r="AF373">
        <f t="shared" si="40"/>
        <v>6</v>
      </c>
      <c r="AG373">
        <f t="shared" si="41"/>
        <v>435</v>
      </c>
      <c r="AH373">
        <f t="shared" si="42"/>
        <v>-435</v>
      </c>
      <c r="AI373" t="b">
        <f t="shared" si="43"/>
        <v>0</v>
      </c>
      <c r="AJ373" t="b">
        <f t="shared" si="44"/>
        <v>0</v>
      </c>
      <c r="AK373" t="b">
        <f t="shared" si="45"/>
        <v>0</v>
      </c>
      <c r="AM373" t="b">
        <f t="shared" si="46"/>
        <v>0</v>
      </c>
      <c r="AN373" t="str">
        <f t="shared" si="47"/>
        <v/>
      </c>
    </row>
    <row r="374" spans="1:40" hidden="1" x14ac:dyDescent="0.2">
      <c r="A374">
        <v>1005247</v>
      </c>
      <c r="B374">
        <v>392</v>
      </c>
      <c r="C374" t="s">
        <v>63</v>
      </c>
      <c r="D374" t="s">
        <v>170</v>
      </c>
      <c r="E374" t="s">
        <v>20</v>
      </c>
      <c r="F374" t="s">
        <v>4</v>
      </c>
      <c r="H374">
        <v>7</v>
      </c>
      <c r="J374">
        <v>104</v>
      </c>
      <c r="Q374">
        <v>93</v>
      </c>
      <c r="AA374">
        <v>-0.32</v>
      </c>
      <c r="AE374">
        <v>-0.32</v>
      </c>
      <c r="AF374">
        <f t="shared" si="40"/>
        <v>4</v>
      </c>
      <c r="AG374">
        <f t="shared" si="41"/>
        <v>75</v>
      </c>
      <c r="AH374">
        <f t="shared" si="42"/>
        <v>-75</v>
      </c>
      <c r="AI374" t="b">
        <f t="shared" si="43"/>
        <v>0</v>
      </c>
      <c r="AJ374" t="b">
        <f t="shared" si="44"/>
        <v>0</v>
      </c>
      <c r="AK374" t="b">
        <f t="shared" si="45"/>
        <v>0</v>
      </c>
      <c r="AM374" t="b">
        <f t="shared" si="46"/>
        <v>0</v>
      </c>
      <c r="AN374" t="str">
        <f t="shared" si="47"/>
        <v/>
      </c>
    </row>
    <row r="375" spans="1:40" hidden="1" x14ac:dyDescent="0.2">
      <c r="A375">
        <v>291533</v>
      </c>
      <c r="B375">
        <v>462</v>
      </c>
      <c r="C375" t="s">
        <v>33</v>
      </c>
      <c r="D375" t="s">
        <v>234</v>
      </c>
      <c r="E375" t="s">
        <v>14</v>
      </c>
      <c r="F375" t="s">
        <v>7</v>
      </c>
      <c r="H375">
        <v>7</v>
      </c>
      <c r="J375">
        <v>63</v>
      </c>
      <c r="K375">
        <v>20323</v>
      </c>
      <c r="L375" t="s">
        <v>915</v>
      </c>
      <c r="M375" t="s">
        <v>309</v>
      </c>
      <c r="N375" t="b">
        <v>1</v>
      </c>
      <c r="O375" t="s">
        <v>902</v>
      </c>
      <c r="P375" t="s">
        <v>7</v>
      </c>
      <c r="Q375">
        <v>89</v>
      </c>
      <c r="AD375">
        <v>1.2E-2</v>
      </c>
      <c r="AE375">
        <v>1.2E-2</v>
      </c>
      <c r="AF375">
        <f t="shared" si="40"/>
        <v>3</v>
      </c>
      <c r="AG375">
        <f t="shared" si="41"/>
        <v>56</v>
      </c>
      <c r="AH375">
        <f t="shared" si="42"/>
        <v>-56</v>
      </c>
      <c r="AI375" t="b">
        <f t="shared" si="43"/>
        <v>0</v>
      </c>
      <c r="AJ375" t="b">
        <f t="shared" si="44"/>
        <v>0</v>
      </c>
      <c r="AK375" t="b">
        <f t="shared" si="45"/>
        <v>0</v>
      </c>
      <c r="AM375" t="b">
        <f t="shared" si="46"/>
        <v>1</v>
      </c>
      <c r="AN375" t="str">
        <f t="shared" si="47"/>
        <v/>
      </c>
    </row>
    <row r="376" spans="1:40" hidden="1" x14ac:dyDescent="0.2">
      <c r="A376">
        <v>294469</v>
      </c>
      <c r="B376">
        <v>522</v>
      </c>
      <c r="C376" t="s">
        <v>341</v>
      </c>
      <c r="D376" t="s">
        <v>341</v>
      </c>
      <c r="E376" t="s">
        <v>92</v>
      </c>
      <c r="F376" t="s">
        <v>4</v>
      </c>
      <c r="H376">
        <v>7</v>
      </c>
      <c r="J376">
        <v>106</v>
      </c>
      <c r="K376">
        <v>22859</v>
      </c>
      <c r="L376" t="s">
        <v>905</v>
      </c>
      <c r="M376" t="s">
        <v>497</v>
      </c>
      <c r="N376" t="b">
        <v>0</v>
      </c>
      <c r="O376" t="s">
        <v>902</v>
      </c>
      <c r="P376" t="s">
        <v>4</v>
      </c>
      <c r="Q376">
        <v>103</v>
      </c>
      <c r="AA376">
        <v>0.76</v>
      </c>
      <c r="AE376">
        <v>0.76</v>
      </c>
      <c r="AF376">
        <f t="shared" si="40"/>
        <v>2</v>
      </c>
      <c r="AG376">
        <f t="shared" si="41"/>
        <v>32</v>
      </c>
      <c r="AH376">
        <f t="shared" si="42"/>
        <v>-32</v>
      </c>
      <c r="AI376" t="b">
        <f t="shared" si="43"/>
        <v>0</v>
      </c>
      <c r="AJ376" t="b">
        <f t="shared" si="44"/>
        <v>0</v>
      </c>
      <c r="AK376" t="b">
        <f t="shared" si="45"/>
        <v>0</v>
      </c>
      <c r="AM376" t="b">
        <f t="shared" si="46"/>
        <v>1</v>
      </c>
      <c r="AN376" t="str">
        <f t="shared" si="47"/>
        <v/>
      </c>
    </row>
    <row r="377" spans="1:40" hidden="1" x14ac:dyDescent="0.2">
      <c r="A377">
        <v>1009253</v>
      </c>
      <c r="B377">
        <v>353</v>
      </c>
      <c r="C377" t="s">
        <v>18</v>
      </c>
      <c r="D377" t="s">
        <v>669</v>
      </c>
      <c r="E377" t="s">
        <v>20</v>
      </c>
      <c r="F377" t="s">
        <v>4</v>
      </c>
      <c r="H377">
        <v>7</v>
      </c>
      <c r="J377">
        <v>75</v>
      </c>
      <c r="K377">
        <v>22859</v>
      </c>
      <c r="L377" t="s">
        <v>905</v>
      </c>
      <c r="M377" t="s">
        <v>497</v>
      </c>
      <c r="N377" t="b">
        <v>1</v>
      </c>
      <c r="O377" t="s">
        <v>902</v>
      </c>
      <c r="P377" t="s">
        <v>4</v>
      </c>
      <c r="Q377">
        <v>82</v>
      </c>
      <c r="AA377">
        <v>-1.508</v>
      </c>
      <c r="AE377">
        <v>-1.508</v>
      </c>
      <c r="AF377">
        <f t="shared" si="40"/>
        <v>3</v>
      </c>
      <c r="AG377">
        <f t="shared" si="41"/>
        <v>172</v>
      </c>
      <c r="AH377">
        <f t="shared" si="42"/>
        <v>-172</v>
      </c>
      <c r="AI377" t="b">
        <f t="shared" si="43"/>
        <v>0</v>
      </c>
      <c r="AJ377" t="b">
        <f t="shared" si="44"/>
        <v>0</v>
      </c>
      <c r="AK377" t="b">
        <f t="shared" si="45"/>
        <v>0</v>
      </c>
      <c r="AM377" t="b">
        <f t="shared" si="46"/>
        <v>1</v>
      </c>
      <c r="AN377" t="str">
        <f t="shared" si="47"/>
        <v/>
      </c>
    </row>
    <row r="378" spans="1:40" hidden="1" x14ac:dyDescent="0.2">
      <c r="A378">
        <v>260113</v>
      </c>
      <c r="B378">
        <v>619</v>
      </c>
      <c r="C378" t="s">
        <v>543</v>
      </c>
      <c r="D378" t="s">
        <v>544</v>
      </c>
      <c r="E378" t="s">
        <v>109</v>
      </c>
      <c r="F378" t="s">
        <v>4</v>
      </c>
      <c r="H378">
        <v>7</v>
      </c>
      <c r="Q378">
        <v>0</v>
      </c>
      <c r="AA378">
        <v>-10.364000000000001</v>
      </c>
      <c r="AE378">
        <v>-10.364000000000001</v>
      </c>
      <c r="AF378">
        <f t="shared" si="40"/>
        <v>8</v>
      </c>
      <c r="AG378">
        <f t="shared" si="41"/>
        <v>722</v>
      </c>
      <c r="AH378">
        <f t="shared" si="42"/>
        <v>-722</v>
      </c>
      <c r="AI378" t="b">
        <f t="shared" si="43"/>
        <v>0</v>
      </c>
      <c r="AJ378" t="b">
        <f t="shared" si="44"/>
        <v>0</v>
      </c>
      <c r="AK378" t="b">
        <f t="shared" si="45"/>
        <v>0</v>
      </c>
      <c r="AM378" t="b">
        <f t="shared" si="46"/>
        <v>0</v>
      </c>
      <c r="AN378" t="str">
        <f t="shared" si="47"/>
        <v/>
      </c>
    </row>
    <row r="379" spans="1:40" hidden="1" x14ac:dyDescent="0.2">
      <c r="A379">
        <v>990816</v>
      </c>
      <c r="B379">
        <v>183</v>
      </c>
      <c r="C379" t="s">
        <v>427</v>
      </c>
      <c r="D379" t="s">
        <v>459</v>
      </c>
      <c r="E379" t="s">
        <v>75</v>
      </c>
      <c r="F379" t="s">
        <v>4</v>
      </c>
      <c r="H379">
        <v>7</v>
      </c>
      <c r="Q379">
        <v>56</v>
      </c>
      <c r="AA379">
        <v>-4.3159999999999998</v>
      </c>
      <c r="AE379">
        <v>-4.3159999999999998</v>
      </c>
      <c r="AF379">
        <f t="shared" si="40"/>
        <v>7</v>
      </c>
      <c r="AG379">
        <f t="shared" si="41"/>
        <v>453</v>
      </c>
      <c r="AH379">
        <f t="shared" si="42"/>
        <v>-453</v>
      </c>
      <c r="AI379" t="b">
        <f t="shared" si="43"/>
        <v>0</v>
      </c>
      <c r="AJ379" t="b">
        <f t="shared" si="44"/>
        <v>0</v>
      </c>
      <c r="AK379" t="b">
        <f t="shared" si="45"/>
        <v>0</v>
      </c>
      <c r="AM379" t="b">
        <f t="shared" si="46"/>
        <v>0</v>
      </c>
      <c r="AN379" t="str">
        <f t="shared" si="47"/>
        <v/>
      </c>
    </row>
    <row r="380" spans="1:40" hidden="1" x14ac:dyDescent="0.2">
      <c r="A380">
        <v>1000953</v>
      </c>
      <c r="B380">
        <v>111</v>
      </c>
      <c r="C380" t="s">
        <v>325</v>
      </c>
      <c r="D380" t="s">
        <v>495</v>
      </c>
      <c r="E380" t="s">
        <v>27</v>
      </c>
      <c r="F380" t="s">
        <v>7</v>
      </c>
      <c r="H380">
        <v>7</v>
      </c>
      <c r="J380">
        <v>99</v>
      </c>
      <c r="K380">
        <v>23345</v>
      </c>
      <c r="L380" t="s">
        <v>912</v>
      </c>
      <c r="M380" t="s">
        <v>131</v>
      </c>
      <c r="N380" t="b">
        <v>1</v>
      </c>
      <c r="O380" t="s">
        <v>902</v>
      </c>
      <c r="P380" t="s">
        <v>7</v>
      </c>
      <c r="Q380">
        <v>98</v>
      </c>
      <c r="AD380">
        <v>0.82899999999999996</v>
      </c>
      <c r="AE380">
        <v>0.82899999999999996</v>
      </c>
      <c r="AF380">
        <f t="shared" si="40"/>
        <v>1</v>
      </c>
      <c r="AG380">
        <f t="shared" si="41"/>
        <v>31</v>
      </c>
      <c r="AH380">
        <f t="shared" si="42"/>
        <v>-31</v>
      </c>
      <c r="AI380" t="b">
        <f t="shared" si="43"/>
        <v>0</v>
      </c>
      <c r="AJ380" t="b">
        <f t="shared" si="44"/>
        <v>0</v>
      </c>
      <c r="AK380" t="b">
        <f t="shared" si="45"/>
        <v>0</v>
      </c>
      <c r="AM380" t="b">
        <f t="shared" si="46"/>
        <v>1</v>
      </c>
      <c r="AN380" t="str">
        <f t="shared" si="47"/>
        <v/>
      </c>
    </row>
    <row r="381" spans="1:40" hidden="1" x14ac:dyDescent="0.2">
      <c r="A381">
        <v>1002228</v>
      </c>
      <c r="B381">
        <v>102</v>
      </c>
      <c r="C381" t="s">
        <v>18</v>
      </c>
      <c r="D381" t="s">
        <v>579</v>
      </c>
      <c r="E381" t="s">
        <v>27</v>
      </c>
      <c r="F381" t="s">
        <v>7</v>
      </c>
      <c r="H381">
        <v>7</v>
      </c>
      <c r="J381">
        <v>61</v>
      </c>
      <c r="K381">
        <v>20323</v>
      </c>
      <c r="L381" t="s">
        <v>915</v>
      </c>
      <c r="M381" t="s">
        <v>309</v>
      </c>
      <c r="N381" t="b">
        <v>1</v>
      </c>
      <c r="O381" t="s">
        <v>902</v>
      </c>
      <c r="P381" t="s">
        <v>7</v>
      </c>
      <c r="Q381">
        <v>62</v>
      </c>
      <c r="AD381">
        <v>-2.4380000000000002</v>
      </c>
      <c r="AE381">
        <v>-2.4380000000000002</v>
      </c>
      <c r="AF381">
        <f t="shared" si="40"/>
        <v>3</v>
      </c>
      <c r="AG381">
        <f t="shared" si="41"/>
        <v>269</v>
      </c>
      <c r="AH381">
        <f t="shared" si="42"/>
        <v>-269</v>
      </c>
      <c r="AI381" t="b">
        <f t="shared" si="43"/>
        <v>0</v>
      </c>
      <c r="AJ381" t="b">
        <f t="shared" si="44"/>
        <v>0</v>
      </c>
      <c r="AK381" t="b">
        <f t="shared" si="45"/>
        <v>0</v>
      </c>
      <c r="AM381" t="b">
        <f t="shared" si="46"/>
        <v>1</v>
      </c>
      <c r="AN381" t="str">
        <f t="shared" si="47"/>
        <v/>
      </c>
    </row>
    <row r="382" spans="1:40" hidden="1" x14ac:dyDescent="0.2">
      <c r="A382">
        <v>992128</v>
      </c>
      <c r="B382">
        <v>528</v>
      </c>
      <c r="C382" t="s">
        <v>68</v>
      </c>
      <c r="D382" t="s">
        <v>233</v>
      </c>
      <c r="E382" t="s">
        <v>92</v>
      </c>
      <c r="F382" t="s">
        <v>4</v>
      </c>
      <c r="H382">
        <v>7</v>
      </c>
      <c r="J382">
        <v>41</v>
      </c>
      <c r="K382">
        <v>23413</v>
      </c>
      <c r="L382" t="s">
        <v>907</v>
      </c>
      <c r="M382" t="s">
        <v>908</v>
      </c>
      <c r="N382" t="b">
        <v>1</v>
      </c>
      <c r="O382" t="s">
        <v>902</v>
      </c>
      <c r="P382" t="s">
        <v>4</v>
      </c>
      <c r="Q382">
        <v>83</v>
      </c>
      <c r="AA382">
        <v>-1.4</v>
      </c>
      <c r="AE382">
        <v>-1.4</v>
      </c>
      <c r="AF382">
        <f t="shared" si="40"/>
        <v>2</v>
      </c>
      <c r="AG382">
        <f t="shared" si="41"/>
        <v>157</v>
      </c>
      <c r="AH382">
        <f t="shared" si="42"/>
        <v>-157</v>
      </c>
      <c r="AI382" t="b">
        <f t="shared" si="43"/>
        <v>0</v>
      </c>
      <c r="AJ382" t="b">
        <f t="shared" si="44"/>
        <v>0</v>
      </c>
      <c r="AK382" t="b">
        <f t="shared" si="45"/>
        <v>0</v>
      </c>
      <c r="AM382" t="b">
        <f t="shared" si="46"/>
        <v>1</v>
      </c>
      <c r="AN382" t="str">
        <f t="shared" si="47"/>
        <v/>
      </c>
    </row>
    <row r="383" spans="1:40" hidden="1" x14ac:dyDescent="0.2">
      <c r="A383">
        <v>1006028</v>
      </c>
      <c r="B383">
        <v>647</v>
      </c>
      <c r="C383" t="s">
        <v>148</v>
      </c>
      <c r="D383" t="s">
        <v>556</v>
      </c>
      <c r="E383" t="s">
        <v>43</v>
      </c>
      <c r="F383" t="s">
        <v>7</v>
      </c>
      <c r="G383" t="s">
        <v>5</v>
      </c>
      <c r="H383">
        <v>7</v>
      </c>
      <c r="Q383">
        <v>47</v>
      </c>
      <c r="AB383">
        <v>-4.7229999999999999</v>
      </c>
      <c r="AD383">
        <v>-3.8</v>
      </c>
      <c r="AE383">
        <v>-3.8</v>
      </c>
      <c r="AF383">
        <f t="shared" si="40"/>
        <v>7</v>
      </c>
      <c r="AG383">
        <f t="shared" si="41"/>
        <v>410</v>
      </c>
      <c r="AH383">
        <f t="shared" si="42"/>
        <v>-410</v>
      </c>
      <c r="AI383" t="b">
        <f t="shared" si="43"/>
        <v>0</v>
      </c>
      <c r="AJ383" t="b">
        <f t="shared" si="44"/>
        <v>0</v>
      </c>
      <c r="AK383" t="b">
        <f t="shared" si="45"/>
        <v>0</v>
      </c>
      <c r="AM383" t="b">
        <f t="shared" si="46"/>
        <v>0</v>
      </c>
      <c r="AN383" t="str">
        <f t="shared" si="47"/>
        <v/>
      </c>
    </row>
    <row r="384" spans="1:40" hidden="1" x14ac:dyDescent="0.2">
      <c r="A384">
        <v>994599</v>
      </c>
      <c r="B384">
        <v>526</v>
      </c>
      <c r="C384" t="s">
        <v>416</v>
      </c>
      <c r="D384" t="s">
        <v>417</v>
      </c>
      <c r="E384" t="s">
        <v>92</v>
      </c>
      <c r="F384" t="s">
        <v>4</v>
      </c>
      <c r="H384">
        <v>7</v>
      </c>
      <c r="Q384">
        <v>72</v>
      </c>
      <c r="AA384">
        <v>-2.5880000000000001</v>
      </c>
      <c r="AE384">
        <v>-2.5880000000000001</v>
      </c>
      <c r="AF384">
        <f t="shared" si="40"/>
        <v>4</v>
      </c>
      <c r="AG384">
        <f t="shared" si="41"/>
        <v>288</v>
      </c>
      <c r="AH384">
        <f t="shared" si="42"/>
        <v>-288</v>
      </c>
      <c r="AI384" t="b">
        <f t="shared" si="43"/>
        <v>0</v>
      </c>
      <c r="AJ384" t="b">
        <f t="shared" si="44"/>
        <v>0</v>
      </c>
      <c r="AK384" t="b">
        <f t="shared" si="45"/>
        <v>0</v>
      </c>
      <c r="AM384" t="b">
        <f t="shared" si="46"/>
        <v>0</v>
      </c>
      <c r="AN384" t="str">
        <f t="shared" si="47"/>
        <v/>
      </c>
    </row>
    <row r="385" spans="1:40" hidden="1" x14ac:dyDescent="0.2">
      <c r="A385">
        <v>295313</v>
      </c>
      <c r="B385">
        <v>706</v>
      </c>
      <c r="C385" t="s">
        <v>609</v>
      </c>
      <c r="D385" t="s">
        <v>610</v>
      </c>
      <c r="E385" t="s">
        <v>17</v>
      </c>
      <c r="F385" t="s">
        <v>5</v>
      </c>
      <c r="G385" t="s">
        <v>7</v>
      </c>
      <c r="H385">
        <v>7</v>
      </c>
      <c r="Q385">
        <v>15</v>
      </c>
      <c r="AB385">
        <v>-7.3789999999999996</v>
      </c>
      <c r="AD385">
        <v>-6.7039999999999997</v>
      </c>
      <c r="AE385">
        <v>-6.7039999999999997</v>
      </c>
      <c r="AF385">
        <f t="shared" si="40"/>
        <v>8</v>
      </c>
      <c r="AG385">
        <f t="shared" si="41"/>
        <v>555</v>
      </c>
      <c r="AH385">
        <f t="shared" si="42"/>
        <v>-555</v>
      </c>
      <c r="AI385" t="b">
        <f t="shared" si="43"/>
        <v>0</v>
      </c>
      <c r="AJ385" t="b">
        <f t="shared" si="44"/>
        <v>0</v>
      </c>
      <c r="AK385" t="b">
        <f t="shared" si="45"/>
        <v>0</v>
      </c>
      <c r="AM385" t="b">
        <f t="shared" si="46"/>
        <v>0</v>
      </c>
      <c r="AN385" t="str">
        <f t="shared" si="47"/>
        <v/>
      </c>
    </row>
    <row r="386" spans="1:40" hidden="1" x14ac:dyDescent="0.2">
      <c r="A386">
        <v>294077</v>
      </c>
      <c r="B386">
        <v>411</v>
      </c>
      <c r="C386" t="s">
        <v>71</v>
      </c>
      <c r="D386" t="s">
        <v>591</v>
      </c>
      <c r="E386" t="s">
        <v>35</v>
      </c>
      <c r="F386" t="s">
        <v>4</v>
      </c>
      <c r="H386">
        <v>7</v>
      </c>
      <c r="Q386">
        <v>102</v>
      </c>
      <c r="AA386">
        <v>0.65200000000000002</v>
      </c>
      <c r="AE386">
        <v>0.65200000000000002</v>
      </c>
      <c r="AF386">
        <f t="shared" ref="AF386:AF449" si="48">RANK(AE386,AE386:AE393)</f>
        <v>1</v>
      </c>
      <c r="AG386">
        <f t="shared" ref="AG386:AG449" si="49">RANK(AE386,AE:AE)</f>
        <v>38</v>
      </c>
      <c r="AH386">
        <f t="shared" ref="AH386:AH449" si="50">S386-AG386</f>
        <v>-38</v>
      </c>
      <c r="AI386" t="b">
        <f t="shared" ref="AI386:AI449" si="51">_xlfn.MAXIFS(AH:AH,U:U,U386)=AH386</f>
        <v>0</v>
      </c>
      <c r="AJ386" t="b">
        <f t="shared" ref="AJ386:AJ449" si="52">_xlfn.MINIFS(AH:AH,U:U,U386)=AH386</f>
        <v>0</v>
      </c>
      <c r="AK386" t="b">
        <f t="shared" ref="AK386:AK449" si="53">MAX(AH:AH)=AH386</f>
        <v>0</v>
      </c>
      <c r="AM386" t="b">
        <f t="shared" ref="AM386:AM449" si="54">AL386&lt;&gt;M386</f>
        <v>0</v>
      </c>
      <c r="AN386" t="str">
        <f t="shared" ref="AN386:AN449" si="55">V386&amp;IF(AI386,"^","")&amp;IF(AJ386,"*","")</f>
        <v/>
      </c>
    </row>
    <row r="387" spans="1:40" hidden="1" x14ac:dyDescent="0.2">
      <c r="A387">
        <v>1010174</v>
      </c>
      <c r="B387">
        <v>539</v>
      </c>
      <c r="C387" t="s">
        <v>133</v>
      </c>
      <c r="D387" t="s">
        <v>700</v>
      </c>
      <c r="E387" t="s">
        <v>92</v>
      </c>
      <c r="F387" t="s">
        <v>7</v>
      </c>
      <c r="H387">
        <v>7</v>
      </c>
      <c r="J387">
        <v>38</v>
      </c>
      <c r="Q387">
        <v>57.5</v>
      </c>
      <c r="AD387">
        <v>-2.847</v>
      </c>
      <c r="AE387">
        <v>-2.847</v>
      </c>
      <c r="AF387">
        <f t="shared" si="48"/>
        <v>4</v>
      </c>
      <c r="AG387">
        <f t="shared" si="49"/>
        <v>312</v>
      </c>
      <c r="AH387">
        <f t="shared" si="50"/>
        <v>-312</v>
      </c>
      <c r="AI387" t="b">
        <f t="shared" si="51"/>
        <v>0</v>
      </c>
      <c r="AJ387" t="b">
        <f t="shared" si="52"/>
        <v>0</v>
      </c>
      <c r="AK387" t="b">
        <f t="shared" si="53"/>
        <v>0</v>
      </c>
      <c r="AM387" t="b">
        <f t="shared" si="54"/>
        <v>0</v>
      </c>
      <c r="AN387" t="str">
        <f t="shared" si="55"/>
        <v/>
      </c>
    </row>
    <row r="388" spans="1:40" hidden="1" x14ac:dyDescent="0.2">
      <c r="A388">
        <v>1003203</v>
      </c>
      <c r="B388">
        <v>670</v>
      </c>
      <c r="C388" t="s">
        <v>361</v>
      </c>
      <c r="D388" t="s">
        <v>406</v>
      </c>
      <c r="E388" t="s">
        <v>43</v>
      </c>
      <c r="F388" t="s">
        <v>7</v>
      </c>
      <c r="H388">
        <v>7</v>
      </c>
      <c r="J388">
        <v>82</v>
      </c>
      <c r="Q388">
        <v>53</v>
      </c>
      <c r="AD388">
        <v>-3.2549999999999999</v>
      </c>
      <c r="AE388">
        <v>-3.2549999999999999</v>
      </c>
      <c r="AF388">
        <f t="shared" si="48"/>
        <v>4</v>
      </c>
      <c r="AG388">
        <f t="shared" si="49"/>
        <v>347</v>
      </c>
      <c r="AH388">
        <f t="shared" si="50"/>
        <v>-347</v>
      </c>
      <c r="AI388" t="b">
        <f t="shared" si="51"/>
        <v>0</v>
      </c>
      <c r="AJ388" t="b">
        <f t="shared" si="52"/>
        <v>0</v>
      </c>
      <c r="AK388" t="b">
        <f t="shared" si="53"/>
        <v>0</v>
      </c>
      <c r="AM388" t="b">
        <f t="shared" si="54"/>
        <v>0</v>
      </c>
      <c r="AN388" t="str">
        <f t="shared" si="55"/>
        <v/>
      </c>
    </row>
    <row r="389" spans="1:40" hidden="1" x14ac:dyDescent="0.2">
      <c r="A389">
        <v>1006232</v>
      </c>
      <c r="B389">
        <v>687</v>
      </c>
      <c r="C389" t="s">
        <v>63</v>
      </c>
      <c r="D389" t="s">
        <v>770</v>
      </c>
      <c r="E389" t="s">
        <v>43</v>
      </c>
      <c r="F389" t="s">
        <v>7</v>
      </c>
      <c r="H389">
        <v>7</v>
      </c>
      <c r="J389">
        <v>23</v>
      </c>
      <c r="Q389">
        <v>70</v>
      </c>
      <c r="AD389">
        <v>-1.712</v>
      </c>
      <c r="AE389">
        <v>-1.712</v>
      </c>
      <c r="AF389">
        <f t="shared" si="48"/>
        <v>1</v>
      </c>
      <c r="AG389">
        <f t="shared" si="49"/>
        <v>188</v>
      </c>
      <c r="AH389">
        <f t="shared" si="50"/>
        <v>-188</v>
      </c>
      <c r="AI389" t="b">
        <f t="shared" si="51"/>
        <v>0</v>
      </c>
      <c r="AJ389" t="b">
        <f t="shared" si="52"/>
        <v>0</v>
      </c>
      <c r="AK389" t="b">
        <f t="shared" si="53"/>
        <v>0</v>
      </c>
      <c r="AM389" t="b">
        <f t="shared" si="54"/>
        <v>0</v>
      </c>
      <c r="AN389" t="str">
        <f t="shared" si="55"/>
        <v/>
      </c>
    </row>
    <row r="390" spans="1:40" hidden="1" x14ac:dyDescent="0.2">
      <c r="A390">
        <v>1006137</v>
      </c>
      <c r="B390">
        <v>511</v>
      </c>
      <c r="C390" t="s">
        <v>756</v>
      </c>
      <c r="D390" t="s">
        <v>170</v>
      </c>
      <c r="E390" t="s">
        <v>87</v>
      </c>
      <c r="F390" t="s">
        <v>7</v>
      </c>
      <c r="H390">
        <v>7</v>
      </c>
      <c r="J390">
        <v>17</v>
      </c>
      <c r="Q390">
        <v>49</v>
      </c>
      <c r="AD390">
        <v>-3.6179999999999999</v>
      </c>
      <c r="AE390">
        <v>-3.6179999999999999</v>
      </c>
      <c r="AF390">
        <f t="shared" si="48"/>
        <v>4</v>
      </c>
      <c r="AG390">
        <f t="shared" si="49"/>
        <v>389</v>
      </c>
      <c r="AH390">
        <f t="shared" si="50"/>
        <v>-389</v>
      </c>
      <c r="AI390" t="b">
        <f t="shared" si="51"/>
        <v>0</v>
      </c>
      <c r="AJ390" t="b">
        <f t="shared" si="52"/>
        <v>0</v>
      </c>
      <c r="AK390" t="b">
        <f t="shared" si="53"/>
        <v>0</v>
      </c>
      <c r="AM390" t="b">
        <f t="shared" si="54"/>
        <v>0</v>
      </c>
      <c r="AN390" t="str">
        <f t="shared" si="55"/>
        <v/>
      </c>
    </row>
    <row r="391" spans="1:40" hidden="1" x14ac:dyDescent="0.2">
      <c r="A391">
        <v>1008543</v>
      </c>
      <c r="B391">
        <v>34</v>
      </c>
      <c r="C391" t="s">
        <v>325</v>
      </c>
      <c r="D391" t="s">
        <v>784</v>
      </c>
      <c r="E391" t="s">
        <v>56</v>
      </c>
      <c r="F391" t="s">
        <v>7</v>
      </c>
      <c r="H391">
        <v>7</v>
      </c>
      <c r="J391">
        <v>75</v>
      </c>
      <c r="Q391">
        <v>67</v>
      </c>
      <c r="AD391">
        <v>-1.984</v>
      </c>
      <c r="AE391">
        <v>-1.984</v>
      </c>
      <c r="AF391">
        <f t="shared" si="48"/>
        <v>2</v>
      </c>
      <c r="AG391">
        <f t="shared" si="49"/>
        <v>220</v>
      </c>
      <c r="AH391">
        <f t="shared" si="50"/>
        <v>-220</v>
      </c>
      <c r="AI391" t="b">
        <f t="shared" si="51"/>
        <v>0</v>
      </c>
      <c r="AJ391" t="b">
        <f t="shared" si="52"/>
        <v>0</v>
      </c>
      <c r="AK391" t="b">
        <f t="shared" si="53"/>
        <v>0</v>
      </c>
      <c r="AM391" t="b">
        <f t="shared" si="54"/>
        <v>0</v>
      </c>
      <c r="AN391" t="str">
        <f t="shared" si="55"/>
        <v/>
      </c>
    </row>
    <row r="392" spans="1:40" hidden="1" x14ac:dyDescent="0.2">
      <c r="A392">
        <v>298358</v>
      </c>
      <c r="B392">
        <v>288</v>
      </c>
      <c r="C392" t="s">
        <v>676</v>
      </c>
      <c r="D392" t="s">
        <v>677</v>
      </c>
      <c r="E392" t="s">
        <v>106</v>
      </c>
      <c r="F392" t="s">
        <v>4</v>
      </c>
      <c r="H392">
        <v>7</v>
      </c>
      <c r="J392">
        <v>74</v>
      </c>
      <c r="K392">
        <v>23413</v>
      </c>
      <c r="L392" t="s">
        <v>907</v>
      </c>
      <c r="M392" t="s">
        <v>908</v>
      </c>
      <c r="N392" t="b">
        <v>1</v>
      </c>
      <c r="O392" t="s">
        <v>902</v>
      </c>
      <c r="P392" t="s">
        <v>4</v>
      </c>
      <c r="Q392">
        <v>74</v>
      </c>
      <c r="AA392">
        <v>-2.3719999999999999</v>
      </c>
      <c r="AE392">
        <v>-2.3719999999999999</v>
      </c>
      <c r="AF392">
        <f t="shared" si="48"/>
        <v>3</v>
      </c>
      <c r="AG392">
        <f t="shared" si="49"/>
        <v>257</v>
      </c>
      <c r="AH392">
        <f t="shared" si="50"/>
        <v>-257</v>
      </c>
      <c r="AI392" t="b">
        <f t="shared" si="51"/>
        <v>0</v>
      </c>
      <c r="AJ392" t="b">
        <f t="shared" si="52"/>
        <v>0</v>
      </c>
      <c r="AK392" t="b">
        <f t="shared" si="53"/>
        <v>0</v>
      </c>
      <c r="AM392" t="b">
        <f t="shared" si="54"/>
        <v>1</v>
      </c>
      <c r="AN392" t="str">
        <f t="shared" si="55"/>
        <v/>
      </c>
    </row>
    <row r="393" spans="1:40" hidden="1" x14ac:dyDescent="0.2">
      <c r="A393">
        <v>290228</v>
      </c>
      <c r="B393">
        <v>410</v>
      </c>
      <c r="C393" t="s">
        <v>376</v>
      </c>
      <c r="D393" t="s">
        <v>629</v>
      </c>
      <c r="E393" t="s">
        <v>35</v>
      </c>
      <c r="F393" t="s">
        <v>4</v>
      </c>
      <c r="H393">
        <v>7</v>
      </c>
      <c r="J393">
        <v>45</v>
      </c>
      <c r="Q393">
        <v>48</v>
      </c>
      <c r="AA393">
        <v>-5.18</v>
      </c>
      <c r="AE393">
        <v>-5.18</v>
      </c>
      <c r="AF393">
        <f t="shared" si="48"/>
        <v>5</v>
      </c>
      <c r="AG393">
        <f t="shared" si="49"/>
        <v>508</v>
      </c>
      <c r="AH393">
        <f t="shared" si="50"/>
        <v>-508</v>
      </c>
      <c r="AI393" t="b">
        <f t="shared" si="51"/>
        <v>0</v>
      </c>
      <c r="AJ393" t="b">
        <f t="shared" si="52"/>
        <v>0</v>
      </c>
      <c r="AK393" t="b">
        <f t="shared" si="53"/>
        <v>0</v>
      </c>
      <c r="AM393" t="b">
        <f t="shared" si="54"/>
        <v>0</v>
      </c>
      <c r="AN393" t="str">
        <f t="shared" si="55"/>
        <v/>
      </c>
    </row>
    <row r="394" spans="1:40" hidden="1" x14ac:dyDescent="0.2">
      <c r="A394">
        <v>1003029</v>
      </c>
      <c r="B394">
        <v>169</v>
      </c>
      <c r="C394" t="s">
        <v>263</v>
      </c>
      <c r="D394" t="s">
        <v>626</v>
      </c>
      <c r="E394" t="s">
        <v>11</v>
      </c>
      <c r="F394" t="s">
        <v>5</v>
      </c>
      <c r="H394">
        <v>7</v>
      </c>
      <c r="Q394">
        <v>37</v>
      </c>
      <c r="AB394">
        <v>-5.5529999999999999</v>
      </c>
      <c r="AE394">
        <v>-5.5529999999999999</v>
      </c>
      <c r="AF394">
        <f t="shared" si="48"/>
        <v>6</v>
      </c>
      <c r="AG394">
        <f t="shared" si="49"/>
        <v>518</v>
      </c>
      <c r="AH394">
        <f t="shared" si="50"/>
        <v>-518</v>
      </c>
      <c r="AI394" t="b">
        <f t="shared" si="51"/>
        <v>0</v>
      </c>
      <c r="AJ394" t="b">
        <f t="shared" si="52"/>
        <v>0</v>
      </c>
      <c r="AK394" t="b">
        <f t="shared" si="53"/>
        <v>0</v>
      </c>
      <c r="AM394" t="b">
        <f t="shared" si="54"/>
        <v>0</v>
      </c>
      <c r="AN394" t="str">
        <f t="shared" si="55"/>
        <v/>
      </c>
    </row>
    <row r="395" spans="1:40" hidden="1" x14ac:dyDescent="0.2">
      <c r="A395">
        <v>991939</v>
      </c>
      <c r="B395">
        <v>693</v>
      </c>
      <c r="C395" t="s">
        <v>582</v>
      </c>
      <c r="D395" t="s">
        <v>583</v>
      </c>
      <c r="E395" t="s">
        <v>17</v>
      </c>
      <c r="F395" t="s">
        <v>4</v>
      </c>
      <c r="H395">
        <v>7</v>
      </c>
      <c r="J395">
        <v>50</v>
      </c>
      <c r="Q395">
        <v>49</v>
      </c>
      <c r="AA395">
        <v>-5.0720000000000001</v>
      </c>
      <c r="AE395">
        <v>-5.0720000000000001</v>
      </c>
      <c r="AF395">
        <f t="shared" si="48"/>
        <v>6</v>
      </c>
      <c r="AG395">
        <f t="shared" si="49"/>
        <v>502</v>
      </c>
      <c r="AH395">
        <f t="shared" si="50"/>
        <v>-502</v>
      </c>
      <c r="AI395" t="b">
        <f t="shared" si="51"/>
        <v>0</v>
      </c>
      <c r="AJ395" t="b">
        <f t="shared" si="52"/>
        <v>0</v>
      </c>
      <c r="AK395" t="b">
        <f t="shared" si="53"/>
        <v>0</v>
      </c>
      <c r="AM395" t="b">
        <f t="shared" si="54"/>
        <v>0</v>
      </c>
      <c r="AN395" t="str">
        <f t="shared" si="55"/>
        <v/>
      </c>
    </row>
    <row r="396" spans="1:40" hidden="1" x14ac:dyDescent="0.2">
      <c r="A396">
        <v>998167</v>
      </c>
      <c r="B396">
        <v>130</v>
      </c>
      <c r="C396" t="s">
        <v>33</v>
      </c>
      <c r="D396" t="s">
        <v>689</v>
      </c>
      <c r="E396" t="s">
        <v>27</v>
      </c>
      <c r="F396" t="s">
        <v>4</v>
      </c>
      <c r="H396">
        <v>7</v>
      </c>
      <c r="Q396">
        <v>35</v>
      </c>
      <c r="AA396">
        <v>-6.5839999999999996</v>
      </c>
      <c r="AE396">
        <v>-6.5839999999999996</v>
      </c>
      <c r="AF396">
        <f t="shared" si="48"/>
        <v>7</v>
      </c>
      <c r="AG396">
        <f t="shared" si="49"/>
        <v>553</v>
      </c>
      <c r="AH396">
        <f t="shared" si="50"/>
        <v>-553</v>
      </c>
      <c r="AI396" t="b">
        <f t="shared" si="51"/>
        <v>0</v>
      </c>
      <c r="AJ396" t="b">
        <f t="shared" si="52"/>
        <v>0</v>
      </c>
      <c r="AK396" t="b">
        <f t="shared" si="53"/>
        <v>0</v>
      </c>
      <c r="AM396" t="b">
        <f t="shared" si="54"/>
        <v>0</v>
      </c>
      <c r="AN396" t="str">
        <f t="shared" si="55"/>
        <v/>
      </c>
    </row>
    <row r="397" spans="1:40" hidden="1" x14ac:dyDescent="0.2">
      <c r="A397">
        <v>1008198</v>
      </c>
      <c r="B397">
        <v>667</v>
      </c>
      <c r="C397" t="s">
        <v>33</v>
      </c>
      <c r="D397" t="s">
        <v>596</v>
      </c>
      <c r="E397" t="s">
        <v>43</v>
      </c>
      <c r="F397" t="s">
        <v>7</v>
      </c>
      <c r="H397">
        <v>7</v>
      </c>
      <c r="J397">
        <v>61</v>
      </c>
      <c r="Q397">
        <v>65</v>
      </c>
      <c r="AD397">
        <v>-2.1659999999999999</v>
      </c>
      <c r="AE397">
        <v>-2.1659999999999999</v>
      </c>
      <c r="AF397">
        <f t="shared" si="48"/>
        <v>4</v>
      </c>
      <c r="AG397">
        <f t="shared" si="49"/>
        <v>241</v>
      </c>
      <c r="AH397">
        <f t="shared" si="50"/>
        <v>-241</v>
      </c>
      <c r="AI397" t="b">
        <f t="shared" si="51"/>
        <v>0</v>
      </c>
      <c r="AJ397" t="b">
        <f t="shared" si="52"/>
        <v>0</v>
      </c>
      <c r="AK397" t="b">
        <f t="shared" si="53"/>
        <v>0</v>
      </c>
      <c r="AM397" t="b">
        <f t="shared" si="54"/>
        <v>0</v>
      </c>
      <c r="AN397" t="str">
        <f t="shared" si="55"/>
        <v/>
      </c>
    </row>
    <row r="398" spans="1:40" hidden="1" x14ac:dyDescent="0.2">
      <c r="A398">
        <v>1009399</v>
      </c>
      <c r="B398">
        <v>453</v>
      </c>
      <c r="C398" t="s">
        <v>67</v>
      </c>
      <c r="D398" t="s">
        <v>270</v>
      </c>
      <c r="E398" t="s">
        <v>14</v>
      </c>
      <c r="F398" t="s">
        <v>7</v>
      </c>
      <c r="H398">
        <v>7</v>
      </c>
      <c r="J398">
        <v>104</v>
      </c>
      <c r="Q398">
        <v>78</v>
      </c>
      <c r="AD398">
        <v>-0.98599999999999999</v>
      </c>
      <c r="AE398">
        <v>-0.98599999999999999</v>
      </c>
      <c r="AF398">
        <f t="shared" si="48"/>
        <v>2</v>
      </c>
      <c r="AG398">
        <f t="shared" si="49"/>
        <v>121</v>
      </c>
      <c r="AH398">
        <f t="shared" si="50"/>
        <v>-121</v>
      </c>
      <c r="AI398" t="b">
        <f t="shared" si="51"/>
        <v>0</v>
      </c>
      <c r="AJ398" t="b">
        <f t="shared" si="52"/>
        <v>0</v>
      </c>
      <c r="AK398" t="b">
        <f t="shared" si="53"/>
        <v>0</v>
      </c>
      <c r="AM398" t="b">
        <f t="shared" si="54"/>
        <v>0</v>
      </c>
      <c r="AN398" t="str">
        <f t="shared" si="55"/>
        <v/>
      </c>
    </row>
    <row r="399" spans="1:40" hidden="1" x14ac:dyDescent="0.2">
      <c r="A399">
        <v>990882</v>
      </c>
      <c r="B399">
        <v>27</v>
      </c>
      <c r="C399" t="s">
        <v>199</v>
      </c>
      <c r="D399" t="s">
        <v>200</v>
      </c>
      <c r="E399" t="s">
        <v>56</v>
      </c>
      <c r="F399" t="s">
        <v>4</v>
      </c>
      <c r="H399">
        <v>7</v>
      </c>
      <c r="Q399">
        <v>0</v>
      </c>
      <c r="AA399">
        <v>-10.364000000000001</v>
      </c>
      <c r="AE399">
        <v>-10.364000000000001</v>
      </c>
      <c r="AF399">
        <f t="shared" si="48"/>
        <v>8</v>
      </c>
      <c r="AG399">
        <f t="shared" si="49"/>
        <v>722</v>
      </c>
      <c r="AH399">
        <f t="shared" si="50"/>
        <v>-722</v>
      </c>
      <c r="AI399" t="b">
        <f t="shared" si="51"/>
        <v>0</v>
      </c>
      <c r="AJ399" t="b">
        <f t="shared" si="52"/>
        <v>0</v>
      </c>
      <c r="AK399" t="b">
        <f t="shared" si="53"/>
        <v>0</v>
      </c>
      <c r="AM399" t="b">
        <f t="shared" si="54"/>
        <v>0</v>
      </c>
      <c r="AN399" t="str">
        <f t="shared" si="55"/>
        <v/>
      </c>
    </row>
    <row r="400" spans="1:40" hidden="1" x14ac:dyDescent="0.2">
      <c r="A400">
        <v>998647</v>
      </c>
      <c r="B400">
        <v>137</v>
      </c>
      <c r="C400" t="s">
        <v>407</v>
      </c>
      <c r="D400" t="s">
        <v>540</v>
      </c>
      <c r="E400" t="s">
        <v>11</v>
      </c>
      <c r="F400" t="s">
        <v>7</v>
      </c>
      <c r="H400">
        <v>7</v>
      </c>
      <c r="Q400">
        <v>58.5</v>
      </c>
      <c r="AD400">
        <v>-2.7559999999999998</v>
      </c>
      <c r="AE400">
        <v>-2.7559999999999998</v>
      </c>
      <c r="AF400">
        <f t="shared" si="48"/>
        <v>4</v>
      </c>
      <c r="AG400">
        <f t="shared" si="49"/>
        <v>305</v>
      </c>
      <c r="AH400">
        <f t="shared" si="50"/>
        <v>-305</v>
      </c>
      <c r="AI400" t="b">
        <f t="shared" si="51"/>
        <v>0</v>
      </c>
      <c r="AJ400" t="b">
        <f t="shared" si="52"/>
        <v>0</v>
      </c>
      <c r="AK400" t="b">
        <f t="shared" si="53"/>
        <v>0</v>
      </c>
      <c r="AM400" t="b">
        <f t="shared" si="54"/>
        <v>0</v>
      </c>
      <c r="AN400" t="str">
        <f t="shared" si="55"/>
        <v/>
      </c>
    </row>
    <row r="401" spans="1:40" hidden="1" x14ac:dyDescent="0.2">
      <c r="A401">
        <v>240399</v>
      </c>
      <c r="B401">
        <v>656</v>
      </c>
      <c r="C401" t="s">
        <v>380</v>
      </c>
      <c r="D401" t="s">
        <v>381</v>
      </c>
      <c r="E401" t="s">
        <v>43</v>
      </c>
      <c r="F401" t="s">
        <v>7</v>
      </c>
      <c r="H401">
        <v>7</v>
      </c>
      <c r="Q401">
        <v>78</v>
      </c>
      <c r="AD401">
        <v>-0.98599999999999999</v>
      </c>
      <c r="AE401">
        <v>-0.98599999999999999</v>
      </c>
      <c r="AF401">
        <f t="shared" si="48"/>
        <v>2</v>
      </c>
      <c r="AG401">
        <f t="shared" si="49"/>
        <v>121</v>
      </c>
      <c r="AH401">
        <f t="shared" si="50"/>
        <v>-121</v>
      </c>
      <c r="AI401" t="b">
        <f t="shared" si="51"/>
        <v>0</v>
      </c>
      <c r="AJ401" t="b">
        <f t="shared" si="52"/>
        <v>0</v>
      </c>
      <c r="AK401" t="b">
        <f t="shared" si="53"/>
        <v>0</v>
      </c>
      <c r="AM401" t="b">
        <f t="shared" si="54"/>
        <v>0</v>
      </c>
      <c r="AN401" t="str">
        <f t="shared" si="55"/>
        <v/>
      </c>
    </row>
    <row r="402" spans="1:40" hidden="1" x14ac:dyDescent="0.2">
      <c r="A402">
        <v>280012</v>
      </c>
      <c r="B402">
        <v>166</v>
      </c>
      <c r="C402" t="s">
        <v>131</v>
      </c>
      <c r="D402" t="s">
        <v>460</v>
      </c>
      <c r="E402" t="s">
        <v>11</v>
      </c>
      <c r="F402" t="s">
        <v>4</v>
      </c>
      <c r="H402">
        <v>7</v>
      </c>
      <c r="J402">
        <v>71</v>
      </c>
      <c r="Q402">
        <v>63</v>
      </c>
      <c r="AA402">
        <v>-3.56</v>
      </c>
      <c r="AE402">
        <v>-3.56</v>
      </c>
      <c r="AF402">
        <f t="shared" si="48"/>
        <v>4</v>
      </c>
      <c r="AG402">
        <f t="shared" si="49"/>
        <v>384</v>
      </c>
      <c r="AH402">
        <f t="shared" si="50"/>
        <v>-384</v>
      </c>
      <c r="AI402" t="b">
        <f t="shared" si="51"/>
        <v>0</v>
      </c>
      <c r="AJ402" t="b">
        <f t="shared" si="52"/>
        <v>0</v>
      </c>
      <c r="AK402" t="b">
        <f t="shared" si="53"/>
        <v>0</v>
      </c>
      <c r="AM402" t="b">
        <f t="shared" si="54"/>
        <v>0</v>
      </c>
      <c r="AN402" t="str">
        <f t="shared" si="55"/>
        <v/>
      </c>
    </row>
    <row r="403" spans="1:40" hidden="1" x14ac:dyDescent="0.2">
      <c r="A403">
        <v>1008171</v>
      </c>
      <c r="B403">
        <v>134</v>
      </c>
      <c r="C403" t="s">
        <v>725</v>
      </c>
      <c r="D403" t="s">
        <v>330</v>
      </c>
      <c r="E403" t="s">
        <v>11</v>
      </c>
      <c r="F403" t="s">
        <v>5</v>
      </c>
      <c r="H403">
        <v>7</v>
      </c>
      <c r="Q403">
        <v>51</v>
      </c>
      <c r="AB403">
        <v>-4.391</v>
      </c>
      <c r="AE403">
        <v>-4.391</v>
      </c>
      <c r="AF403">
        <f t="shared" si="48"/>
        <v>7</v>
      </c>
      <c r="AG403">
        <f t="shared" si="49"/>
        <v>460</v>
      </c>
      <c r="AH403">
        <f t="shared" si="50"/>
        <v>-460</v>
      </c>
      <c r="AI403" t="b">
        <f t="shared" si="51"/>
        <v>0</v>
      </c>
      <c r="AJ403" t="b">
        <f t="shared" si="52"/>
        <v>0</v>
      </c>
      <c r="AK403" t="b">
        <f t="shared" si="53"/>
        <v>0</v>
      </c>
      <c r="AM403" t="b">
        <f t="shared" si="54"/>
        <v>0</v>
      </c>
      <c r="AN403" t="str">
        <f t="shared" si="55"/>
        <v/>
      </c>
    </row>
    <row r="404" spans="1:40" hidden="1" x14ac:dyDescent="0.2">
      <c r="A404">
        <v>296324</v>
      </c>
      <c r="B404">
        <v>372</v>
      </c>
      <c r="C404" t="s">
        <v>509</v>
      </c>
      <c r="D404" t="s">
        <v>510</v>
      </c>
      <c r="E404" t="s">
        <v>20</v>
      </c>
      <c r="F404" t="s">
        <v>7</v>
      </c>
      <c r="H404">
        <v>7</v>
      </c>
      <c r="J404">
        <v>92</v>
      </c>
      <c r="Q404">
        <v>92</v>
      </c>
      <c r="AD404">
        <v>0.28499999999999998</v>
      </c>
      <c r="AE404">
        <v>0.28499999999999998</v>
      </c>
      <c r="AF404">
        <f t="shared" si="48"/>
        <v>1</v>
      </c>
      <c r="AG404">
        <f t="shared" si="49"/>
        <v>47</v>
      </c>
      <c r="AH404">
        <f t="shared" si="50"/>
        <v>-47</v>
      </c>
      <c r="AI404" t="b">
        <f t="shared" si="51"/>
        <v>0</v>
      </c>
      <c r="AJ404" t="b">
        <f t="shared" si="52"/>
        <v>0</v>
      </c>
      <c r="AK404" t="b">
        <f t="shared" si="53"/>
        <v>0</v>
      </c>
      <c r="AM404" t="b">
        <f t="shared" si="54"/>
        <v>0</v>
      </c>
      <c r="AN404" t="str">
        <f t="shared" si="55"/>
        <v/>
      </c>
    </row>
    <row r="405" spans="1:40" hidden="1" x14ac:dyDescent="0.2">
      <c r="A405">
        <v>1000972</v>
      </c>
      <c r="B405">
        <v>533</v>
      </c>
      <c r="C405" t="s">
        <v>385</v>
      </c>
      <c r="D405" t="s">
        <v>386</v>
      </c>
      <c r="E405" t="s">
        <v>92</v>
      </c>
      <c r="F405" t="s">
        <v>5</v>
      </c>
      <c r="H405">
        <v>7</v>
      </c>
      <c r="J405">
        <v>129</v>
      </c>
      <c r="Q405">
        <v>82</v>
      </c>
      <c r="AB405">
        <v>-1.8180000000000001</v>
      </c>
      <c r="AE405">
        <v>-1.8180000000000001</v>
      </c>
      <c r="AF405">
        <f t="shared" si="48"/>
        <v>3</v>
      </c>
      <c r="AG405">
        <f t="shared" si="49"/>
        <v>206</v>
      </c>
      <c r="AH405">
        <f t="shared" si="50"/>
        <v>-206</v>
      </c>
      <c r="AI405" t="b">
        <f t="shared" si="51"/>
        <v>0</v>
      </c>
      <c r="AJ405" t="b">
        <f t="shared" si="52"/>
        <v>0</v>
      </c>
      <c r="AK405" t="b">
        <f t="shared" si="53"/>
        <v>0</v>
      </c>
      <c r="AM405" t="b">
        <f t="shared" si="54"/>
        <v>0</v>
      </c>
      <c r="AN405" t="str">
        <f t="shared" si="55"/>
        <v/>
      </c>
    </row>
    <row r="406" spans="1:40" hidden="1" x14ac:dyDescent="0.2">
      <c r="A406">
        <v>999824</v>
      </c>
      <c r="B406">
        <v>335</v>
      </c>
      <c r="C406" t="s">
        <v>252</v>
      </c>
      <c r="D406" t="s">
        <v>253</v>
      </c>
      <c r="E406" t="s">
        <v>37</v>
      </c>
      <c r="F406" t="s">
        <v>5</v>
      </c>
      <c r="H406">
        <v>7</v>
      </c>
      <c r="J406">
        <v>61</v>
      </c>
      <c r="Q406">
        <v>56.5</v>
      </c>
      <c r="AB406">
        <v>-3.9350000000000001</v>
      </c>
      <c r="AE406">
        <v>-3.9350000000000001</v>
      </c>
      <c r="AF406">
        <f t="shared" si="48"/>
        <v>5</v>
      </c>
      <c r="AG406">
        <f t="shared" si="49"/>
        <v>421</v>
      </c>
      <c r="AH406">
        <f t="shared" si="50"/>
        <v>-421</v>
      </c>
      <c r="AI406" t="b">
        <f t="shared" si="51"/>
        <v>0</v>
      </c>
      <c r="AJ406" t="b">
        <f t="shared" si="52"/>
        <v>0</v>
      </c>
      <c r="AK406" t="b">
        <f t="shared" si="53"/>
        <v>0</v>
      </c>
      <c r="AM406" t="b">
        <f t="shared" si="54"/>
        <v>0</v>
      </c>
      <c r="AN406" t="str">
        <f t="shared" si="55"/>
        <v/>
      </c>
    </row>
    <row r="407" spans="1:40" hidden="1" x14ac:dyDescent="0.2">
      <c r="A407">
        <v>999309</v>
      </c>
      <c r="B407">
        <v>14</v>
      </c>
      <c r="C407" t="s">
        <v>270</v>
      </c>
      <c r="D407" t="s">
        <v>271</v>
      </c>
      <c r="E407" t="s">
        <v>56</v>
      </c>
      <c r="F407" t="s">
        <v>5</v>
      </c>
      <c r="H407">
        <v>7</v>
      </c>
      <c r="J407">
        <v>55</v>
      </c>
      <c r="Q407">
        <v>57.5</v>
      </c>
      <c r="AB407">
        <v>-3.8519999999999999</v>
      </c>
      <c r="AE407">
        <v>-3.8519999999999999</v>
      </c>
      <c r="AF407">
        <f t="shared" si="48"/>
        <v>5</v>
      </c>
      <c r="AG407">
        <f t="shared" si="49"/>
        <v>415</v>
      </c>
      <c r="AH407">
        <f t="shared" si="50"/>
        <v>-415</v>
      </c>
      <c r="AI407" t="b">
        <f t="shared" si="51"/>
        <v>0</v>
      </c>
      <c r="AJ407" t="b">
        <f t="shared" si="52"/>
        <v>0</v>
      </c>
      <c r="AK407" t="b">
        <f t="shared" si="53"/>
        <v>0</v>
      </c>
      <c r="AM407" t="b">
        <f t="shared" si="54"/>
        <v>0</v>
      </c>
      <c r="AN407" t="str">
        <f t="shared" si="55"/>
        <v/>
      </c>
    </row>
    <row r="408" spans="1:40" hidden="1" x14ac:dyDescent="0.2">
      <c r="A408">
        <v>291947</v>
      </c>
      <c r="B408">
        <v>730</v>
      </c>
      <c r="C408" t="s">
        <v>601</v>
      </c>
      <c r="D408" t="s">
        <v>533</v>
      </c>
      <c r="E408" t="s">
        <v>51</v>
      </c>
      <c r="F408" t="s">
        <v>7</v>
      </c>
      <c r="H408">
        <v>7</v>
      </c>
      <c r="Q408">
        <v>0</v>
      </c>
      <c r="AD408">
        <v>-8.0660000000000007</v>
      </c>
      <c r="AE408">
        <v>-8.0660000000000007</v>
      </c>
      <c r="AF408">
        <f t="shared" si="48"/>
        <v>7</v>
      </c>
      <c r="AG408">
        <f t="shared" si="49"/>
        <v>593</v>
      </c>
      <c r="AH408">
        <f t="shared" si="50"/>
        <v>-593</v>
      </c>
      <c r="AI408" t="b">
        <f t="shared" si="51"/>
        <v>0</v>
      </c>
      <c r="AJ408" t="b">
        <f t="shared" si="52"/>
        <v>0</v>
      </c>
      <c r="AK408" t="b">
        <f t="shared" si="53"/>
        <v>0</v>
      </c>
      <c r="AM408" t="b">
        <f t="shared" si="54"/>
        <v>0</v>
      </c>
      <c r="AN408" t="str">
        <f t="shared" si="55"/>
        <v/>
      </c>
    </row>
    <row r="409" spans="1:40" hidden="1" x14ac:dyDescent="0.2">
      <c r="A409">
        <v>296420</v>
      </c>
      <c r="B409">
        <v>464</v>
      </c>
      <c r="C409" t="s">
        <v>257</v>
      </c>
      <c r="D409" t="s">
        <v>496</v>
      </c>
      <c r="E409" t="s">
        <v>14</v>
      </c>
      <c r="F409" t="s">
        <v>7</v>
      </c>
      <c r="H409">
        <v>7</v>
      </c>
      <c r="J409">
        <v>22</v>
      </c>
      <c r="Q409">
        <v>71</v>
      </c>
      <c r="AD409">
        <v>-1.621</v>
      </c>
      <c r="AE409">
        <v>-1.621</v>
      </c>
      <c r="AF409">
        <f t="shared" si="48"/>
        <v>3</v>
      </c>
      <c r="AG409">
        <f t="shared" si="49"/>
        <v>181</v>
      </c>
      <c r="AH409">
        <f t="shared" si="50"/>
        <v>-181</v>
      </c>
      <c r="AI409" t="b">
        <f t="shared" si="51"/>
        <v>0</v>
      </c>
      <c r="AJ409" t="b">
        <f t="shared" si="52"/>
        <v>0</v>
      </c>
      <c r="AK409" t="b">
        <f t="shared" si="53"/>
        <v>0</v>
      </c>
      <c r="AM409" t="b">
        <f t="shared" si="54"/>
        <v>0</v>
      </c>
      <c r="AN409" t="str">
        <f t="shared" si="55"/>
        <v/>
      </c>
    </row>
    <row r="410" spans="1:40" hidden="1" x14ac:dyDescent="0.2">
      <c r="A410">
        <v>297473</v>
      </c>
      <c r="B410">
        <v>19</v>
      </c>
      <c r="C410" t="s">
        <v>41</v>
      </c>
      <c r="D410" t="s">
        <v>32</v>
      </c>
      <c r="E410" t="s">
        <v>56</v>
      </c>
      <c r="F410" t="s">
        <v>4</v>
      </c>
      <c r="H410">
        <v>7</v>
      </c>
      <c r="J410">
        <v>75</v>
      </c>
      <c r="K410">
        <v>20240</v>
      </c>
      <c r="L410" t="s">
        <v>925</v>
      </c>
      <c r="M410" t="s">
        <v>61</v>
      </c>
      <c r="N410" t="b">
        <v>1</v>
      </c>
      <c r="O410" t="s">
        <v>902</v>
      </c>
      <c r="P410" t="s">
        <v>4</v>
      </c>
      <c r="Q410">
        <v>89</v>
      </c>
      <c r="AA410">
        <v>-0.752</v>
      </c>
      <c r="AE410">
        <v>-0.752</v>
      </c>
      <c r="AF410">
        <f t="shared" si="48"/>
        <v>1</v>
      </c>
      <c r="AG410">
        <f t="shared" si="49"/>
        <v>101</v>
      </c>
      <c r="AH410">
        <f t="shared" si="50"/>
        <v>-101</v>
      </c>
      <c r="AI410" t="b">
        <f t="shared" si="51"/>
        <v>0</v>
      </c>
      <c r="AJ410" t="b">
        <f t="shared" si="52"/>
        <v>0</v>
      </c>
      <c r="AK410" t="b">
        <f t="shared" si="53"/>
        <v>0</v>
      </c>
      <c r="AM410" t="b">
        <f t="shared" si="54"/>
        <v>1</v>
      </c>
      <c r="AN410" t="str">
        <f t="shared" si="55"/>
        <v/>
      </c>
    </row>
    <row r="411" spans="1:40" hidden="1" x14ac:dyDescent="0.2">
      <c r="A411">
        <v>1008280</v>
      </c>
      <c r="B411">
        <v>716</v>
      </c>
      <c r="C411" t="s">
        <v>243</v>
      </c>
      <c r="D411" t="s">
        <v>604</v>
      </c>
      <c r="E411" t="s">
        <v>17</v>
      </c>
      <c r="F411" t="s">
        <v>7</v>
      </c>
      <c r="G411" t="s">
        <v>5</v>
      </c>
      <c r="H411">
        <v>7</v>
      </c>
      <c r="Q411">
        <v>0</v>
      </c>
      <c r="AB411">
        <v>-8.6229999999999993</v>
      </c>
      <c r="AD411">
        <v>-8.0660000000000007</v>
      </c>
      <c r="AE411">
        <v>-8.0660000000000007</v>
      </c>
      <c r="AF411">
        <f t="shared" si="48"/>
        <v>8</v>
      </c>
      <c r="AG411">
        <f t="shared" si="49"/>
        <v>593</v>
      </c>
      <c r="AH411">
        <f t="shared" si="50"/>
        <v>-593</v>
      </c>
      <c r="AI411" t="b">
        <f t="shared" si="51"/>
        <v>0</v>
      </c>
      <c r="AJ411" t="b">
        <f t="shared" si="52"/>
        <v>0</v>
      </c>
      <c r="AK411" t="b">
        <f t="shared" si="53"/>
        <v>0</v>
      </c>
      <c r="AM411" t="b">
        <f t="shared" si="54"/>
        <v>0</v>
      </c>
      <c r="AN411" t="str">
        <f t="shared" si="55"/>
        <v/>
      </c>
    </row>
    <row r="412" spans="1:40" hidden="1" x14ac:dyDescent="0.2">
      <c r="A412">
        <v>1002253</v>
      </c>
      <c r="B412">
        <v>536</v>
      </c>
      <c r="C412" t="s">
        <v>125</v>
      </c>
      <c r="D412" t="s">
        <v>630</v>
      </c>
      <c r="E412" t="s">
        <v>92</v>
      </c>
      <c r="F412" t="s">
        <v>7</v>
      </c>
      <c r="G412" t="s">
        <v>5</v>
      </c>
      <c r="H412">
        <v>7</v>
      </c>
      <c r="Q412">
        <v>28</v>
      </c>
      <c r="AB412">
        <v>-6.3</v>
      </c>
      <c r="AD412">
        <v>-5.524</v>
      </c>
      <c r="AE412">
        <v>-5.524</v>
      </c>
      <c r="AF412">
        <f t="shared" si="48"/>
        <v>8</v>
      </c>
      <c r="AG412">
        <f t="shared" si="49"/>
        <v>517</v>
      </c>
      <c r="AH412">
        <f t="shared" si="50"/>
        <v>-517</v>
      </c>
      <c r="AI412" t="b">
        <f t="shared" si="51"/>
        <v>0</v>
      </c>
      <c r="AJ412" t="b">
        <f t="shared" si="52"/>
        <v>0</v>
      </c>
      <c r="AK412" t="b">
        <f t="shared" si="53"/>
        <v>0</v>
      </c>
      <c r="AM412" t="b">
        <f t="shared" si="54"/>
        <v>0</v>
      </c>
      <c r="AN412" t="str">
        <f t="shared" si="55"/>
        <v/>
      </c>
    </row>
    <row r="413" spans="1:40" hidden="1" x14ac:dyDescent="0.2">
      <c r="A413">
        <v>240254</v>
      </c>
      <c r="B413">
        <v>279</v>
      </c>
      <c r="C413" t="s">
        <v>235</v>
      </c>
      <c r="D413" t="s">
        <v>344</v>
      </c>
      <c r="E413" t="s">
        <v>106</v>
      </c>
      <c r="F413" t="s">
        <v>4</v>
      </c>
      <c r="H413">
        <v>7</v>
      </c>
      <c r="Q413">
        <v>70</v>
      </c>
      <c r="AA413">
        <v>-2.8039999999999998</v>
      </c>
      <c r="AE413">
        <v>-2.8039999999999998</v>
      </c>
      <c r="AF413">
        <f t="shared" si="48"/>
        <v>5</v>
      </c>
      <c r="AG413">
        <f t="shared" si="49"/>
        <v>309</v>
      </c>
      <c r="AH413">
        <f t="shared" si="50"/>
        <v>-309</v>
      </c>
      <c r="AI413" t="b">
        <f t="shared" si="51"/>
        <v>0</v>
      </c>
      <c r="AJ413" t="b">
        <f t="shared" si="52"/>
        <v>0</v>
      </c>
      <c r="AK413" t="b">
        <f t="shared" si="53"/>
        <v>0</v>
      </c>
      <c r="AM413" t="b">
        <f t="shared" si="54"/>
        <v>0</v>
      </c>
      <c r="AN413" t="str">
        <f t="shared" si="55"/>
        <v/>
      </c>
    </row>
    <row r="414" spans="1:40" hidden="1" x14ac:dyDescent="0.2">
      <c r="A414">
        <v>240060</v>
      </c>
      <c r="B414">
        <v>89</v>
      </c>
      <c r="C414" t="s">
        <v>488</v>
      </c>
      <c r="D414" t="s">
        <v>489</v>
      </c>
      <c r="E414" t="s">
        <v>27</v>
      </c>
      <c r="F414" t="s">
        <v>7</v>
      </c>
      <c r="H414">
        <v>7</v>
      </c>
      <c r="J414">
        <v>85</v>
      </c>
      <c r="Q414">
        <v>73</v>
      </c>
      <c r="AD414">
        <v>-1.44</v>
      </c>
      <c r="AE414">
        <v>-1.44</v>
      </c>
      <c r="AF414">
        <f t="shared" si="48"/>
        <v>2</v>
      </c>
      <c r="AG414">
        <f t="shared" si="49"/>
        <v>166</v>
      </c>
      <c r="AH414">
        <f t="shared" si="50"/>
        <v>-166</v>
      </c>
      <c r="AI414" t="b">
        <f t="shared" si="51"/>
        <v>0</v>
      </c>
      <c r="AJ414" t="b">
        <f t="shared" si="52"/>
        <v>0</v>
      </c>
      <c r="AK414" t="b">
        <f t="shared" si="53"/>
        <v>0</v>
      </c>
      <c r="AM414" t="b">
        <f t="shared" si="54"/>
        <v>0</v>
      </c>
      <c r="AN414" t="str">
        <f t="shared" si="55"/>
        <v/>
      </c>
    </row>
    <row r="415" spans="1:40" hidden="1" x14ac:dyDescent="0.2">
      <c r="A415">
        <v>280990</v>
      </c>
      <c r="B415">
        <v>555</v>
      </c>
      <c r="C415" t="s">
        <v>144</v>
      </c>
      <c r="D415" t="s">
        <v>484</v>
      </c>
      <c r="E415" t="s">
        <v>92</v>
      </c>
      <c r="F415" t="s">
        <v>7</v>
      </c>
      <c r="H415">
        <v>7</v>
      </c>
      <c r="J415">
        <v>69</v>
      </c>
      <c r="Q415">
        <v>69</v>
      </c>
      <c r="AD415">
        <v>-1.8029999999999999</v>
      </c>
      <c r="AE415">
        <v>-1.8029999999999999</v>
      </c>
      <c r="AF415">
        <f t="shared" si="48"/>
        <v>2</v>
      </c>
      <c r="AG415">
        <f t="shared" si="49"/>
        <v>200</v>
      </c>
      <c r="AH415">
        <f t="shared" si="50"/>
        <v>-200</v>
      </c>
      <c r="AI415" t="b">
        <f t="shared" si="51"/>
        <v>0</v>
      </c>
      <c r="AJ415" t="b">
        <f t="shared" si="52"/>
        <v>0</v>
      </c>
      <c r="AK415" t="b">
        <f t="shared" si="53"/>
        <v>0</v>
      </c>
      <c r="AM415" t="b">
        <f t="shared" si="54"/>
        <v>0</v>
      </c>
      <c r="AN415" t="str">
        <f t="shared" si="55"/>
        <v/>
      </c>
    </row>
    <row r="416" spans="1:40" hidden="1" x14ac:dyDescent="0.2">
      <c r="A416">
        <v>298280</v>
      </c>
      <c r="B416">
        <v>195</v>
      </c>
      <c r="C416" t="s">
        <v>201</v>
      </c>
      <c r="D416" t="s">
        <v>440</v>
      </c>
      <c r="E416" t="s">
        <v>75</v>
      </c>
      <c r="F416" t="s">
        <v>7</v>
      </c>
      <c r="H416">
        <v>7</v>
      </c>
      <c r="J416">
        <v>57</v>
      </c>
      <c r="Q416">
        <v>59</v>
      </c>
      <c r="AD416">
        <v>-2.71</v>
      </c>
      <c r="AE416">
        <v>-2.71</v>
      </c>
      <c r="AF416">
        <f t="shared" si="48"/>
        <v>3</v>
      </c>
      <c r="AG416">
        <f t="shared" si="49"/>
        <v>299</v>
      </c>
      <c r="AH416">
        <f t="shared" si="50"/>
        <v>-299</v>
      </c>
      <c r="AI416" t="b">
        <f t="shared" si="51"/>
        <v>0</v>
      </c>
      <c r="AJ416" t="b">
        <f t="shared" si="52"/>
        <v>0</v>
      </c>
      <c r="AK416" t="b">
        <f t="shared" si="53"/>
        <v>0</v>
      </c>
      <c r="AM416" t="b">
        <f t="shared" si="54"/>
        <v>0</v>
      </c>
      <c r="AN416" t="str">
        <f t="shared" si="55"/>
        <v/>
      </c>
    </row>
    <row r="417" spans="1:40" hidden="1" x14ac:dyDescent="0.2">
      <c r="A417">
        <v>1008882</v>
      </c>
      <c r="B417">
        <v>262</v>
      </c>
      <c r="C417" t="s">
        <v>329</v>
      </c>
      <c r="D417" t="s">
        <v>513</v>
      </c>
      <c r="E417" t="s">
        <v>106</v>
      </c>
      <c r="F417" t="s">
        <v>4</v>
      </c>
      <c r="H417">
        <v>7</v>
      </c>
      <c r="J417">
        <v>98</v>
      </c>
      <c r="Q417">
        <v>84.5</v>
      </c>
      <c r="AA417">
        <v>-1.238</v>
      </c>
      <c r="AE417">
        <v>-1.238</v>
      </c>
      <c r="AF417">
        <f t="shared" si="48"/>
        <v>1</v>
      </c>
      <c r="AG417">
        <f t="shared" si="49"/>
        <v>146</v>
      </c>
      <c r="AH417">
        <f t="shared" si="50"/>
        <v>-146</v>
      </c>
      <c r="AI417" t="b">
        <f t="shared" si="51"/>
        <v>0</v>
      </c>
      <c r="AJ417" t="b">
        <f t="shared" si="52"/>
        <v>0</v>
      </c>
      <c r="AK417" t="b">
        <f t="shared" si="53"/>
        <v>0</v>
      </c>
      <c r="AM417" t="b">
        <f t="shared" si="54"/>
        <v>0</v>
      </c>
      <c r="AN417" t="str">
        <f t="shared" si="55"/>
        <v/>
      </c>
    </row>
    <row r="418" spans="1:40" hidden="1" x14ac:dyDescent="0.2">
      <c r="A418">
        <v>1002401</v>
      </c>
      <c r="B418">
        <v>86</v>
      </c>
      <c r="C418" t="s">
        <v>300</v>
      </c>
      <c r="D418" t="s">
        <v>688</v>
      </c>
      <c r="E418" t="s">
        <v>24</v>
      </c>
      <c r="F418" t="s">
        <v>4</v>
      </c>
      <c r="H418">
        <v>7</v>
      </c>
      <c r="J418">
        <v>46</v>
      </c>
      <c r="Q418">
        <v>58</v>
      </c>
      <c r="AA418">
        <v>-4.0999999999999996</v>
      </c>
      <c r="AE418">
        <v>-4.0999999999999996</v>
      </c>
      <c r="AF418">
        <f t="shared" si="48"/>
        <v>4</v>
      </c>
      <c r="AG418">
        <f t="shared" si="49"/>
        <v>442</v>
      </c>
      <c r="AH418">
        <f t="shared" si="50"/>
        <v>-442</v>
      </c>
      <c r="AI418" t="b">
        <f t="shared" si="51"/>
        <v>0</v>
      </c>
      <c r="AJ418" t="b">
        <f t="shared" si="52"/>
        <v>0</v>
      </c>
      <c r="AK418" t="b">
        <f t="shared" si="53"/>
        <v>0</v>
      </c>
      <c r="AM418" t="b">
        <f t="shared" si="54"/>
        <v>0</v>
      </c>
      <c r="AN418" t="str">
        <f t="shared" si="55"/>
        <v/>
      </c>
    </row>
    <row r="419" spans="1:40" hidden="1" x14ac:dyDescent="0.2">
      <c r="A419">
        <v>290289</v>
      </c>
      <c r="B419">
        <v>170</v>
      </c>
      <c r="C419" t="s">
        <v>31</v>
      </c>
      <c r="D419" t="s">
        <v>481</v>
      </c>
      <c r="E419" t="s">
        <v>11</v>
      </c>
      <c r="F419" t="s">
        <v>7</v>
      </c>
      <c r="H419">
        <v>7</v>
      </c>
      <c r="J419">
        <v>47</v>
      </c>
      <c r="Q419">
        <v>52</v>
      </c>
      <c r="AD419">
        <v>-3.3460000000000001</v>
      </c>
      <c r="AE419">
        <v>-3.3460000000000001</v>
      </c>
      <c r="AF419">
        <f t="shared" si="48"/>
        <v>3</v>
      </c>
      <c r="AG419">
        <f t="shared" si="49"/>
        <v>364</v>
      </c>
      <c r="AH419">
        <f t="shared" si="50"/>
        <v>-364</v>
      </c>
      <c r="AI419" t="b">
        <f t="shared" si="51"/>
        <v>0</v>
      </c>
      <c r="AJ419" t="b">
        <f t="shared" si="52"/>
        <v>0</v>
      </c>
      <c r="AK419" t="b">
        <f t="shared" si="53"/>
        <v>0</v>
      </c>
      <c r="AM419" t="b">
        <f t="shared" si="54"/>
        <v>0</v>
      </c>
      <c r="AN419" t="str">
        <f t="shared" si="55"/>
        <v/>
      </c>
    </row>
    <row r="420" spans="1:40" hidden="1" x14ac:dyDescent="0.2">
      <c r="A420">
        <v>1004912</v>
      </c>
      <c r="B420">
        <v>97</v>
      </c>
      <c r="C420" t="s">
        <v>33</v>
      </c>
      <c r="D420" t="s">
        <v>703</v>
      </c>
      <c r="E420" t="s">
        <v>27</v>
      </c>
      <c r="F420" t="s">
        <v>6</v>
      </c>
      <c r="H420">
        <v>7</v>
      </c>
      <c r="Q420">
        <v>0</v>
      </c>
      <c r="AC420">
        <v>-6.8</v>
      </c>
      <c r="AE420">
        <v>-6.8</v>
      </c>
      <c r="AF420">
        <f t="shared" si="48"/>
        <v>4</v>
      </c>
      <c r="AG420">
        <f t="shared" si="49"/>
        <v>557</v>
      </c>
      <c r="AH420">
        <f t="shared" si="50"/>
        <v>-557</v>
      </c>
      <c r="AI420" t="b">
        <f t="shared" si="51"/>
        <v>0</v>
      </c>
      <c r="AJ420" t="b">
        <f t="shared" si="52"/>
        <v>0</v>
      </c>
      <c r="AK420" t="b">
        <f t="shared" si="53"/>
        <v>0</v>
      </c>
      <c r="AM420" t="b">
        <f t="shared" si="54"/>
        <v>0</v>
      </c>
      <c r="AN420" t="str">
        <f t="shared" si="55"/>
        <v/>
      </c>
    </row>
    <row r="421" spans="1:40" hidden="1" x14ac:dyDescent="0.2">
      <c r="A421">
        <v>997230</v>
      </c>
      <c r="B421">
        <v>39</v>
      </c>
      <c r="C421" t="s">
        <v>571</v>
      </c>
      <c r="D421" t="s">
        <v>662</v>
      </c>
      <c r="E421" t="s">
        <v>56</v>
      </c>
      <c r="F421" t="s">
        <v>7</v>
      </c>
      <c r="H421">
        <v>7</v>
      </c>
      <c r="Q421">
        <v>0</v>
      </c>
      <c r="AD421">
        <v>-8.0660000000000007</v>
      </c>
      <c r="AE421">
        <v>-8.0660000000000007</v>
      </c>
      <c r="AF421">
        <f t="shared" si="48"/>
        <v>5</v>
      </c>
      <c r="AG421">
        <f t="shared" si="49"/>
        <v>593</v>
      </c>
      <c r="AH421">
        <f t="shared" si="50"/>
        <v>-593</v>
      </c>
      <c r="AI421" t="b">
        <f t="shared" si="51"/>
        <v>0</v>
      </c>
      <c r="AJ421" t="b">
        <f t="shared" si="52"/>
        <v>0</v>
      </c>
      <c r="AK421" t="b">
        <f t="shared" si="53"/>
        <v>0</v>
      </c>
      <c r="AM421" t="b">
        <f t="shared" si="54"/>
        <v>0</v>
      </c>
      <c r="AN421" t="str">
        <f t="shared" si="55"/>
        <v/>
      </c>
    </row>
    <row r="422" spans="1:40" hidden="1" x14ac:dyDescent="0.2">
      <c r="A422">
        <v>293738</v>
      </c>
      <c r="B422">
        <v>404</v>
      </c>
      <c r="C422" t="s">
        <v>63</v>
      </c>
      <c r="D422" t="s">
        <v>466</v>
      </c>
      <c r="E422" t="s">
        <v>35</v>
      </c>
      <c r="F422" t="s">
        <v>4</v>
      </c>
      <c r="H422">
        <v>7</v>
      </c>
      <c r="J422">
        <v>49</v>
      </c>
      <c r="Q422">
        <v>76</v>
      </c>
      <c r="AA422">
        <v>-2.1560000000000001</v>
      </c>
      <c r="AE422">
        <v>-2.1560000000000001</v>
      </c>
      <c r="AF422">
        <f t="shared" si="48"/>
        <v>2</v>
      </c>
      <c r="AG422">
        <f t="shared" si="49"/>
        <v>238</v>
      </c>
      <c r="AH422">
        <f t="shared" si="50"/>
        <v>-238</v>
      </c>
      <c r="AI422" t="b">
        <f t="shared" si="51"/>
        <v>0</v>
      </c>
      <c r="AJ422" t="b">
        <f t="shared" si="52"/>
        <v>0</v>
      </c>
      <c r="AK422" t="b">
        <f t="shared" si="53"/>
        <v>0</v>
      </c>
      <c r="AM422" t="b">
        <f t="shared" si="54"/>
        <v>0</v>
      </c>
      <c r="AN422" t="str">
        <f t="shared" si="55"/>
        <v/>
      </c>
    </row>
    <row r="423" spans="1:40" hidden="1" x14ac:dyDescent="0.2">
      <c r="A423">
        <v>1005053</v>
      </c>
      <c r="B423">
        <v>48</v>
      </c>
      <c r="C423" t="s">
        <v>490</v>
      </c>
      <c r="D423" t="s">
        <v>491</v>
      </c>
      <c r="E423" t="s">
        <v>24</v>
      </c>
      <c r="F423" t="s">
        <v>4</v>
      </c>
      <c r="H423">
        <v>7</v>
      </c>
      <c r="Q423">
        <v>0</v>
      </c>
      <c r="AA423">
        <v>-10.364000000000001</v>
      </c>
      <c r="AE423">
        <v>-10.364000000000001</v>
      </c>
      <c r="AF423">
        <f t="shared" si="48"/>
        <v>7</v>
      </c>
      <c r="AG423">
        <f t="shared" si="49"/>
        <v>722</v>
      </c>
      <c r="AH423">
        <f t="shared" si="50"/>
        <v>-722</v>
      </c>
      <c r="AI423" t="b">
        <f t="shared" si="51"/>
        <v>0</v>
      </c>
      <c r="AJ423" t="b">
        <f t="shared" si="52"/>
        <v>0</v>
      </c>
      <c r="AK423" t="b">
        <f t="shared" si="53"/>
        <v>0</v>
      </c>
      <c r="AM423" t="b">
        <f t="shared" si="54"/>
        <v>0</v>
      </c>
      <c r="AN423" t="str">
        <f t="shared" si="55"/>
        <v/>
      </c>
    </row>
    <row r="424" spans="1:40" hidden="1" x14ac:dyDescent="0.2">
      <c r="A424">
        <v>993806</v>
      </c>
      <c r="B424">
        <v>479</v>
      </c>
      <c r="C424" t="s">
        <v>63</v>
      </c>
      <c r="D424" t="s">
        <v>522</v>
      </c>
      <c r="E424" t="s">
        <v>14</v>
      </c>
      <c r="F424" t="s">
        <v>7</v>
      </c>
      <c r="H424">
        <v>7</v>
      </c>
      <c r="Q424">
        <v>0</v>
      </c>
      <c r="AD424">
        <v>-8.0660000000000007</v>
      </c>
      <c r="AE424">
        <v>-8.0660000000000007</v>
      </c>
      <c r="AF424">
        <f t="shared" si="48"/>
        <v>6</v>
      </c>
      <c r="AG424">
        <f t="shared" si="49"/>
        <v>593</v>
      </c>
      <c r="AH424">
        <f t="shared" si="50"/>
        <v>-593</v>
      </c>
      <c r="AI424" t="b">
        <f t="shared" si="51"/>
        <v>0</v>
      </c>
      <c r="AJ424" t="b">
        <f t="shared" si="52"/>
        <v>0</v>
      </c>
      <c r="AK424" t="b">
        <f t="shared" si="53"/>
        <v>0</v>
      </c>
      <c r="AM424" t="b">
        <f t="shared" si="54"/>
        <v>0</v>
      </c>
      <c r="AN424" t="str">
        <f t="shared" si="55"/>
        <v/>
      </c>
    </row>
    <row r="425" spans="1:40" hidden="1" x14ac:dyDescent="0.2">
      <c r="A425">
        <v>1004437</v>
      </c>
      <c r="B425">
        <v>255</v>
      </c>
      <c r="C425" t="s">
        <v>735</v>
      </c>
      <c r="D425" t="s">
        <v>649</v>
      </c>
      <c r="E425" t="s">
        <v>30</v>
      </c>
      <c r="F425" t="s">
        <v>4</v>
      </c>
      <c r="H425">
        <v>7</v>
      </c>
      <c r="J425">
        <v>74</v>
      </c>
      <c r="Q425">
        <v>71</v>
      </c>
      <c r="AA425">
        <v>-2.6960000000000002</v>
      </c>
      <c r="AE425">
        <v>-2.6960000000000002</v>
      </c>
      <c r="AF425">
        <f t="shared" si="48"/>
        <v>3</v>
      </c>
      <c r="AG425">
        <f t="shared" si="49"/>
        <v>297</v>
      </c>
      <c r="AH425">
        <f t="shared" si="50"/>
        <v>-297</v>
      </c>
      <c r="AI425" t="b">
        <f t="shared" si="51"/>
        <v>0</v>
      </c>
      <c r="AJ425" t="b">
        <f t="shared" si="52"/>
        <v>0</v>
      </c>
      <c r="AK425" t="b">
        <f t="shared" si="53"/>
        <v>0</v>
      </c>
      <c r="AM425" t="b">
        <f t="shared" si="54"/>
        <v>0</v>
      </c>
      <c r="AN425" t="str">
        <f t="shared" si="55"/>
        <v/>
      </c>
    </row>
    <row r="426" spans="1:40" hidden="1" x14ac:dyDescent="0.2">
      <c r="A426">
        <v>999391</v>
      </c>
      <c r="B426">
        <v>475</v>
      </c>
      <c r="C426" t="s">
        <v>33</v>
      </c>
      <c r="D426" t="s">
        <v>678</v>
      </c>
      <c r="E426" t="s">
        <v>14</v>
      </c>
      <c r="F426" t="s">
        <v>5</v>
      </c>
      <c r="H426">
        <v>7</v>
      </c>
      <c r="Q426">
        <v>51</v>
      </c>
      <c r="AB426">
        <v>-4.391</v>
      </c>
      <c r="AE426">
        <v>-4.391</v>
      </c>
      <c r="AF426">
        <f t="shared" si="48"/>
        <v>3</v>
      </c>
      <c r="AG426">
        <f t="shared" si="49"/>
        <v>460</v>
      </c>
      <c r="AH426">
        <f t="shared" si="50"/>
        <v>-460</v>
      </c>
      <c r="AI426" t="b">
        <f t="shared" si="51"/>
        <v>0</v>
      </c>
      <c r="AJ426" t="b">
        <f t="shared" si="52"/>
        <v>0</v>
      </c>
      <c r="AK426" t="b">
        <f t="shared" si="53"/>
        <v>0</v>
      </c>
      <c r="AM426" t="b">
        <f t="shared" si="54"/>
        <v>0</v>
      </c>
      <c r="AN426" t="str">
        <f t="shared" si="55"/>
        <v/>
      </c>
    </row>
    <row r="427" spans="1:40" hidden="1" x14ac:dyDescent="0.2">
      <c r="A427">
        <v>996692</v>
      </c>
      <c r="B427">
        <v>451</v>
      </c>
      <c r="C427" t="s">
        <v>400</v>
      </c>
      <c r="D427" t="s">
        <v>401</v>
      </c>
      <c r="E427" t="s">
        <v>14</v>
      </c>
      <c r="F427" t="s">
        <v>4</v>
      </c>
      <c r="H427">
        <v>7</v>
      </c>
      <c r="Q427">
        <v>0</v>
      </c>
      <c r="AA427">
        <v>-10.364000000000001</v>
      </c>
      <c r="AE427">
        <v>-10.364000000000001</v>
      </c>
      <c r="AF427">
        <f t="shared" si="48"/>
        <v>8</v>
      </c>
      <c r="AG427">
        <f t="shared" si="49"/>
        <v>722</v>
      </c>
      <c r="AH427">
        <f t="shared" si="50"/>
        <v>-722</v>
      </c>
      <c r="AI427" t="b">
        <f t="shared" si="51"/>
        <v>0</v>
      </c>
      <c r="AJ427" t="b">
        <f t="shared" si="52"/>
        <v>0</v>
      </c>
      <c r="AK427" t="b">
        <f t="shared" si="53"/>
        <v>0</v>
      </c>
      <c r="AM427" t="b">
        <f t="shared" si="54"/>
        <v>0</v>
      </c>
      <c r="AN427" t="str">
        <f t="shared" si="55"/>
        <v/>
      </c>
    </row>
    <row r="428" spans="1:40" hidden="1" x14ac:dyDescent="0.2">
      <c r="A428">
        <v>992644</v>
      </c>
      <c r="B428">
        <v>383</v>
      </c>
      <c r="C428" t="s">
        <v>499</v>
      </c>
      <c r="D428" t="s">
        <v>500</v>
      </c>
      <c r="E428" t="s">
        <v>20</v>
      </c>
      <c r="F428" t="s">
        <v>6</v>
      </c>
      <c r="H428">
        <v>7</v>
      </c>
      <c r="Q428">
        <v>0</v>
      </c>
      <c r="AC428">
        <v>-6.8</v>
      </c>
      <c r="AE428">
        <v>-6.8</v>
      </c>
      <c r="AF428">
        <f t="shared" si="48"/>
        <v>5</v>
      </c>
      <c r="AG428">
        <f t="shared" si="49"/>
        <v>557</v>
      </c>
      <c r="AH428">
        <f t="shared" si="50"/>
        <v>-557</v>
      </c>
      <c r="AI428" t="b">
        <f t="shared" si="51"/>
        <v>0</v>
      </c>
      <c r="AJ428" t="b">
        <f t="shared" si="52"/>
        <v>0</v>
      </c>
      <c r="AK428" t="b">
        <f t="shared" si="53"/>
        <v>0</v>
      </c>
      <c r="AM428" t="b">
        <f t="shared" si="54"/>
        <v>0</v>
      </c>
      <c r="AN428" t="str">
        <f t="shared" si="55"/>
        <v/>
      </c>
    </row>
    <row r="429" spans="1:40" hidden="1" x14ac:dyDescent="0.2">
      <c r="A429">
        <v>990291</v>
      </c>
      <c r="B429">
        <v>135</v>
      </c>
      <c r="C429" t="s">
        <v>104</v>
      </c>
      <c r="D429" t="s">
        <v>141</v>
      </c>
      <c r="E429" t="s">
        <v>11</v>
      </c>
      <c r="F429" t="s">
        <v>7</v>
      </c>
      <c r="H429">
        <v>7</v>
      </c>
      <c r="J429">
        <v>76</v>
      </c>
      <c r="Q429">
        <v>76</v>
      </c>
      <c r="AD429">
        <v>-1.167</v>
      </c>
      <c r="AE429">
        <v>-1.167</v>
      </c>
      <c r="AF429">
        <f t="shared" si="48"/>
        <v>2</v>
      </c>
      <c r="AG429">
        <f t="shared" si="49"/>
        <v>134</v>
      </c>
      <c r="AH429">
        <f t="shared" si="50"/>
        <v>-134</v>
      </c>
      <c r="AI429" t="b">
        <f t="shared" si="51"/>
        <v>0</v>
      </c>
      <c r="AJ429" t="b">
        <f t="shared" si="52"/>
        <v>0</v>
      </c>
      <c r="AK429" t="b">
        <f t="shared" si="53"/>
        <v>0</v>
      </c>
      <c r="AM429" t="b">
        <f t="shared" si="54"/>
        <v>0</v>
      </c>
      <c r="AN429" t="str">
        <f t="shared" si="55"/>
        <v/>
      </c>
    </row>
    <row r="430" spans="1:40" hidden="1" x14ac:dyDescent="0.2">
      <c r="A430">
        <v>1006314</v>
      </c>
      <c r="B430">
        <v>422</v>
      </c>
      <c r="C430" t="s">
        <v>161</v>
      </c>
      <c r="D430" t="s">
        <v>365</v>
      </c>
      <c r="E430" t="s">
        <v>35</v>
      </c>
      <c r="F430" t="s">
        <v>7</v>
      </c>
      <c r="H430">
        <v>7</v>
      </c>
      <c r="J430">
        <v>63</v>
      </c>
      <c r="Q430">
        <v>63</v>
      </c>
      <c r="AD430">
        <v>-2.347</v>
      </c>
      <c r="AE430">
        <v>-2.347</v>
      </c>
      <c r="AF430">
        <f t="shared" si="48"/>
        <v>3</v>
      </c>
      <c r="AG430">
        <f t="shared" si="49"/>
        <v>255</v>
      </c>
      <c r="AH430">
        <f t="shared" si="50"/>
        <v>-255</v>
      </c>
      <c r="AI430" t="b">
        <f t="shared" si="51"/>
        <v>0</v>
      </c>
      <c r="AJ430" t="b">
        <f t="shared" si="52"/>
        <v>0</v>
      </c>
      <c r="AK430" t="b">
        <f t="shared" si="53"/>
        <v>0</v>
      </c>
      <c r="AM430" t="b">
        <f t="shared" si="54"/>
        <v>0</v>
      </c>
      <c r="AN430" t="str">
        <f t="shared" si="55"/>
        <v/>
      </c>
    </row>
    <row r="431" spans="1:40" hidden="1" x14ac:dyDescent="0.2">
      <c r="A431">
        <v>993799</v>
      </c>
      <c r="B431">
        <v>274</v>
      </c>
      <c r="C431" t="s">
        <v>263</v>
      </c>
      <c r="D431" t="s">
        <v>264</v>
      </c>
      <c r="E431" t="s">
        <v>106</v>
      </c>
      <c r="F431" t="s">
        <v>5</v>
      </c>
      <c r="H431">
        <v>7</v>
      </c>
      <c r="Q431">
        <v>0</v>
      </c>
      <c r="AB431">
        <v>-8.6229999999999993</v>
      </c>
      <c r="AE431">
        <v>-8.6229999999999993</v>
      </c>
      <c r="AF431">
        <f t="shared" si="48"/>
        <v>6</v>
      </c>
      <c r="AG431">
        <f t="shared" si="49"/>
        <v>680</v>
      </c>
      <c r="AH431">
        <f t="shared" si="50"/>
        <v>-680</v>
      </c>
      <c r="AI431" t="b">
        <f t="shared" si="51"/>
        <v>0</v>
      </c>
      <c r="AJ431" t="b">
        <f t="shared" si="52"/>
        <v>0</v>
      </c>
      <c r="AK431" t="b">
        <f t="shared" si="53"/>
        <v>0</v>
      </c>
      <c r="AM431" t="b">
        <f t="shared" si="54"/>
        <v>0</v>
      </c>
      <c r="AN431" t="str">
        <f t="shared" si="55"/>
        <v/>
      </c>
    </row>
    <row r="432" spans="1:40" hidden="1" x14ac:dyDescent="0.2">
      <c r="A432">
        <v>297990</v>
      </c>
      <c r="B432">
        <v>477</v>
      </c>
      <c r="C432" t="s">
        <v>427</v>
      </c>
      <c r="D432" t="s">
        <v>620</v>
      </c>
      <c r="E432" t="s">
        <v>14</v>
      </c>
      <c r="F432" t="s">
        <v>5</v>
      </c>
      <c r="H432">
        <v>7</v>
      </c>
      <c r="Q432">
        <v>0</v>
      </c>
      <c r="AB432">
        <v>-8.6229999999999993</v>
      </c>
      <c r="AE432">
        <v>-8.6229999999999993</v>
      </c>
      <c r="AF432">
        <f t="shared" si="48"/>
        <v>7</v>
      </c>
      <c r="AG432">
        <f t="shared" si="49"/>
        <v>680</v>
      </c>
      <c r="AH432">
        <f t="shared" si="50"/>
        <v>-680</v>
      </c>
      <c r="AI432" t="b">
        <f t="shared" si="51"/>
        <v>0</v>
      </c>
      <c r="AJ432" t="b">
        <f t="shared" si="52"/>
        <v>0</v>
      </c>
      <c r="AK432" t="b">
        <f t="shared" si="53"/>
        <v>0</v>
      </c>
      <c r="AM432" t="b">
        <f t="shared" si="54"/>
        <v>0</v>
      </c>
      <c r="AN432" t="str">
        <f t="shared" si="55"/>
        <v/>
      </c>
    </row>
    <row r="433" spans="1:40" hidden="1" x14ac:dyDescent="0.2">
      <c r="A433">
        <v>291509</v>
      </c>
      <c r="B433">
        <v>378</v>
      </c>
      <c r="C433" t="s">
        <v>52</v>
      </c>
      <c r="D433" t="s">
        <v>111</v>
      </c>
      <c r="E433" t="s">
        <v>20</v>
      </c>
      <c r="F433" t="s">
        <v>5</v>
      </c>
      <c r="H433">
        <v>7</v>
      </c>
      <c r="Q433">
        <v>0</v>
      </c>
      <c r="AB433">
        <v>-8.6229999999999993</v>
      </c>
      <c r="AE433">
        <v>-8.6229999999999993</v>
      </c>
      <c r="AF433">
        <f t="shared" si="48"/>
        <v>8</v>
      </c>
      <c r="AG433">
        <f t="shared" si="49"/>
        <v>680</v>
      </c>
      <c r="AH433">
        <f t="shared" si="50"/>
        <v>-680</v>
      </c>
      <c r="AI433" t="b">
        <f t="shared" si="51"/>
        <v>0</v>
      </c>
      <c r="AJ433" t="b">
        <f t="shared" si="52"/>
        <v>0</v>
      </c>
      <c r="AK433" t="b">
        <f t="shared" si="53"/>
        <v>0</v>
      </c>
      <c r="AM433" t="b">
        <f t="shared" si="54"/>
        <v>0</v>
      </c>
      <c r="AN433" t="str">
        <f t="shared" si="55"/>
        <v/>
      </c>
    </row>
    <row r="434" spans="1:40" hidden="1" x14ac:dyDescent="0.2">
      <c r="A434">
        <v>1006059</v>
      </c>
      <c r="B434">
        <v>57</v>
      </c>
      <c r="C434" t="s">
        <v>786</v>
      </c>
      <c r="D434" t="s">
        <v>787</v>
      </c>
      <c r="E434" t="s">
        <v>24</v>
      </c>
      <c r="F434" t="s">
        <v>7</v>
      </c>
      <c r="H434">
        <v>7</v>
      </c>
      <c r="Q434">
        <v>40.5</v>
      </c>
      <c r="AD434">
        <v>-4.3899999999999997</v>
      </c>
      <c r="AE434">
        <v>-4.3899999999999997</v>
      </c>
      <c r="AF434">
        <f t="shared" si="48"/>
        <v>8</v>
      </c>
      <c r="AG434">
        <f t="shared" si="49"/>
        <v>459</v>
      </c>
      <c r="AH434">
        <f t="shared" si="50"/>
        <v>-459</v>
      </c>
      <c r="AI434" t="b">
        <f t="shared" si="51"/>
        <v>0</v>
      </c>
      <c r="AJ434" t="b">
        <f t="shared" si="52"/>
        <v>0</v>
      </c>
      <c r="AK434" t="b">
        <f t="shared" si="53"/>
        <v>0</v>
      </c>
      <c r="AM434" t="b">
        <f t="shared" si="54"/>
        <v>0</v>
      </c>
      <c r="AN434" t="str">
        <f t="shared" si="55"/>
        <v/>
      </c>
    </row>
    <row r="435" spans="1:40" hidden="1" x14ac:dyDescent="0.2">
      <c r="A435">
        <v>1006144</v>
      </c>
      <c r="B435">
        <v>284</v>
      </c>
      <c r="C435" t="s">
        <v>145</v>
      </c>
      <c r="D435" t="s">
        <v>642</v>
      </c>
      <c r="E435" t="s">
        <v>106</v>
      </c>
      <c r="F435" t="s">
        <v>7</v>
      </c>
      <c r="H435">
        <v>7</v>
      </c>
      <c r="J435">
        <v>70</v>
      </c>
      <c r="Q435">
        <v>65</v>
      </c>
      <c r="AD435">
        <v>-2.1659999999999999</v>
      </c>
      <c r="AE435">
        <v>-2.1659999999999999</v>
      </c>
      <c r="AF435">
        <f t="shared" si="48"/>
        <v>4</v>
      </c>
      <c r="AG435">
        <f t="shared" si="49"/>
        <v>241</v>
      </c>
      <c r="AH435">
        <f t="shared" si="50"/>
        <v>-241</v>
      </c>
      <c r="AI435" t="b">
        <f t="shared" si="51"/>
        <v>0</v>
      </c>
      <c r="AJ435" t="b">
        <f t="shared" si="52"/>
        <v>0</v>
      </c>
      <c r="AK435" t="b">
        <f t="shared" si="53"/>
        <v>0</v>
      </c>
      <c r="AM435" t="b">
        <f t="shared" si="54"/>
        <v>0</v>
      </c>
      <c r="AN435" t="str">
        <f t="shared" si="55"/>
        <v/>
      </c>
    </row>
    <row r="436" spans="1:40" hidden="1" x14ac:dyDescent="0.2">
      <c r="A436">
        <v>996708</v>
      </c>
      <c r="B436">
        <v>695</v>
      </c>
      <c r="C436" t="s">
        <v>210</v>
      </c>
      <c r="D436" t="s">
        <v>392</v>
      </c>
      <c r="E436" t="s">
        <v>17</v>
      </c>
      <c r="F436" t="s">
        <v>7</v>
      </c>
      <c r="H436">
        <v>7</v>
      </c>
      <c r="J436">
        <v>112</v>
      </c>
      <c r="K436">
        <v>6510</v>
      </c>
      <c r="L436" t="s">
        <v>901</v>
      </c>
      <c r="M436" t="s">
        <v>67</v>
      </c>
      <c r="N436" t="b">
        <v>1</v>
      </c>
      <c r="O436" t="s">
        <v>902</v>
      </c>
      <c r="P436" t="s">
        <v>7</v>
      </c>
      <c r="Q436">
        <v>89</v>
      </c>
      <c r="AD436">
        <v>1.2E-2</v>
      </c>
      <c r="AE436">
        <v>1.2E-2</v>
      </c>
      <c r="AF436">
        <f t="shared" si="48"/>
        <v>2</v>
      </c>
      <c r="AG436">
        <f t="shared" si="49"/>
        <v>56</v>
      </c>
      <c r="AH436">
        <f t="shared" si="50"/>
        <v>-56</v>
      </c>
      <c r="AI436" t="b">
        <f t="shared" si="51"/>
        <v>0</v>
      </c>
      <c r="AJ436" t="b">
        <f t="shared" si="52"/>
        <v>0</v>
      </c>
      <c r="AK436" t="b">
        <f t="shared" si="53"/>
        <v>0</v>
      </c>
      <c r="AM436" t="b">
        <f t="shared" si="54"/>
        <v>1</v>
      </c>
      <c r="AN436" t="str">
        <f t="shared" si="55"/>
        <v/>
      </c>
    </row>
    <row r="437" spans="1:40" hidden="1" x14ac:dyDescent="0.2">
      <c r="A437">
        <v>291753</v>
      </c>
      <c r="B437">
        <v>271</v>
      </c>
      <c r="C437" t="s">
        <v>63</v>
      </c>
      <c r="D437" t="s">
        <v>429</v>
      </c>
      <c r="E437" t="s">
        <v>106</v>
      </c>
      <c r="F437" t="s">
        <v>7</v>
      </c>
      <c r="H437">
        <v>7</v>
      </c>
      <c r="Q437">
        <v>44</v>
      </c>
      <c r="AD437">
        <v>-4.0720000000000001</v>
      </c>
      <c r="AE437">
        <v>-4.0720000000000001</v>
      </c>
      <c r="AF437">
        <f t="shared" si="48"/>
        <v>7</v>
      </c>
      <c r="AG437">
        <f t="shared" si="49"/>
        <v>438</v>
      </c>
      <c r="AH437">
        <f t="shared" si="50"/>
        <v>-438</v>
      </c>
      <c r="AI437" t="b">
        <f t="shared" si="51"/>
        <v>0</v>
      </c>
      <c r="AJ437" t="b">
        <f t="shared" si="52"/>
        <v>0</v>
      </c>
      <c r="AK437" t="b">
        <f t="shared" si="53"/>
        <v>0</v>
      </c>
      <c r="AM437" t="b">
        <f t="shared" si="54"/>
        <v>0</v>
      </c>
      <c r="AN437" t="str">
        <f t="shared" si="55"/>
        <v/>
      </c>
    </row>
    <row r="438" spans="1:40" hidden="1" x14ac:dyDescent="0.2">
      <c r="A438">
        <v>280506</v>
      </c>
      <c r="B438">
        <v>43</v>
      </c>
      <c r="C438" t="s">
        <v>170</v>
      </c>
      <c r="D438" t="s">
        <v>436</v>
      </c>
      <c r="E438" t="s">
        <v>56</v>
      </c>
      <c r="F438" t="s">
        <v>7</v>
      </c>
      <c r="H438">
        <v>7</v>
      </c>
      <c r="J438">
        <v>42</v>
      </c>
      <c r="K438">
        <v>20240</v>
      </c>
      <c r="L438" t="s">
        <v>925</v>
      </c>
      <c r="M438" t="s">
        <v>61</v>
      </c>
      <c r="N438" t="b">
        <v>1</v>
      </c>
      <c r="O438" t="s">
        <v>902</v>
      </c>
      <c r="P438" t="s">
        <v>7</v>
      </c>
      <c r="Q438">
        <v>106</v>
      </c>
      <c r="AD438">
        <v>1.5549999999999999</v>
      </c>
      <c r="AE438">
        <v>1.5549999999999999</v>
      </c>
      <c r="AF438">
        <f t="shared" si="48"/>
        <v>1</v>
      </c>
      <c r="AG438">
        <f t="shared" si="49"/>
        <v>8</v>
      </c>
      <c r="AH438">
        <f t="shared" si="50"/>
        <v>-8</v>
      </c>
      <c r="AI438" t="b">
        <f t="shared" si="51"/>
        <v>0</v>
      </c>
      <c r="AJ438" t="b">
        <f t="shared" si="52"/>
        <v>0</v>
      </c>
      <c r="AK438" t="b">
        <f t="shared" si="53"/>
        <v>0</v>
      </c>
      <c r="AM438" t="b">
        <f t="shared" si="54"/>
        <v>1</v>
      </c>
      <c r="AN438" t="str">
        <f t="shared" si="55"/>
        <v/>
      </c>
    </row>
    <row r="439" spans="1:40" hidden="1" x14ac:dyDescent="0.2">
      <c r="A439">
        <v>1002282</v>
      </c>
      <c r="B439">
        <v>474</v>
      </c>
      <c r="C439" t="s">
        <v>329</v>
      </c>
      <c r="D439" t="s">
        <v>635</v>
      </c>
      <c r="E439" t="s">
        <v>14</v>
      </c>
      <c r="F439" t="s">
        <v>7</v>
      </c>
      <c r="H439">
        <v>7</v>
      </c>
      <c r="J439">
        <v>65</v>
      </c>
      <c r="Q439">
        <v>64</v>
      </c>
      <c r="AD439">
        <v>-2.2570000000000001</v>
      </c>
      <c r="AE439">
        <v>-2.2570000000000001</v>
      </c>
      <c r="AF439">
        <f t="shared" si="48"/>
        <v>2</v>
      </c>
      <c r="AG439">
        <f t="shared" si="49"/>
        <v>248</v>
      </c>
      <c r="AH439">
        <f t="shared" si="50"/>
        <v>-248</v>
      </c>
      <c r="AI439" t="b">
        <f t="shared" si="51"/>
        <v>0</v>
      </c>
      <c r="AJ439" t="b">
        <f t="shared" si="52"/>
        <v>0</v>
      </c>
      <c r="AK439" t="b">
        <f t="shared" si="53"/>
        <v>0</v>
      </c>
      <c r="AM439" t="b">
        <f t="shared" si="54"/>
        <v>0</v>
      </c>
      <c r="AN439" t="str">
        <f t="shared" si="55"/>
        <v/>
      </c>
    </row>
    <row r="440" spans="1:40" hidden="1" x14ac:dyDescent="0.2">
      <c r="A440">
        <v>1000860</v>
      </c>
      <c r="B440">
        <v>244</v>
      </c>
      <c r="C440" t="s">
        <v>18</v>
      </c>
      <c r="D440" t="s">
        <v>658</v>
      </c>
      <c r="E440" t="s">
        <v>30</v>
      </c>
      <c r="F440" t="s">
        <v>7</v>
      </c>
      <c r="H440">
        <v>7</v>
      </c>
      <c r="J440">
        <v>42</v>
      </c>
      <c r="Q440">
        <v>74</v>
      </c>
      <c r="AD440">
        <v>-1.349</v>
      </c>
      <c r="AE440">
        <v>-1.349</v>
      </c>
      <c r="AF440">
        <f t="shared" si="48"/>
        <v>1</v>
      </c>
      <c r="AG440">
        <f t="shared" si="49"/>
        <v>156</v>
      </c>
      <c r="AH440">
        <f t="shared" si="50"/>
        <v>-156</v>
      </c>
      <c r="AI440" t="b">
        <f t="shared" si="51"/>
        <v>0</v>
      </c>
      <c r="AJ440" t="b">
        <f t="shared" si="52"/>
        <v>0</v>
      </c>
      <c r="AK440" t="b">
        <f t="shared" si="53"/>
        <v>0</v>
      </c>
      <c r="AM440" t="b">
        <f t="shared" si="54"/>
        <v>0</v>
      </c>
      <c r="AN440" t="str">
        <f t="shared" si="55"/>
        <v/>
      </c>
    </row>
    <row r="441" spans="1:40" hidden="1" x14ac:dyDescent="0.2">
      <c r="A441">
        <v>281139</v>
      </c>
      <c r="B441">
        <v>728</v>
      </c>
      <c r="C441" t="s">
        <v>565</v>
      </c>
      <c r="D441" t="s">
        <v>453</v>
      </c>
      <c r="E441" t="s">
        <v>17</v>
      </c>
      <c r="F441" t="s">
        <v>4</v>
      </c>
      <c r="H441">
        <v>7</v>
      </c>
      <c r="J441">
        <v>71</v>
      </c>
      <c r="Q441">
        <v>66</v>
      </c>
      <c r="AA441">
        <v>-3.2360000000000002</v>
      </c>
      <c r="AE441">
        <v>-3.2360000000000002</v>
      </c>
      <c r="AF441">
        <f t="shared" si="48"/>
        <v>3</v>
      </c>
      <c r="AG441">
        <f t="shared" si="49"/>
        <v>343</v>
      </c>
      <c r="AH441">
        <f t="shared" si="50"/>
        <v>-343</v>
      </c>
      <c r="AI441" t="b">
        <f t="shared" si="51"/>
        <v>0</v>
      </c>
      <c r="AJ441" t="b">
        <f t="shared" si="52"/>
        <v>0</v>
      </c>
      <c r="AK441" t="b">
        <f t="shared" si="53"/>
        <v>0</v>
      </c>
      <c r="AM441" t="b">
        <f t="shared" si="54"/>
        <v>0</v>
      </c>
      <c r="AN441" t="str">
        <f t="shared" si="55"/>
        <v/>
      </c>
    </row>
    <row r="442" spans="1:40" hidden="1" x14ac:dyDescent="0.2">
      <c r="A442">
        <v>296041</v>
      </c>
      <c r="B442">
        <v>426</v>
      </c>
      <c r="C442" t="s">
        <v>76</v>
      </c>
      <c r="D442" t="s">
        <v>136</v>
      </c>
      <c r="E442" t="s">
        <v>35</v>
      </c>
      <c r="F442" t="s">
        <v>7</v>
      </c>
      <c r="H442">
        <v>7</v>
      </c>
      <c r="J442">
        <v>53</v>
      </c>
      <c r="Q442">
        <v>59</v>
      </c>
      <c r="AD442">
        <v>-2.71</v>
      </c>
      <c r="AE442">
        <v>-2.71</v>
      </c>
      <c r="AF442">
        <f t="shared" si="48"/>
        <v>2</v>
      </c>
      <c r="AG442">
        <f t="shared" si="49"/>
        <v>299</v>
      </c>
      <c r="AH442">
        <f t="shared" si="50"/>
        <v>-299</v>
      </c>
      <c r="AI442" t="b">
        <f t="shared" si="51"/>
        <v>0</v>
      </c>
      <c r="AJ442" t="b">
        <f t="shared" si="52"/>
        <v>0</v>
      </c>
      <c r="AK442" t="b">
        <f t="shared" si="53"/>
        <v>0</v>
      </c>
      <c r="AM442" t="b">
        <f t="shared" si="54"/>
        <v>0</v>
      </c>
      <c r="AN442" t="str">
        <f t="shared" si="55"/>
        <v/>
      </c>
    </row>
    <row r="443" spans="1:40" hidden="1" x14ac:dyDescent="0.2">
      <c r="A443">
        <v>261374</v>
      </c>
      <c r="B443">
        <v>384</v>
      </c>
      <c r="C443" t="s">
        <v>415</v>
      </c>
      <c r="D443" t="s">
        <v>338</v>
      </c>
      <c r="E443" t="s">
        <v>20</v>
      </c>
      <c r="F443" t="s">
        <v>4</v>
      </c>
      <c r="H443">
        <v>7</v>
      </c>
      <c r="J443">
        <v>52</v>
      </c>
      <c r="Q443">
        <v>25</v>
      </c>
      <c r="AA443">
        <v>-7.6639999999999997</v>
      </c>
      <c r="AE443">
        <v>-7.6639999999999997</v>
      </c>
      <c r="AF443">
        <f t="shared" si="48"/>
        <v>6</v>
      </c>
      <c r="AG443">
        <f t="shared" si="49"/>
        <v>590</v>
      </c>
      <c r="AH443">
        <f t="shared" si="50"/>
        <v>-590</v>
      </c>
      <c r="AI443" t="b">
        <f t="shared" si="51"/>
        <v>0</v>
      </c>
      <c r="AJ443" t="b">
        <f t="shared" si="52"/>
        <v>0</v>
      </c>
      <c r="AK443" t="b">
        <f t="shared" si="53"/>
        <v>0</v>
      </c>
      <c r="AM443" t="b">
        <f t="shared" si="54"/>
        <v>0</v>
      </c>
      <c r="AN443" t="str">
        <f t="shared" si="55"/>
        <v/>
      </c>
    </row>
    <row r="444" spans="1:40" hidden="1" x14ac:dyDescent="0.2">
      <c r="A444">
        <v>280824</v>
      </c>
      <c r="B444">
        <v>463</v>
      </c>
      <c r="C444" t="s">
        <v>41</v>
      </c>
      <c r="D444" t="s">
        <v>449</v>
      </c>
      <c r="E444" t="s">
        <v>14</v>
      </c>
      <c r="F444" t="s">
        <v>7</v>
      </c>
      <c r="H444">
        <v>7</v>
      </c>
      <c r="J444">
        <v>52</v>
      </c>
      <c r="Q444">
        <v>52</v>
      </c>
      <c r="AD444">
        <v>-3.3460000000000001</v>
      </c>
      <c r="AE444">
        <v>-3.3460000000000001</v>
      </c>
      <c r="AF444">
        <f t="shared" si="48"/>
        <v>2</v>
      </c>
      <c r="AG444">
        <f t="shared" si="49"/>
        <v>364</v>
      </c>
      <c r="AH444">
        <f t="shared" si="50"/>
        <v>-364</v>
      </c>
      <c r="AI444" t="b">
        <f t="shared" si="51"/>
        <v>0</v>
      </c>
      <c r="AJ444" t="b">
        <f t="shared" si="52"/>
        <v>0</v>
      </c>
      <c r="AK444" t="b">
        <f t="shared" si="53"/>
        <v>0</v>
      </c>
      <c r="AM444" t="b">
        <f t="shared" si="54"/>
        <v>0</v>
      </c>
      <c r="AN444" t="str">
        <f t="shared" si="55"/>
        <v/>
      </c>
    </row>
    <row r="445" spans="1:40" hidden="1" x14ac:dyDescent="0.2">
      <c r="A445">
        <v>296225</v>
      </c>
      <c r="B445">
        <v>758</v>
      </c>
      <c r="C445" t="s">
        <v>419</v>
      </c>
      <c r="D445" t="s">
        <v>420</v>
      </c>
      <c r="E445" t="s">
        <v>51</v>
      </c>
      <c r="F445" t="s">
        <v>7</v>
      </c>
      <c r="H445">
        <v>7</v>
      </c>
      <c r="Q445">
        <v>0</v>
      </c>
      <c r="AD445">
        <v>-8.0660000000000007</v>
      </c>
      <c r="AE445">
        <v>-8.0660000000000007</v>
      </c>
      <c r="AF445">
        <f t="shared" si="48"/>
        <v>6</v>
      </c>
      <c r="AG445">
        <f t="shared" si="49"/>
        <v>593</v>
      </c>
      <c r="AH445">
        <f t="shared" si="50"/>
        <v>-593</v>
      </c>
      <c r="AI445" t="b">
        <f t="shared" si="51"/>
        <v>0</v>
      </c>
      <c r="AJ445" t="b">
        <f t="shared" si="52"/>
        <v>0</v>
      </c>
      <c r="AK445" t="b">
        <f t="shared" si="53"/>
        <v>0</v>
      </c>
      <c r="AM445" t="b">
        <f t="shared" si="54"/>
        <v>0</v>
      </c>
      <c r="AN445" t="str">
        <f t="shared" si="55"/>
        <v/>
      </c>
    </row>
    <row r="446" spans="1:40" hidden="1" x14ac:dyDescent="0.2">
      <c r="A446">
        <v>260288</v>
      </c>
      <c r="B446">
        <v>618</v>
      </c>
      <c r="C446" t="s">
        <v>61</v>
      </c>
      <c r="D446" t="s">
        <v>548</v>
      </c>
      <c r="E446" t="s">
        <v>109</v>
      </c>
      <c r="F446" t="s">
        <v>4</v>
      </c>
      <c r="H446">
        <v>7</v>
      </c>
      <c r="Q446">
        <v>0</v>
      </c>
      <c r="AA446">
        <v>-10.364000000000001</v>
      </c>
      <c r="AE446">
        <v>-10.364000000000001</v>
      </c>
      <c r="AF446">
        <f t="shared" si="48"/>
        <v>8</v>
      </c>
      <c r="AG446">
        <f t="shared" si="49"/>
        <v>722</v>
      </c>
      <c r="AH446">
        <f t="shared" si="50"/>
        <v>-722</v>
      </c>
      <c r="AI446" t="b">
        <f t="shared" si="51"/>
        <v>0</v>
      </c>
      <c r="AJ446" t="b">
        <f t="shared" si="52"/>
        <v>0</v>
      </c>
      <c r="AK446" t="b">
        <f t="shared" si="53"/>
        <v>0</v>
      </c>
      <c r="AM446" t="b">
        <f t="shared" si="54"/>
        <v>0</v>
      </c>
      <c r="AN446" t="str">
        <f t="shared" si="55"/>
        <v/>
      </c>
    </row>
    <row r="447" spans="1:40" hidden="1" x14ac:dyDescent="0.2">
      <c r="A447">
        <v>1002353</v>
      </c>
      <c r="B447">
        <v>227</v>
      </c>
      <c r="C447" t="s">
        <v>133</v>
      </c>
      <c r="D447" t="s">
        <v>589</v>
      </c>
      <c r="E447" t="s">
        <v>30</v>
      </c>
      <c r="F447" t="s">
        <v>7</v>
      </c>
      <c r="H447">
        <v>7</v>
      </c>
      <c r="J447">
        <v>36</v>
      </c>
      <c r="Q447">
        <v>35</v>
      </c>
      <c r="AD447">
        <v>-4.8890000000000002</v>
      </c>
      <c r="AE447">
        <v>-4.8890000000000002</v>
      </c>
      <c r="AF447">
        <f t="shared" si="48"/>
        <v>5</v>
      </c>
      <c r="AG447">
        <f t="shared" si="49"/>
        <v>490</v>
      </c>
      <c r="AH447">
        <f t="shared" si="50"/>
        <v>-490</v>
      </c>
      <c r="AI447" t="b">
        <f t="shared" si="51"/>
        <v>0</v>
      </c>
      <c r="AJ447" t="b">
        <f t="shared" si="52"/>
        <v>0</v>
      </c>
      <c r="AK447" t="b">
        <f t="shared" si="53"/>
        <v>0</v>
      </c>
      <c r="AM447" t="b">
        <f t="shared" si="54"/>
        <v>0</v>
      </c>
      <c r="AN447" t="str">
        <f t="shared" si="55"/>
        <v/>
      </c>
    </row>
    <row r="448" spans="1:40" hidden="1" x14ac:dyDescent="0.2">
      <c r="A448">
        <v>1002300</v>
      </c>
      <c r="B448">
        <v>734</v>
      </c>
      <c r="C448" t="s">
        <v>235</v>
      </c>
      <c r="D448" t="s">
        <v>699</v>
      </c>
      <c r="E448" t="s">
        <v>51</v>
      </c>
      <c r="F448" t="s">
        <v>7</v>
      </c>
      <c r="G448" t="s">
        <v>5</v>
      </c>
      <c r="H448">
        <v>7</v>
      </c>
      <c r="J448">
        <v>58</v>
      </c>
      <c r="Q448">
        <v>65</v>
      </c>
      <c r="AB448">
        <v>-3.2290000000000001</v>
      </c>
      <c r="AD448">
        <v>-2.1659999999999999</v>
      </c>
      <c r="AE448">
        <v>-2.1659999999999999</v>
      </c>
      <c r="AF448">
        <f t="shared" si="48"/>
        <v>2</v>
      </c>
      <c r="AG448">
        <f t="shared" si="49"/>
        <v>241</v>
      </c>
      <c r="AH448">
        <f t="shared" si="50"/>
        <v>-241</v>
      </c>
      <c r="AI448" t="b">
        <f t="shared" si="51"/>
        <v>0</v>
      </c>
      <c r="AJ448" t="b">
        <f t="shared" si="52"/>
        <v>0</v>
      </c>
      <c r="AK448" t="b">
        <f t="shared" si="53"/>
        <v>0</v>
      </c>
      <c r="AM448" t="b">
        <f t="shared" si="54"/>
        <v>0</v>
      </c>
      <c r="AN448" t="str">
        <f t="shared" si="55"/>
        <v/>
      </c>
    </row>
    <row r="449" spans="1:40" hidden="1" x14ac:dyDescent="0.2">
      <c r="A449">
        <v>294654</v>
      </c>
      <c r="B449">
        <v>211</v>
      </c>
      <c r="C449" t="s">
        <v>61</v>
      </c>
      <c r="D449" t="s">
        <v>83</v>
      </c>
      <c r="E449" t="s">
        <v>75</v>
      </c>
      <c r="F449" t="s">
        <v>7</v>
      </c>
      <c r="H449">
        <v>7</v>
      </c>
      <c r="J449">
        <v>51</v>
      </c>
      <c r="Q449">
        <v>51</v>
      </c>
      <c r="AD449">
        <v>-3.4369999999999998</v>
      </c>
      <c r="AE449">
        <v>-3.4369999999999998</v>
      </c>
      <c r="AF449">
        <f t="shared" si="48"/>
        <v>2</v>
      </c>
      <c r="AG449">
        <f t="shared" si="49"/>
        <v>373</v>
      </c>
      <c r="AH449">
        <f t="shared" si="50"/>
        <v>-373</v>
      </c>
      <c r="AI449" t="b">
        <f t="shared" si="51"/>
        <v>0</v>
      </c>
      <c r="AJ449" t="b">
        <f t="shared" si="52"/>
        <v>0</v>
      </c>
      <c r="AK449" t="b">
        <f t="shared" si="53"/>
        <v>0</v>
      </c>
      <c r="AM449" t="b">
        <f t="shared" si="54"/>
        <v>0</v>
      </c>
      <c r="AN449" t="str">
        <f t="shared" si="55"/>
        <v/>
      </c>
    </row>
    <row r="450" spans="1:40" hidden="1" x14ac:dyDescent="0.2">
      <c r="A450">
        <v>298450</v>
      </c>
      <c r="B450">
        <v>220</v>
      </c>
      <c r="C450" t="s">
        <v>203</v>
      </c>
      <c r="D450" t="s">
        <v>259</v>
      </c>
      <c r="E450" t="s">
        <v>30</v>
      </c>
      <c r="F450" t="s">
        <v>5</v>
      </c>
      <c r="H450">
        <v>7</v>
      </c>
      <c r="Q450">
        <v>23</v>
      </c>
      <c r="AB450">
        <v>-6.7149999999999999</v>
      </c>
      <c r="AE450">
        <v>-6.7149999999999999</v>
      </c>
      <c r="AF450">
        <f t="shared" ref="AF450:AF513" si="56">RANK(AE450,AE450:AE457)</f>
        <v>6</v>
      </c>
      <c r="AG450">
        <f t="shared" ref="AG450:AG513" si="57">RANK(AE450,AE:AE)</f>
        <v>556</v>
      </c>
      <c r="AH450">
        <f t="shared" ref="AH450:AH513" si="58">S450-AG450</f>
        <v>-556</v>
      </c>
      <c r="AI450" t="b">
        <f t="shared" ref="AI450:AI513" si="59">_xlfn.MAXIFS(AH:AH,U:U,U450)=AH450</f>
        <v>0</v>
      </c>
      <c r="AJ450" t="b">
        <f t="shared" ref="AJ450:AJ513" si="60">_xlfn.MINIFS(AH:AH,U:U,U450)=AH450</f>
        <v>0</v>
      </c>
      <c r="AK450" t="b">
        <f t="shared" ref="AK450:AK513" si="61">MAX(AH:AH)=AH450</f>
        <v>0</v>
      </c>
      <c r="AM450" t="b">
        <f t="shared" ref="AM450:AM513" si="62">AL450&lt;&gt;M450</f>
        <v>0</v>
      </c>
      <c r="AN450" t="str">
        <f t="shared" ref="AN450:AN513" si="63">V450&amp;IF(AI450,"^","")&amp;IF(AJ450,"*","")</f>
        <v/>
      </c>
    </row>
    <row r="451" spans="1:40" hidden="1" x14ac:dyDescent="0.2">
      <c r="A451">
        <v>996731</v>
      </c>
      <c r="B451">
        <v>95</v>
      </c>
      <c r="C451" t="s">
        <v>329</v>
      </c>
      <c r="D451" t="s">
        <v>244</v>
      </c>
      <c r="E451" t="s">
        <v>27</v>
      </c>
      <c r="F451" t="s">
        <v>7</v>
      </c>
      <c r="H451">
        <v>7</v>
      </c>
      <c r="Q451">
        <v>0</v>
      </c>
      <c r="AD451">
        <v>-8.0660000000000007</v>
      </c>
      <c r="AE451">
        <v>-8.0660000000000007</v>
      </c>
      <c r="AF451">
        <f t="shared" si="56"/>
        <v>8</v>
      </c>
      <c r="AG451">
        <f t="shared" si="57"/>
        <v>593</v>
      </c>
      <c r="AH451">
        <f t="shared" si="58"/>
        <v>-593</v>
      </c>
      <c r="AI451" t="b">
        <f t="shared" si="59"/>
        <v>0</v>
      </c>
      <c r="AJ451" t="b">
        <f t="shared" si="60"/>
        <v>0</v>
      </c>
      <c r="AK451" t="b">
        <f t="shared" si="61"/>
        <v>0</v>
      </c>
      <c r="AM451" t="b">
        <f t="shared" si="62"/>
        <v>0</v>
      </c>
      <c r="AN451" t="str">
        <f t="shared" si="63"/>
        <v/>
      </c>
    </row>
    <row r="452" spans="1:40" hidden="1" x14ac:dyDescent="0.2">
      <c r="A452">
        <v>297438</v>
      </c>
      <c r="B452">
        <v>184</v>
      </c>
      <c r="C452" t="s">
        <v>45</v>
      </c>
      <c r="D452" t="s">
        <v>393</v>
      </c>
      <c r="E452" t="s">
        <v>75</v>
      </c>
      <c r="F452" t="s">
        <v>4</v>
      </c>
      <c r="H452">
        <v>7</v>
      </c>
      <c r="Q452">
        <v>64</v>
      </c>
      <c r="AA452">
        <v>-3.452</v>
      </c>
      <c r="AE452">
        <v>-3.452</v>
      </c>
      <c r="AF452">
        <f t="shared" si="56"/>
        <v>4</v>
      </c>
      <c r="AG452">
        <f t="shared" si="57"/>
        <v>378</v>
      </c>
      <c r="AH452">
        <f t="shared" si="58"/>
        <v>-378</v>
      </c>
      <c r="AI452" t="b">
        <f t="shared" si="59"/>
        <v>0</v>
      </c>
      <c r="AJ452" t="b">
        <f t="shared" si="60"/>
        <v>0</v>
      </c>
      <c r="AK452" t="b">
        <f t="shared" si="61"/>
        <v>0</v>
      </c>
      <c r="AM452" t="b">
        <f t="shared" si="62"/>
        <v>0</v>
      </c>
      <c r="AN452" t="str">
        <f t="shared" si="63"/>
        <v/>
      </c>
    </row>
    <row r="453" spans="1:40" hidden="1" x14ac:dyDescent="0.2">
      <c r="A453">
        <v>1006276</v>
      </c>
      <c r="B453">
        <v>783</v>
      </c>
      <c r="C453" t="s">
        <v>663</v>
      </c>
      <c r="D453" t="s">
        <v>664</v>
      </c>
      <c r="E453" t="s">
        <v>46</v>
      </c>
      <c r="F453" t="s">
        <v>4</v>
      </c>
      <c r="H453">
        <v>7</v>
      </c>
      <c r="Q453">
        <v>30</v>
      </c>
      <c r="AA453">
        <v>-7.1239999999999997</v>
      </c>
      <c r="AE453">
        <v>-7.1239999999999997</v>
      </c>
      <c r="AF453">
        <f t="shared" si="56"/>
        <v>6</v>
      </c>
      <c r="AG453">
        <f t="shared" si="57"/>
        <v>586</v>
      </c>
      <c r="AH453">
        <f t="shared" si="58"/>
        <v>-586</v>
      </c>
      <c r="AI453" t="b">
        <f t="shared" si="59"/>
        <v>0</v>
      </c>
      <c r="AJ453" t="b">
        <f t="shared" si="60"/>
        <v>0</v>
      </c>
      <c r="AK453" t="b">
        <f t="shared" si="61"/>
        <v>0</v>
      </c>
      <c r="AM453" t="b">
        <f t="shared" si="62"/>
        <v>0</v>
      </c>
      <c r="AN453" t="str">
        <f t="shared" si="63"/>
        <v/>
      </c>
    </row>
    <row r="454" spans="1:40" hidden="1" x14ac:dyDescent="0.2">
      <c r="A454">
        <v>298289</v>
      </c>
      <c r="B454">
        <v>213</v>
      </c>
      <c r="C454" t="s">
        <v>430</v>
      </c>
      <c r="D454" t="s">
        <v>431</v>
      </c>
      <c r="E454" t="s">
        <v>75</v>
      </c>
      <c r="F454" t="s">
        <v>7</v>
      </c>
      <c r="H454">
        <v>7</v>
      </c>
      <c r="J454">
        <v>66</v>
      </c>
      <c r="K454">
        <v>23345</v>
      </c>
      <c r="L454" t="s">
        <v>912</v>
      </c>
      <c r="M454" t="s">
        <v>131</v>
      </c>
      <c r="N454" t="b">
        <v>1</v>
      </c>
      <c r="O454" t="s">
        <v>902</v>
      </c>
      <c r="P454" t="s">
        <v>7</v>
      </c>
      <c r="Q454">
        <v>69</v>
      </c>
      <c r="AD454">
        <v>-1.8029999999999999</v>
      </c>
      <c r="AE454">
        <v>-1.8029999999999999</v>
      </c>
      <c r="AF454">
        <f t="shared" si="56"/>
        <v>1</v>
      </c>
      <c r="AG454">
        <f t="shared" si="57"/>
        <v>200</v>
      </c>
      <c r="AH454">
        <f t="shared" si="58"/>
        <v>-200</v>
      </c>
      <c r="AI454" t="b">
        <f t="shared" si="59"/>
        <v>0</v>
      </c>
      <c r="AJ454" t="b">
        <f t="shared" si="60"/>
        <v>0</v>
      </c>
      <c r="AK454" t="b">
        <f t="shared" si="61"/>
        <v>0</v>
      </c>
      <c r="AM454" t="b">
        <f t="shared" si="62"/>
        <v>1</v>
      </c>
      <c r="AN454" t="str">
        <f t="shared" si="63"/>
        <v/>
      </c>
    </row>
    <row r="455" spans="1:40" hidden="1" x14ac:dyDescent="0.2">
      <c r="A455">
        <v>250222</v>
      </c>
      <c r="B455">
        <v>455</v>
      </c>
      <c r="C455" t="s">
        <v>379</v>
      </c>
      <c r="D455" t="s">
        <v>308</v>
      </c>
      <c r="E455" t="s">
        <v>14</v>
      </c>
      <c r="F455" t="s">
        <v>7</v>
      </c>
      <c r="G455" t="s">
        <v>5</v>
      </c>
      <c r="H455">
        <v>7</v>
      </c>
      <c r="J455">
        <v>48</v>
      </c>
      <c r="Q455">
        <v>48</v>
      </c>
      <c r="AB455">
        <v>-4.6399999999999997</v>
      </c>
      <c r="AD455">
        <v>-3.7090000000000001</v>
      </c>
      <c r="AE455">
        <v>-3.7090000000000001</v>
      </c>
      <c r="AF455">
        <f t="shared" si="56"/>
        <v>4</v>
      </c>
      <c r="AG455">
        <f t="shared" si="57"/>
        <v>400</v>
      </c>
      <c r="AH455">
        <f t="shared" si="58"/>
        <v>-400</v>
      </c>
      <c r="AI455" t="b">
        <f t="shared" si="59"/>
        <v>0</v>
      </c>
      <c r="AJ455" t="b">
        <f t="shared" si="60"/>
        <v>0</v>
      </c>
      <c r="AK455" t="b">
        <f t="shared" si="61"/>
        <v>0</v>
      </c>
      <c r="AM455" t="b">
        <f t="shared" si="62"/>
        <v>0</v>
      </c>
      <c r="AN455" t="str">
        <f t="shared" si="63"/>
        <v/>
      </c>
    </row>
    <row r="456" spans="1:40" hidden="1" x14ac:dyDescent="0.2">
      <c r="A456">
        <v>280804</v>
      </c>
      <c r="B456">
        <v>362</v>
      </c>
      <c r="C456" t="s">
        <v>331</v>
      </c>
      <c r="D456" t="s">
        <v>332</v>
      </c>
      <c r="E456" t="s">
        <v>20</v>
      </c>
      <c r="F456" t="s">
        <v>4</v>
      </c>
      <c r="H456">
        <v>7</v>
      </c>
      <c r="Q456">
        <v>55</v>
      </c>
      <c r="AA456">
        <v>-4.4240000000000004</v>
      </c>
      <c r="AE456">
        <v>-4.4240000000000004</v>
      </c>
      <c r="AF456">
        <f t="shared" si="56"/>
        <v>5</v>
      </c>
      <c r="AG456">
        <f t="shared" si="57"/>
        <v>463</v>
      </c>
      <c r="AH456">
        <f t="shared" si="58"/>
        <v>-463</v>
      </c>
      <c r="AI456" t="b">
        <f t="shared" si="59"/>
        <v>0</v>
      </c>
      <c r="AJ456" t="b">
        <f t="shared" si="60"/>
        <v>0</v>
      </c>
      <c r="AK456" t="b">
        <f t="shared" si="61"/>
        <v>0</v>
      </c>
      <c r="AM456" t="b">
        <f t="shared" si="62"/>
        <v>0</v>
      </c>
      <c r="AN456" t="str">
        <f t="shared" si="63"/>
        <v/>
      </c>
    </row>
    <row r="457" spans="1:40" hidden="1" x14ac:dyDescent="0.2">
      <c r="A457">
        <v>1008855</v>
      </c>
      <c r="B457">
        <v>439</v>
      </c>
      <c r="C457" t="s">
        <v>607</v>
      </c>
      <c r="D457" t="s">
        <v>276</v>
      </c>
      <c r="E457" t="s">
        <v>14</v>
      </c>
      <c r="F457" t="s">
        <v>5</v>
      </c>
      <c r="H457">
        <v>7</v>
      </c>
      <c r="J457">
        <v>67</v>
      </c>
      <c r="Q457">
        <v>67</v>
      </c>
      <c r="AB457">
        <v>-3.0630000000000002</v>
      </c>
      <c r="AE457">
        <v>-3.0630000000000002</v>
      </c>
      <c r="AF457">
        <f t="shared" si="56"/>
        <v>3</v>
      </c>
      <c r="AG457">
        <f t="shared" si="57"/>
        <v>331</v>
      </c>
      <c r="AH457">
        <f t="shared" si="58"/>
        <v>-331</v>
      </c>
      <c r="AI457" t="b">
        <f t="shared" si="59"/>
        <v>0</v>
      </c>
      <c r="AJ457" t="b">
        <f t="shared" si="60"/>
        <v>0</v>
      </c>
      <c r="AK457" t="b">
        <f t="shared" si="61"/>
        <v>0</v>
      </c>
      <c r="AM457" t="b">
        <f t="shared" si="62"/>
        <v>0</v>
      </c>
      <c r="AN457" t="str">
        <f t="shared" si="63"/>
        <v/>
      </c>
    </row>
    <row r="458" spans="1:40" hidden="1" x14ac:dyDescent="0.2">
      <c r="A458">
        <v>1005729</v>
      </c>
      <c r="B458">
        <v>512</v>
      </c>
      <c r="C458" t="s">
        <v>480</v>
      </c>
      <c r="D458" t="s">
        <v>481</v>
      </c>
      <c r="E458" t="s">
        <v>87</v>
      </c>
      <c r="F458" t="s">
        <v>7</v>
      </c>
      <c r="H458">
        <v>7</v>
      </c>
      <c r="J458">
        <v>69</v>
      </c>
      <c r="Q458">
        <v>69</v>
      </c>
      <c r="AD458">
        <v>-1.8029999999999999</v>
      </c>
      <c r="AE458">
        <v>-1.8029999999999999</v>
      </c>
      <c r="AF458">
        <f t="shared" si="56"/>
        <v>2</v>
      </c>
      <c r="AG458">
        <f t="shared" si="57"/>
        <v>200</v>
      </c>
      <c r="AH458">
        <f t="shared" si="58"/>
        <v>-200</v>
      </c>
      <c r="AI458" t="b">
        <f t="shared" si="59"/>
        <v>0</v>
      </c>
      <c r="AJ458" t="b">
        <f t="shared" si="60"/>
        <v>0</v>
      </c>
      <c r="AK458" t="b">
        <f t="shared" si="61"/>
        <v>0</v>
      </c>
      <c r="AM458" t="b">
        <f t="shared" si="62"/>
        <v>0</v>
      </c>
      <c r="AN458" t="str">
        <f t="shared" si="63"/>
        <v/>
      </c>
    </row>
    <row r="459" spans="1:40" hidden="1" x14ac:dyDescent="0.2">
      <c r="A459">
        <v>298390</v>
      </c>
      <c r="B459">
        <v>460</v>
      </c>
      <c r="C459" t="s">
        <v>577</v>
      </c>
      <c r="D459" t="s">
        <v>578</v>
      </c>
      <c r="E459" t="s">
        <v>14</v>
      </c>
      <c r="F459" t="s">
        <v>4</v>
      </c>
      <c r="H459">
        <v>7</v>
      </c>
      <c r="Q459">
        <v>0</v>
      </c>
      <c r="AA459">
        <v>-10.364000000000001</v>
      </c>
      <c r="AE459">
        <v>-10.364000000000001</v>
      </c>
      <c r="AF459">
        <f t="shared" si="56"/>
        <v>7</v>
      </c>
      <c r="AG459">
        <f t="shared" si="57"/>
        <v>722</v>
      </c>
      <c r="AH459">
        <f t="shared" si="58"/>
        <v>-722</v>
      </c>
      <c r="AI459" t="b">
        <f t="shared" si="59"/>
        <v>0</v>
      </c>
      <c r="AJ459" t="b">
        <f t="shared" si="60"/>
        <v>0</v>
      </c>
      <c r="AK459" t="b">
        <f t="shared" si="61"/>
        <v>0</v>
      </c>
      <c r="AM459" t="b">
        <f t="shared" si="62"/>
        <v>0</v>
      </c>
      <c r="AN459" t="str">
        <f t="shared" si="63"/>
        <v/>
      </c>
    </row>
    <row r="460" spans="1:40" hidden="1" x14ac:dyDescent="0.2">
      <c r="A460">
        <v>293987</v>
      </c>
      <c r="B460">
        <v>548</v>
      </c>
      <c r="C460" t="s">
        <v>235</v>
      </c>
      <c r="D460" t="s">
        <v>279</v>
      </c>
      <c r="E460" t="s">
        <v>92</v>
      </c>
      <c r="F460" t="s">
        <v>4</v>
      </c>
      <c r="H460">
        <v>7</v>
      </c>
      <c r="Q460">
        <v>0</v>
      </c>
      <c r="AA460">
        <v>-10.364000000000001</v>
      </c>
      <c r="AE460">
        <v>-10.364000000000001</v>
      </c>
      <c r="AF460">
        <f t="shared" si="56"/>
        <v>8</v>
      </c>
      <c r="AG460">
        <f t="shared" si="57"/>
        <v>722</v>
      </c>
      <c r="AH460">
        <f t="shared" si="58"/>
        <v>-722</v>
      </c>
      <c r="AI460" t="b">
        <f t="shared" si="59"/>
        <v>0</v>
      </c>
      <c r="AJ460" t="b">
        <f t="shared" si="60"/>
        <v>0</v>
      </c>
      <c r="AK460" t="b">
        <f t="shared" si="61"/>
        <v>0</v>
      </c>
      <c r="AM460" t="b">
        <f t="shared" si="62"/>
        <v>0</v>
      </c>
      <c r="AN460" t="str">
        <f t="shared" si="63"/>
        <v/>
      </c>
    </row>
    <row r="461" spans="1:40" hidden="1" x14ac:dyDescent="0.2">
      <c r="A461">
        <v>998180</v>
      </c>
      <c r="B461">
        <v>218</v>
      </c>
      <c r="C461" t="s">
        <v>210</v>
      </c>
      <c r="D461" t="s">
        <v>599</v>
      </c>
      <c r="E461" t="s">
        <v>30</v>
      </c>
      <c r="F461" t="s">
        <v>7</v>
      </c>
      <c r="H461">
        <v>7</v>
      </c>
      <c r="Q461">
        <v>0</v>
      </c>
      <c r="AD461">
        <v>-8.0660000000000007</v>
      </c>
      <c r="AE461">
        <v>-8.0660000000000007</v>
      </c>
      <c r="AF461">
        <f t="shared" si="56"/>
        <v>8</v>
      </c>
      <c r="AG461">
        <f t="shared" si="57"/>
        <v>593</v>
      </c>
      <c r="AH461">
        <f t="shared" si="58"/>
        <v>-593</v>
      </c>
      <c r="AI461" t="b">
        <f t="shared" si="59"/>
        <v>0</v>
      </c>
      <c r="AJ461" t="b">
        <f t="shared" si="60"/>
        <v>0</v>
      </c>
      <c r="AK461" t="b">
        <f t="shared" si="61"/>
        <v>0</v>
      </c>
      <c r="AM461" t="b">
        <f t="shared" si="62"/>
        <v>0</v>
      </c>
      <c r="AN461" t="str">
        <f t="shared" si="63"/>
        <v/>
      </c>
    </row>
    <row r="462" spans="1:40" hidden="1" x14ac:dyDescent="0.2">
      <c r="A462">
        <v>1001396</v>
      </c>
      <c r="B462">
        <v>360</v>
      </c>
      <c r="C462" t="s">
        <v>59</v>
      </c>
      <c r="D462" t="s">
        <v>621</v>
      </c>
      <c r="E462" t="s">
        <v>20</v>
      </c>
      <c r="F462" t="s">
        <v>4</v>
      </c>
      <c r="H462">
        <v>7</v>
      </c>
      <c r="J462">
        <v>92</v>
      </c>
      <c r="K462">
        <v>20240</v>
      </c>
      <c r="L462" t="s">
        <v>925</v>
      </c>
      <c r="M462" t="s">
        <v>61</v>
      </c>
      <c r="N462" t="b">
        <v>1</v>
      </c>
      <c r="O462" t="s">
        <v>902</v>
      </c>
      <c r="P462" t="s">
        <v>4</v>
      </c>
      <c r="Q462">
        <v>92</v>
      </c>
      <c r="AA462">
        <v>-0.42799999999999999</v>
      </c>
      <c r="AE462">
        <v>-0.42799999999999999</v>
      </c>
      <c r="AF462">
        <f t="shared" si="56"/>
        <v>2</v>
      </c>
      <c r="AG462">
        <f t="shared" si="57"/>
        <v>81</v>
      </c>
      <c r="AH462">
        <f t="shared" si="58"/>
        <v>-81</v>
      </c>
      <c r="AI462" t="b">
        <f t="shared" si="59"/>
        <v>0</v>
      </c>
      <c r="AJ462" t="b">
        <f t="shared" si="60"/>
        <v>0</v>
      </c>
      <c r="AK462" t="b">
        <f t="shared" si="61"/>
        <v>0</v>
      </c>
      <c r="AM462" t="b">
        <f t="shared" si="62"/>
        <v>1</v>
      </c>
      <c r="AN462" t="str">
        <f t="shared" si="63"/>
        <v/>
      </c>
    </row>
    <row r="463" spans="1:40" hidden="1" x14ac:dyDescent="0.2">
      <c r="A463">
        <v>1006148</v>
      </c>
      <c r="B463">
        <v>370</v>
      </c>
      <c r="C463" t="s">
        <v>1099</v>
      </c>
      <c r="D463" t="s">
        <v>225</v>
      </c>
      <c r="E463" t="s">
        <v>20</v>
      </c>
      <c r="F463" t="s">
        <v>7</v>
      </c>
      <c r="H463">
        <v>7</v>
      </c>
      <c r="J463">
        <v>51</v>
      </c>
      <c r="Q463">
        <v>51</v>
      </c>
      <c r="AD463">
        <v>-3.4369999999999998</v>
      </c>
      <c r="AE463">
        <v>-3.4369999999999998</v>
      </c>
      <c r="AF463">
        <f t="shared" si="56"/>
        <v>4</v>
      </c>
      <c r="AG463">
        <f t="shared" si="57"/>
        <v>373</v>
      </c>
      <c r="AH463">
        <f t="shared" si="58"/>
        <v>-373</v>
      </c>
      <c r="AI463" t="b">
        <f t="shared" si="59"/>
        <v>0</v>
      </c>
      <c r="AJ463" t="b">
        <f t="shared" si="60"/>
        <v>0</v>
      </c>
      <c r="AK463" t="b">
        <f t="shared" si="61"/>
        <v>0</v>
      </c>
      <c r="AM463" t="b">
        <f t="shared" si="62"/>
        <v>0</v>
      </c>
      <c r="AN463" t="str">
        <f t="shared" si="63"/>
        <v/>
      </c>
    </row>
    <row r="464" spans="1:40" hidden="1" x14ac:dyDescent="0.2">
      <c r="A464">
        <v>999331</v>
      </c>
      <c r="B464">
        <v>9</v>
      </c>
      <c r="C464" t="s">
        <v>104</v>
      </c>
      <c r="D464" t="s">
        <v>579</v>
      </c>
      <c r="E464" t="s">
        <v>56</v>
      </c>
      <c r="F464" t="s">
        <v>7</v>
      </c>
      <c r="H464">
        <v>7</v>
      </c>
      <c r="Q464">
        <v>44</v>
      </c>
      <c r="AD464">
        <v>-4.0720000000000001</v>
      </c>
      <c r="AE464">
        <v>-4.0720000000000001</v>
      </c>
      <c r="AF464">
        <f t="shared" si="56"/>
        <v>4</v>
      </c>
      <c r="AG464">
        <f t="shared" si="57"/>
        <v>438</v>
      </c>
      <c r="AH464">
        <f t="shared" si="58"/>
        <v>-438</v>
      </c>
      <c r="AI464" t="b">
        <f t="shared" si="59"/>
        <v>0</v>
      </c>
      <c r="AJ464" t="b">
        <f t="shared" si="60"/>
        <v>0</v>
      </c>
      <c r="AK464" t="b">
        <f t="shared" si="61"/>
        <v>0</v>
      </c>
      <c r="AM464" t="b">
        <f t="shared" si="62"/>
        <v>0</v>
      </c>
      <c r="AN464" t="str">
        <f t="shared" si="63"/>
        <v/>
      </c>
    </row>
    <row r="465" spans="1:40" hidden="1" x14ac:dyDescent="0.2">
      <c r="A465">
        <v>999326</v>
      </c>
      <c r="B465">
        <v>314</v>
      </c>
      <c r="C465" t="s">
        <v>156</v>
      </c>
      <c r="D465" t="s">
        <v>836</v>
      </c>
      <c r="E465" t="s">
        <v>37</v>
      </c>
      <c r="F465" t="s">
        <v>7</v>
      </c>
      <c r="H465">
        <v>7</v>
      </c>
      <c r="J465">
        <v>87</v>
      </c>
      <c r="Q465">
        <v>64.5</v>
      </c>
      <c r="AD465">
        <v>-2.2109999999999999</v>
      </c>
      <c r="AE465">
        <v>-2.2109999999999999</v>
      </c>
      <c r="AF465">
        <f t="shared" si="56"/>
        <v>2</v>
      </c>
      <c r="AG465">
        <f t="shared" si="57"/>
        <v>244</v>
      </c>
      <c r="AH465">
        <f t="shared" si="58"/>
        <v>-244</v>
      </c>
      <c r="AI465" t="b">
        <f t="shared" si="59"/>
        <v>0</v>
      </c>
      <c r="AJ465" t="b">
        <f t="shared" si="60"/>
        <v>0</v>
      </c>
      <c r="AK465" t="b">
        <f t="shared" si="61"/>
        <v>0</v>
      </c>
      <c r="AM465" t="b">
        <f t="shared" si="62"/>
        <v>0</v>
      </c>
      <c r="AN465" t="str">
        <f t="shared" si="63"/>
        <v/>
      </c>
    </row>
    <row r="466" spans="1:40" hidden="1" x14ac:dyDescent="0.2">
      <c r="A466">
        <v>1006087</v>
      </c>
      <c r="B466">
        <v>277</v>
      </c>
      <c r="C466" t="s">
        <v>81</v>
      </c>
      <c r="D466" t="s">
        <v>345</v>
      </c>
      <c r="E466" t="s">
        <v>106</v>
      </c>
      <c r="F466" t="s">
        <v>4</v>
      </c>
      <c r="H466">
        <v>7</v>
      </c>
      <c r="J466">
        <v>66</v>
      </c>
      <c r="Q466">
        <v>38.5</v>
      </c>
      <c r="AA466">
        <v>-6.2060000000000004</v>
      </c>
      <c r="AE466">
        <v>-6.2060000000000004</v>
      </c>
      <c r="AF466">
        <f t="shared" si="56"/>
        <v>6</v>
      </c>
      <c r="AG466">
        <f t="shared" si="57"/>
        <v>545</v>
      </c>
      <c r="AH466">
        <f t="shared" si="58"/>
        <v>-545</v>
      </c>
      <c r="AI466" t="b">
        <f t="shared" si="59"/>
        <v>0</v>
      </c>
      <c r="AJ466" t="b">
        <f t="shared" si="60"/>
        <v>0</v>
      </c>
      <c r="AK466" t="b">
        <f t="shared" si="61"/>
        <v>0</v>
      </c>
      <c r="AM466" t="b">
        <f t="shared" si="62"/>
        <v>0</v>
      </c>
      <c r="AN466" t="str">
        <f t="shared" si="63"/>
        <v/>
      </c>
    </row>
    <row r="467" spans="1:40" hidden="1" x14ac:dyDescent="0.2">
      <c r="A467">
        <v>297255</v>
      </c>
      <c r="B467">
        <v>110</v>
      </c>
      <c r="C467" t="s">
        <v>133</v>
      </c>
      <c r="D467" t="s">
        <v>186</v>
      </c>
      <c r="E467" t="s">
        <v>27</v>
      </c>
      <c r="F467" t="s">
        <v>7</v>
      </c>
      <c r="H467">
        <v>7</v>
      </c>
      <c r="J467">
        <v>49</v>
      </c>
      <c r="Q467">
        <v>60</v>
      </c>
      <c r="AD467">
        <v>-2.62</v>
      </c>
      <c r="AE467">
        <v>-2.62</v>
      </c>
      <c r="AF467">
        <f t="shared" si="56"/>
        <v>3</v>
      </c>
      <c r="AG467">
        <f t="shared" si="57"/>
        <v>293</v>
      </c>
      <c r="AH467">
        <f t="shared" si="58"/>
        <v>-293</v>
      </c>
      <c r="AI467" t="b">
        <f t="shared" si="59"/>
        <v>0</v>
      </c>
      <c r="AJ467" t="b">
        <f t="shared" si="60"/>
        <v>0</v>
      </c>
      <c r="AK467" t="b">
        <f t="shared" si="61"/>
        <v>0</v>
      </c>
      <c r="AM467" t="b">
        <f t="shared" si="62"/>
        <v>0</v>
      </c>
      <c r="AN467" t="str">
        <f t="shared" si="63"/>
        <v/>
      </c>
    </row>
    <row r="468" spans="1:40" hidden="1" x14ac:dyDescent="0.2">
      <c r="A468">
        <v>1001449</v>
      </c>
      <c r="B468">
        <v>702</v>
      </c>
      <c r="C468" t="s">
        <v>133</v>
      </c>
      <c r="D468" t="s">
        <v>665</v>
      </c>
      <c r="E468" t="s">
        <v>17</v>
      </c>
      <c r="F468" t="s">
        <v>7</v>
      </c>
      <c r="H468">
        <v>7</v>
      </c>
      <c r="J468">
        <v>44</v>
      </c>
      <c r="Q468">
        <v>44</v>
      </c>
      <c r="AD468">
        <v>-4.0720000000000001</v>
      </c>
      <c r="AE468">
        <v>-4.0720000000000001</v>
      </c>
      <c r="AF468">
        <f t="shared" si="56"/>
        <v>6</v>
      </c>
      <c r="AG468">
        <f t="shared" si="57"/>
        <v>438</v>
      </c>
      <c r="AH468">
        <f t="shared" si="58"/>
        <v>-438</v>
      </c>
      <c r="AI468" t="b">
        <f t="shared" si="59"/>
        <v>0</v>
      </c>
      <c r="AJ468" t="b">
        <f t="shared" si="60"/>
        <v>0</v>
      </c>
      <c r="AK468" t="b">
        <f t="shared" si="61"/>
        <v>0</v>
      </c>
      <c r="AM468" t="b">
        <f t="shared" si="62"/>
        <v>0</v>
      </c>
      <c r="AN468" t="str">
        <f t="shared" si="63"/>
        <v/>
      </c>
    </row>
    <row r="469" spans="1:40" hidden="1" x14ac:dyDescent="0.2">
      <c r="A469">
        <v>293884</v>
      </c>
      <c r="B469">
        <v>212</v>
      </c>
      <c r="C469" t="s">
        <v>41</v>
      </c>
      <c r="D469" t="s">
        <v>395</v>
      </c>
      <c r="E469" t="s">
        <v>75</v>
      </c>
      <c r="F469" t="s">
        <v>7</v>
      </c>
      <c r="H469">
        <v>7</v>
      </c>
      <c r="J469">
        <v>92</v>
      </c>
      <c r="K469">
        <v>2016</v>
      </c>
      <c r="L469" t="s">
        <v>918</v>
      </c>
      <c r="M469" t="s">
        <v>383</v>
      </c>
      <c r="N469" t="b">
        <v>0</v>
      </c>
      <c r="O469" t="s">
        <v>909</v>
      </c>
      <c r="P469" t="s">
        <v>7</v>
      </c>
      <c r="Q469">
        <v>86</v>
      </c>
      <c r="AD469">
        <v>-0.26</v>
      </c>
      <c r="AE469">
        <v>-0.26</v>
      </c>
      <c r="AF469">
        <f t="shared" si="56"/>
        <v>2</v>
      </c>
      <c r="AG469">
        <f t="shared" si="57"/>
        <v>72</v>
      </c>
      <c r="AH469">
        <f t="shared" si="58"/>
        <v>-72</v>
      </c>
      <c r="AI469" t="b">
        <f t="shared" si="59"/>
        <v>0</v>
      </c>
      <c r="AJ469" t="b">
        <f t="shared" si="60"/>
        <v>0</v>
      </c>
      <c r="AK469" t="b">
        <f t="shared" si="61"/>
        <v>0</v>
      </c>
      <c r="AM469" t="b">
        <f t="shared" si="62"/>
        <v>1</v>
      </c>
      <c r="AN469" t="str">
        <f t="shared" si="63"/>
        <v/>
      </c>
    </row>
    <row r="470" spans="1:40" hidden="1" x14ac:dyDescent="0.2">
      <c r="A470">
        <v>998327</v>
      </c>
      <c r="B470">
        <v>494</v>
      </c>
      <c r="C470" t="s">
        <v>698</v>
      </c>
      <c r="D470" t="s">
        <v>361</v>
      </c>
      <c r="E470" t="s">
        <v>87</v>
      </c>
      <c r="F470" t="s">
        <v>4</v>
      </c>
      <c r="H470">
        <v>7</v>
      </c>
      <c r="Q470">
        <v>23</v>
      </c>
      <c r="AA470">
        <v>-7.88</v>
      </c>
      <c r="AE470">
        <v>-7.88</v>
      </c>
      <c r="AF470">
        <f t="shared" si="56"/>
        <v>7</v>
      </c>
      <c r="AG470">
        <f t="shared" si="57"/>
        <v>591</v>
      </c>
      <c r="AH470">
        <f t="shared" si="58"/>
        <v>-591</v>
      </c>
      <c r="AI470" t="b">
        <f t="shared" si="59"/>
        <v>0</v>
      </c>
      <c r="AJ470" t="b">
        <f t="shared" si="60"/>
        <v>0</v>
      </c>
      <c r="AK470" t="b">
        <f t="shared" si="61"/>
        <v>0</v>
      </c>
      <c r="AM470" t="b">
        <f t="shared" si="62"/>
        <v>0</v>
      </c>
      <c r="AN470" t="str">
        <f t="shared" si="63"/>
        <v/>
      </c>
    </row>
    <row r="471" spans="1:40" hidden="1" x14ac:dyDescent="0.2">
      <c r="A471">
        <v>992054</v>
      </c>
      <c r="B471">
        <v>719</v>
      </c>
      <c r="C471" t="s">
        <v>612</v>
      </c>
      <c r="D471" t="s">
        <v>113</v>
      </c>
      <c r="E471" t="s">
        <v>17</v>
      </c>
      <c r="F471" t="s">
        <v>5</v>
      </c>
      <c r="G471" t="s">
        <v>7</v>
      </c>
      <c r="H471">
        <v>7</v>
      </c>
      <c r="Q471">
        <v>0</v>
      </c>
      <c r="AB471">
        <v>-8.6229999999999993</v>
      </c>
      <c r="AD471">
        <v>-8.0660000000000007</v>
      </c>
      <c r="AE471">
        <v>-8.0660000000000007</v>
      </c>
      <c r="AF471">
        <f t="shared" si="56"/>
        <v>8</v>
      </c>
      <c r="AG471">
        <f t="shared" si="57"/>
        <v>593</v>
      </c>
      <c r="AH471">
        <f t="shared" si="58"/>
        <v>-593</v>
      </c>
      <c r="AI471" t="b">
        <f t="shared" si="59"/>
        <v>0</v>
      </c>
      <c r="AJ471" t="b">
        <f t="shared" si="60"/>
        <v>0</v>
      </c>
      <c r="AK471" t="b">
        <f t="shared" si="61"/>
        <v>0</v>
      </c>
      <c r="AM471" t="b">
        <f t="shared" si="62"/>
        <v>0</v>
      </c>
      <c r="AN471" t="str">
        <f t="shared" si="63"/>
        <v/>
      </c>
    </row>
    <row r="472" spans="1:40" hidden="1" x14ac:dyDescent="0.2">
      <c r="A472">
        <v>992462</v>
      </c>
      <c r="B472">
        <v>412</v>
      </c>
      <c r="C472" t="s">
        <v>82</v>
      </c>
      <c r="D472" t="s">
        <v>184</v>
      </c>
      <c r="E472" t="s">
        <v>35</v>
      </c>
      <c r="F472" t="s">
        <v>4</v>
      </c>
      <c r="G472" t="s">
        <v>5</v>
      </c>
      <c r="H472">
        <v>7</v>
      </c>
      <c r="Q472">
        <v>60</v>
      </c>
      <c r="AA472">
        <v>-3.8839999999999999</v>
      </c>
      <c r="AB472">
        <v>-3.6440000000000001</v>
      </c>
      <c r="AE472">
        <v>-3.6440000000000001</v>
      </c>
      <c r="AF472">
        <f t="shared" si="56"/>
        <v>4</v>
      </c>
      <c r="AG472">
        <f t="shared" si="57"/>
        <v>394</v>
      </c>
      <c r="AH472">
        <f t="shared" si="58"/>
        <v>-394</v>
      </c>
      <c r="AI472" t="b">
        <f t="shared" si="59"/>
        <v>0</v>
      </c>
      <c r="AJ472" t="b">
        <f t="shared" si="60"/>
        <v>0</v>
      </c>
      <c r="AK472" t="b">
        <f t="shared" si="61"/>
        <v>0</v>
      </c>
      <c r="AM472" t="b">
        <f t="shared" si="62"/>
        <v>0</v>
      </c>
      <c r="AN472" t="str">
        <f t="shared" si="63"/>
        <v/>
      </c>
    </row>
    <row r="473" spans="1:40" hidden="1" x14ac:dyDescent="0.2">
      <c r="A473">
        <v>290622</v>
      </c>
      <c r="B473">
        <v>445</v>
      </c>
      <c r="C473" t="s">
        <v>133</v>
      </c>
      <c r="D473" t="s">
        <v>330</v>
      </c>
      <c r="E473" t="s">
        <v>14</v>
      </c>
      <c r="F473" t="s">
        <v>7</v>
      </c>
      <c r="H473">
        <v>7</v>
      </c>
      <c r="Q473">
        <v>77</v>
      </c>
      <c r="AD473">
        <v>-1.077</v>
      </c>
      <c r="AE473">
        <v>-1.077</v>
      </c>
      <c r="AF473">
        <f t="shared" si="56"/>
        <v>2</v>
      </c>
      <c r="AG473">
        <f t="shared" si="57"/>
        <v>127</v>
      </c>
      <c r="AH473">
        <f t="shared" si="58"/>
        <v>-127</v>
      </c>
      <c r="AI473" t="b">
        <f t="shared" si="59"/>
        <v>0</v>
      </c>
      <c r="AJ473" t="b">
        <f t="shared" si="60"/>
        <v>0</v>
      </c>
      <c r="AK473" t="b">
        <f t="shared" si="61"/>
        <v>0</v>
      </c>
      <c r="AM473" t="b">
        <f t="shared" si="62"/>
        <v>0</v>
      </c>
      <c r="AN473" t="str">
        <f t="shared" si="63"/>
        <v/>
      </c>
    </row>
    <row r="474" spans="1:40" hidden="1" x14ac:dyDescent="0.2">
      <c r="A474">
        <v>1002922</v>
      </c>
      <c r="B474">
        <v>610</v>
      </c>
      <c r="C474" t="s">
        <v>15</v>
      </c>
      <c r="D474" t="s">
        <v>766</v>
      </c>
      <c r="E474" t="s">
        <v>109</v>
      </c>
      <c r="F474" t="s">
        <v>5</v>
      </c>
      <c r="H474">
        <v>7</v>
      </c>
      <c r="J474">
        <v>91</v>
      </c>
      <c r="Q474">
        <v>62</v>
      </c>
      <c r="AB474">
        <v>-3.4780000000000002</v>
      </c>
      <c r="AE474">
        <v>-3.4780000000000002</v>
      </c>
      <c r="AF474">
        <f t="shared" si="56"/>
        <v>2</v>
      </c>
      <c r="AG474">
        <f t="shared" si="57"/>
        <v>382</v>
      </c>
      <c r="AH474">
        <f t="shared" si="58"/>
        <v>-382</v>
      </c>
      <c r="AI474" t="b">
        <f t="shared" si="59"/>
        <v>0</v>
      </c>
      <c r="AJ474" t="b">
        <f t="shared" si="60"/>
        <v>0</v>
      </c>
      <c r="AK474" t="b">
        <f t="shared" si="61"/>
        <v>0</v>
      </c>
      <c r="AM474" t="b">
        <f t="shared" si="62"/>
        <v>0</v>
      </c>
      <c r="AN474" t="str">
        <f t="shared" si="63"/>
        <v/>
      </c>
    </row>
    <row r="475" spans="1:40" hidden="1" x14ac:dyDescent="0.2">
      <c r="A475">
        <v>992059</v>
      </c>
      <c r="B475">
        <v>247</v>
      </c>
      <c r="C475" t="s">
        <v>63</v>
      </c>
      <c r="D475" t="s">
        <v>457</v>
      </c>
      <c r="E475" t="s">
        <v>30</v>
      </c>
      <c r="F475" t="s">
        <v>7</v>
      </c>
      <c r="H475">
        <v>7</v>
      </c>
      <c r="Q475">
        <v>95</v>
      </c>
      <c r="AD475">
        <v>0.55700000000000005</v>
      </c>
      <c r="AE475">
        <v>0.55700000000000005</v>
      </c>
      <c r="AF475">
        <f t="shared" si="56"/>
        <v>1</v>
      </c>
      <c r="AG475">
        <f t="shared" si="57"/>
        <v>40</v>
      </c>
      <c r="AH475">
        <f t="shared" si="58"/>
        <v>-40</v>
      </c>
      <c r="AI475" t="b">
        <f t="shared" si="59"/>
        <v>0</v>
      </c>
      <c r="AJ475" t="b">
        <f t="shared" si="60"/>
        <v>0</v>
      </c>
      <c r="AK475" t="b">
        <f t="shared" si="61"/>
        <v>0</v>
      </c>
      <c r="AM475" t="b">
        <f t="shared" si="62"/>
        <v>0</v>
      </c>
      <c r="AN475" t="str">
        <f t="shared" si="63"/>
        <v/>
      </c>
    </row>
    <row r="476" spans="1:40" hidden="1" x14ac:dyDescent="0.2">
      <c r="A476">
        <v>1009256</v>
      </c>
      <c r="B476">
        <v>258</v>
      </c>
      <c r="C476" t="s">
        <v>361</v>
      </c>
      <c r="D476" t="s">
        <v>598</v>
      </c>
      <c r="E476" t="s">
        <v>30</v>
      </c>
      <c r="F476" t="s">
        <v>4</v>
      </c>
      <c r="H476">
        <v>7</v>
      </c>
      <c r="Q476">
        <v>61</v>
      </c>
      <c r="AA476">
        <v>-3.7759999999999998</v>
      </c>
      <c r="AE476">
        <v>-3.7759999999999998</v>
      </c>
      <c r="AF476">
        <f t="shared" si="56"/>
        <v>2</v>
      </c>
      <c r="AG476">
        <f t="shared" si="57"/>
        <v>406</v>
      </c>
      <c r="AH476">
        <f t="shared" si="58"/>
        <v>-406</v>
      </c>
      <c r="AI476" t="b">
        <f t="shared" si="59"/>
        <v>0</v>
      </c>
      <c r="AJ476" t="b">
        <f t="shared" si="60"/>
        <v>0</v>
      </c>
      <c r="AK476" t="b">
        <f t="shared" si="61"/>
        <v>0</v>
      </c>
      <c r="AM476" t="b">
        <f t="shared" si="62"/>
        <v>0</v>
      </c>
      <c r="AN476" t="str">
        <f t="shared" si="63"/>
        <v/>
      </c>
    </row>
    <row r="477" spans="1:40" hidden="1" x14ac:dyDescent="0.2">
      <c r="A477">
        <v>1005000</v>
      </c>
      <c r="B477">
        <v>723</v>
      </c>
      <c r="C477" t="s">
        <v>775</v>
      </c>
      <c r="D477" t="s">
        <v>776</v>
      </c>
      <c r="E477" t="s">
        <v>17</v>
      </c>
      <c r="F477" t="s">
        <v>7</v>
      </c>
      <c r="G477" t="s">
        <v>5</v>
      </c>
      <c r="H477">
        <v>7</v>
      </c>
      <c r="Q477">
        <v>41</v>
      </c>
      <c r="AB477">
        <v>-5.2210000000000001</v>
      </c>
      <c r="AD477">
        <v>-4.3440000000000003</v>
      </c>
      <c r="AE477">
        <v>-4.3440000000000003</v>
      </c>
      <c r="AF477">
        <f t="shared" si="56"/>
        <v>3</v>
      </c>
      <c r="AG477">
        <f t="shared" si="57"/>
        <v>455</v>
      </c>
      <c r="AH477">
        <f t="shared" si="58"/>
        <v>-455</v>
      </c>
      <c r="AI477" t="b">
        <f t="shared" si="59"/>
        <v>0</v>
      </c>
      <c r="AJ477" t="b">
        <f t="shared" si="60"/>
        <v>0</v>
      </c>
      <c r="AK477" t="b">
        <f t="shared" si="61"/>
        <v>0</v>
      </c>
      <c r="AM477" t="b">
        <f t="shared" si="62"/>
        <v>0</v>
      </c>
      <c r="AN477" t="str">
        <f t="shared" si="63"/>
        <v/>
      </c>
    </row>
    <row r="478" spans="1:40" hidden="1" x14ac:dyDescent="0.2">
      <c r="A478">
        <v>1006127</v>
      </c>
      <c r="B478">
        <v>726</v>
      </c>
      <c r="C478" t="s">
        <v>637</v>
      </c>
      <c r="D478" t="s">
        <v>638</v>
      </c>
      <c r="E478" t="s">
        <v>17</v>
      </c>
      <c r="F478" t="s">
        <v>7</v>
      </c>
      <c r="H478">
        <v>7</v>
      </c>
      <c r="J478">
        <v>1</v>
      </c>
      <c r="Q478">
        <v>1</v>
      </c>
      <c r="AD478">
        <v>-7.9749999999999996</v>
      </c>
      <c r="AE478">
        <v>-7.9749999999999996</v>
      </c>
      <c r="AF478">
        <f t="shared" si="56"/>
        <v>4</v>
      </c>
      <c r="AG478">
        <f t="shared" si="57"/>
        <v>592</v>
      </c>
      <c r="AH478">
        <f t="shared" si="58"/>
        <v>-592</v>
      </c>
      <c r="AI478" t="b">
        <f t="shared" si="59"/>
        <v>0</v>
      </c>
      <c r="AJ478" t="b">
        <f t="shared" si="60"/>
        <v>0</v>
      </c>
      <c r="AK478" t="b">
        <f t="shared" si="61"/>
        <v>0</v>
      </c>
      <c r="AM478" t="b">
        <f t="shared" si="62"/>
        <v>0</v>
      </c>
      <c r="AN478" t="str">
        <f t="shared" si="63"/>
        <v/>
      </c>
    </row>
    <row r="479" spans="1:40" hidden="1" x14ac:dyDescent="0.2">
      <c r="A479">
        <v>1008190</v>
      </c>
      <c r="B479">
        <v>186</v>
      </c>
      <c r="C479" t="s">
        <v>263</v>
      </c>
      <c r="D479" t="s">
        <v>650</v>
      </c>
      <c r="E479" t="s">
        <v>75</v>
      </c>
      <c r="F479" t="s">
        <v>5</v>
      </c>
      <c r="H479">
        <v>7</v>
      </c>
      <c r="J479">
        <v>40</v>
      </c>
      <c r="Q479">
        <v>56</v>
      </c>
      <c r="AB479">
        <v>-3.976</v>
      </c>
      <c r="AE479">
        <v>-3.976</v>
      </c>
      <c r="AF479">
        <f t="shared" si="56"/>
        <v>3</v>
      </c>
      <c r="AG479">
        <f t="shared" si="57"/>
        <v>426</v>
      </c>
      <c r="AH479">
        <f t="shared" si="58"/>
        <v>-426</v>
      </c>
      <c r="AI479" t="b">
        <f t="shared" si="59"/>
        <v>0</v>
      </c>
      <c r="AJ479" t="b">
        <f t="shared" si="60"/>
        <v>0</v>
      </c>
      <c r="AK479" t="b">
        <f t="shared" si="61"/>
        <v>0</v>
      </c>
      <c r="AM479" t="b">
        <f t="shared" si="62"/>
        <v>0</v>
      </c>
      <c r="AN479" t="str">
        <f t="shared" si="63"/>
        <v/>
      </c>
    </row>
    <row r="480" spans="1:40" hidden="1" x14ac:dyDescent="0.2">
      <c r="A480">
        <v>1002583</v>
      </c>
      <c r="B480">
        <v>603</v>
      </c>
      <c r="C480" t="s">
        <v>255</v>
      </c>
      <c r="D480" t="s">
        <v>256</v>
      </c>
      <c r="E480" t="s">
        <v>46</v>
      </c>
      <c r="F480" t="s">
        <v>5</v>
      </c>
      <c r="G480" t="s">
        <v>7</v>
      </c>
      <c r="H480">
        <v>7</v>
      </c>
      <c r="Q480">
        <v>0</v>
      </c>
      <c r="AB480">
        <v>-8.6229999999999993</v>
      </c>
      <c r="AD480">
        <v>-8.0660000000000007</v>
      </c>
      <c r="AE480">
        <v>-8.0660000000000007</v>
      </c>
      <c r="AF480">
        <f t="shared" si="56"/>
        <v>5</v>
      </c>
      <c r="AG480">
        <f t="shared" si="57"/>
        <v>593</v>
      </c>
      <c r="AH480">
        <f t="shared" si="58"/>
        <v>-593</v>
      </c>
      <c r="AI480" t="b">
        <f t="shared" si="59"/>
        <v>0</v>
      </c>
      <c r="AJ480" t="b">
        <f t="shared" si="60"/>
        <v>0</v>
      </c>
      <c r="AK480" t="b">
        <f t="shared" si="61"/>
        <v>0</v>
      </c>
      <c r="AM480" t="b">
        <f t="shared" si="62"/>
        <v>0</v>
      </c>
      <c r="AN480" t="str">
        <f t="shared" si="63"/>
        <v/>
      </c>
    </row>
    <row r="481" spans="1:40" hidden="1" x14ac:dyDescent="0.2">
      <c r="A481">
        <v>270861</v>
      </c>
      <c r="B481">
        <v>143</v>
      </c>
      <c r="C481" t="s">
        <v>368</v>
      </c>
      <c r="D481" t="s">
        <v>139</v>
      </c>
      <c r="E481" t="s">
        <v>11</v>
      </c>
      <c r="F481" t="s">
        <v>5</v>
      </c>
      <c r="H481">
        <v>7</v>
      </c>
      <c r="Q481">
        <v>42</v>
      </c>
      <c r="AB481">
        <v>-5.1379999999999999</v>
      </c>
      <c r="AE481">
        <v>-5.1379999999999999</v>
      </c>
      <c r="AF481">
        <f t="shared" si="56"/>
        <v>5</v>
      </c>
      <c r="AG481">
        <f t="shared" si="57"/>
        <v>507</v>
      </c>
      <c r="AH481">
        <f t="shared" si="58"/>
        <v>-507</v>
      </c>
      <c r="AI481" t="b">
        <f t="shared" si="59"/>
        <v>0</v>
      </c>
      <c r="AJ481" t="b">
        <f t="shared" si="60"/>
        <v>0</v>
      </c>
      <c r="AK481" t="b">
        <f t="shared" si="61"/>
        <v>0</v>
      </c>
      <c r="AM481" t="b">
        <f t="shared" si="62"/>
        <v>0</v>
      </c>
      <c r="AN481" t="str">
        <f t="shared" si="63"/>
        <v/>
      </c>
    </row>
    <row r="482" spans="1:40" hidden="1" x14ac:dyDescent="0.2">
      <c r="A482">
        <v>290722</v>
      </c>
      <c r="B482">
        <v>658</v>
      </c>
      <c r="C482" t="s">
        <v>63</v>
      </c>
      <c r="D482" t="s">
        <v>173</v>
      </c>
      <c r="E482" t="s">
        <v>43</v>
      </c>
      <c r="F482" t="s">
        <v>7</v>
      </c>
      <c r="H482">
        <v>7</v>
      </c>
      <c r="Q482">
        <v>0</v>
      </c>
      <c r="AD482">
        <v>-8.0660000000000007</v>
      </c>
      <c r="AE482">
        <v>-8.0660000000000007</v>
      </c>
      <c r="AF482">
        <f t="shared" si="56"/>
        <v>6</v>
      </c>
      <c r="AG482">
        <f t="shared" si="57"/>
        <v>593</v>
      </c>
      <c r="AH482">
        <f t="shared" si="58"/>
        <v>-593</v>
      </c>
      <c r="AI482" t="b">
        <f t="shared" si="59"/>
        <v>0</v>
      </c>
      <c r="AJ482" t="b">
        <f t="shared" si="60"/>
        <v>0</v>
      </c>
      <c r="AK482" t="b">
        <f t="shared" si="61"/>
        <v>0</v>
      </c>
      <c r="AM482" t="b">
        <f t="shared" si="62"/>
        <v>0</v>
      </c>
      <c r="AN482" t="str">
        <f t="shared" si="63"/>
        <v/>
      </c>
    </row>
    <row r="483" spans="1:40" hidden="1" x14ac:dyDescent="0.2">
      <c r="A483">
        <v>280988</v>
      </c>
      <c r="B483">
        <v>224</v>
      </c>
      <c r="C483" t="s">
        <v>116</v>
      </c>
      <c r="D483" t="s">
        <v>563</v>
      </c>
      <c r="E483" t="s">
        <v>30</v>
      </c>
      <c r="F483" t="s">
        <v>7</v>
      </c>
      <c r="H483">
        <v>7</v>
      </c>
      <c r="J483">
        <v>69</v>
      </c>
      <c r="Q483">
        <v>66</v>
      </c>
      <c r="AD483">
        <v>-2.0750000000000002</v>
      </c>
      <c r="AE483">
        <v>-2.0750000000000002</v>
      </c>
      <c r="AF483">
        <f t="shared" si="56"/>
        <v>2</v>
      </c>
      <c r="AG483">
        <f t="shared" si="57"/>
        <v>230</v>
      </c>
      <c r="AH483">
        <f t="shared" si="58"/>
        <v>-230</v>
      </c>
      <c r="AI483" t="b">
        <f t="shared" si="59"/>
        <v>0</v>
      </c>
      <c r="AJ483" t="b">
        <f t="shared" si="60"/>
        <v>0</v>
      </c>
      <c r="AK483" t="b">
        <f t="shared" si="61"/>
        <v>0</v>
      </c>
      <c r="AM483" t="b">
        <f t="shared" si="62"/>
        <v>0</v>
      </c>
      <c r="AN483" t="str">
        <f t="shared" si="63"/>
        <v/>
      </c>
    </row>
    <row r="484" spans="1:40" hidden="1" x14ac:dyDescent="0.2">
      <c r="A484">
        <v>1004880</v>
      </c>
      <c r="B484">
        <v>680</v>
      </c>
      <c r="C484" t="s">
        <v>145</v>
      </c>
      <c r="D484" t="s">
        <v>623</v>
      </c>
      <c r="E484" t="s">
        <v>43</v>
      </c>
      <c r="F484" t="s">
        <v>7</v>
      </c>
      <c r="H484">
        <v>7</v>
      </c>
      <c r="Q484">
        <v>0</v>
      </c>
      <c r="AD484">
        <v>-8.0660000000000007</v>
      </c>
      <c r="AE484">
        <v>-8.0660000000000007</v>
      </c>
      <c r="AF484">
        <f t="shared" si="56"/>
        <v>7</v>
      </c>
      <c r="AG484">
        <f t="shared" si="57"/>
        <v>593</v>
      </c>
      <c r="AH484">
        <f t="shared" si="58"/>
        <v>-593</v>
      </c>
      <c r="AI484" t="b">
        <f t="shared" si="59"/>
        <v>0</v>
      </c>
      <c r="AJ484" t="b">
        <f t="shared" si="60"/>
        <v>0</v>
      </c>
      <c r="AK484" t="b">
        <f t="shared" si="61"/>
        <v>0</v>
      </c>
      <c r="AM484" t="b">
        <f t="shared" si="62"/>
        <v>0</v>
      </c>
      <c r="AN484" t="str">
        <f t="shared" si="63"/>
        <v/>
      </c>
    </row>
    <row r="485" spans="1:40" hidden="1" x14ac:dyDescent="0.2">
      <c r="A485">
        <v>298302</v>
      </c>
      <c r="B485">
        <v>108</v>
      </c>
      <c r="C485" t="s">
        <v>81</v>
      </c>
      <c r="D485" t="s">
        <v>465</v>
      </c>
      <c r="E485" t="s">
        <v>27</v>
      </c>
      <c r="F485" t="s">
        <v>4</v>
      </c>
      <c r="H485">
        <v>7</v>
      </c>
      <c r="Q485">
        <v>0</v>
      </c>
      <c r="AA485">
        <v>-10.364000000000001</v>
      </c>
      <c r="AE485">
        <v>-10.364000000000001</v>
      </c>
      <c r="AF485">
        <f t="shared" si="56"/>
        <v>8</v>
      </c>
      <c r="AG485">
        <f t="shared" si="57"/>
        <v>722</v>
      </c>
      <c r="AH485">
        <f t="shared" si="58"/>
        <v>-722</v>
      </c>
      <c r="AI485" t="b">
        <f t="shared" si="59"/>
        <v>0</v>
      </c>
      <c r="AJ485" t="b">
        <f t="shared" si="60"/>
        <v>0</v>
      </c>
      <c r="AK485" t="b">
        <f t="shared" si="61"/>
        <v>0</v>
      </c>
      <c r="AM485" t="b">
        <f t="shared" si="62"/>
        <v>0</v>
      </c>
      <c r="AN485" t="str">
        <f t="shared" si="63"/>
        <v/>
      </c>
    </row>
    <row r="486" spans="1:40" hidden="1" x14ac:dyDescent="0.2">
      <c r="A486">
        <v>291492</v>
      </c>
      <c r="B486">
        <v>690</v>
      </c>
      <c r="C486" t="s">
        <v>31</v>
      </c>
      <c r="D486" t="s">
        <v>450</v>
      </c>
      <c r="E486" t="s">
        <v>17</v>
      </c>
      <c r="F486" t="s">
        <v>7</v>
      </c>
      <c r="H486">
        <v>7</v>
      </c>
      <c r="J486">
        <v>35</v>
      </c>
      <c r="Q486">
        <v>66</v>
      </c>
      <c r="AD486">
        <v>-2.0750000000000002</v>
      </c>
      <c r="AE486">
        <v>-2.0750000000000002</v>
      </c>
      <c r="AF486">
        <f t="shared" si="56"/>
        <v>2</v>
      </c>
      <c r="AG486">
        <f t="shared" si="57"/>
        <v>230</v>
      </c>
      <c r="AH486">
        <f t="shared" si="58"/>
        <v>-230</v>
      </c>
      <c r="AI486" t="b">
        <f t="shared" si="59"/>
        <v>0</v>
      </c>
      <c r="AJ486" t="b">
        <f t="shared" si="60"/>
        <v>0</v>
      </c>
      <c r="AK486" t="b">
        <f t="shared" si="61"/>
        <v>0</v>
      </c>
      <c r="AM486" t="b">
        <f t="shared" si="62"/>
        <v>0</v>
      </c>
      <c r="AN486" t="str">
        <f t="shared" si="63"/>
        <v/>
      </c>
    </row>
    <row r="487" spans="1:40" hidden="1" x14ac:dyDescent="0.2">
      <c r="A487">
        <v>290757</v>
      </c>
      <c r="B487">
        <v>643</v>
      </c>
      <c r="C487" t="s">
        <v>470</v>
      </c>
      <c r="D487" t="s">
        <v>471</v>
      </c>
      <c r="E487" t="s">
        <v>109</v>
      </c>
      <c r="F487" t="s">
        <v>4</v>
      </c>
      <c r="H487">
        <v>7</v>
      </c>
      <c r="J487">
        <v>52</v>
      </c>
      <c r="Q487">
        <v>51</v>
      </c>
      <c r="AA487">
        <v>-4.8559999999999999</v>
      </c>
      <c r="AE487">
        <v>-4.8559999999999999</v>
      </c>
      <c r="AF487">
        <f t="shared" si="56"/>
        <v>5</v>
      </c>
      <c r="AG487">
        <f t="shared" si="57"/>
        <v>486</v>
      </c>
      <c r="AH487">
        <f t="shared" si="58"/>
        <v>-486</v>
      </c>
      <c r="AI487" t="b">
        <f t="shared" si="59"/>
        <v>0</v>
      </c>
      <c r="AJ487" t="b">
        <f t="shared" si="60"/>
        <v>0</v>
      </c>
      <c r="AK487" t="b">
        <f t="shared" si="61"/>
        <v>0</v>
      </c>
      <c r="AM487" t="b">
        <f t="shared" si="62"/>
        <v>0</v>
      </c>
      <c r="AN487" t="str">
        <f t="shared" si="63"/>
        <v/>
      </c>
    </row>
    <row r="488" spans="1:40" hidden="1" x14ac:dyDescent="0.2">
      <c r="A488">
        <v>1005547</v>
      </c>
      <c r="B488">
        <v>269</v>
      </c>
      <c r="C488" t="s">
        <v>31</v>
      </c>
      <c r="D488" t="s">
        <v>641</v>
      </c>
      <c r="E488" t="s">
        <v>106</v>
      </c>
      <c r="F488" t="s">
        <v>7</v>
      </c>
      <c r="H488">
        <v>7</v>
      </c>
      <c r="J488">
        <v>105</v>
      </c>
      <c r="Q488">
        <v>77</v>
      </c>
      <c r="AD488">
        <v>-1.077</v>
      </c>
      <c r="AE488">
        <v>-1.077</v>
      </c>
      <c r="AF488">
        <f t="shared" si="56"/>
        <v>1</v>
      </c>
      <c r="AG488">
        <f t="shared" si="57"/>
        <v>127</v>
      </c>
      <c r="AH488">
        <f t="shared" si="58"/>
        <v>-127</v>
      </c>
      <c r="AI488" t="b">
        <f t="shared" si="59"/>
        <v>0</v>
      </c>
      <c r="AJ488" t="b">
        <f t="shared" si="60"/>
        <v>0</v>
      </c>
      <c r="AK488" t="b">
        <f t="shared" si="61"/>
        <v>0</v>
      </c>
      <c r="AM488" t="b">
        <f t="shared" si="62"/>
        <v>0</v>
      </c>
      <c r="AN488" t="str">
        <f t="shared" si="63"/>
        <v/>
      </c>
    </row>
    <row r="489" spans="1:40" hidden="1" x14ac:dyDescent="0.2">
      <c r="A489">
        <v>280763</v>
      </c>
      <c r="B489">
        <v>712</v>
      </c>
      <c r="C489" t="s">
        <v>138</v>
      </c>
      <c r="D489" t="s">
        <v>45</v>
      </c>
      <c r="E489" t="s">
        <v>17</v>
      </c>
      <c r="F489" t="s">
        <v>6</v>
      </c>
      <c r="H489">
        <v>7</v>
      </c>
      <c r="J489">
        <v>57</v>
      </c>
      <c r="Q489">
        <v>58</v>
      </c>
      <c r="AC489">
        <v>-3.3180000000000001</v>
      </c>
      <c r="AE489">
        <v>-3.3180000000000001</v>
      </c>
      <c r="AF489">
        <f t="shared" si="56"/>
        <v>3</v>
      </c>
      <c r="AG489">
        <f t="shared" si="57"/>
        <v>354</v>
      </c>
      <c r="AH489">
        <f t="shared" si="58"/>
        <v>-354</v>
      </c>
      <c r="AI489" t="b">
        <f t="shared" si="59"/>
        <v>0</v>
      </c>
      <c r="AJ489" t="b">
        <f t="shared" si="60"/>
        <v>0</v>
      </c>
      <c r="AK489" t="b">
        <f t="shared" si="61"/>
        <v>0</v>
      </c>
      <c r="AM489" t="b">
        <f t="shared" si="62"/>
        <v>0</v>
      </c>
      <c r="AN489" t="str">
        <f t="shared" si="63"/>
        <v/>
      </c>
    </row>
    <row r="490" spans="1:40" hidden="1" x14ac:dyDescent="0.2">
      <c r="A490">
        <v>1009189</v>
      </c>
      <c r="B490">
        <v>497</v>
      </c>
      <c r="C490" t="s">
        <v>15</v>
      </c>
      <c r="D490" t="s">
        <v>812</v>
      </c>
      <c r="E490" t="s">
        <v>87</v>
      </c>
      <c r="F490" t="s">
        <v>7</v>
      </c>
      <c r="H490">
        <v>7</v>
      </c>
      <c r="J490">
        <v>63</v>
      </c>
      <c r="Q490">
        <v>48</v>
      </c>
      <c r="AD490">
        <v>-3.7090000000000001</v>
      </c>
      <c r="AE490">
        <v>-3.7090000000000001</v>
      </c>
      <c r="AF490">
        <f t="shared" si="56"/>
        <v>3</v>
      </c>
      <c r="AG490">
        <f t="shared" si="57"/>
        <v>400</v>
      </c>
      <c r="AH490">
        <f t="shared" si="58"/>
        <v>-400</v>
      </c>
      <c r="AI490" t="b">
        <f t="shared" si="59"/>
        <v>0</v>
      </c>
      <c r="AJ490" t="b">
        <f t="shared" si="60"/>
        <v>0</v>
      </c>
      <c r="AK490" t="b">
        <f t="shared" si="61"/>
        <v>0</v>
      </c>
      <c r="AM490" t="b">
        <f t="shared" si="62"/>
        <v>0</v>
      </c>
      <c r="AN490" t="str">
        <f t="shared" si="63"/>
        <v/>
      </c>
    </row>
    <row r="491" spans="1:40" hidden="1" x14ac:dyDescent="0.2">
      <c r="A491">
        <v>295222</v>
      </c>
      <c r="B491">
        <v>233</v>
      </c>
      <c r="C491" t="s">
        <v>215</v>
      </c>
      <c r="D491" t="s">
        <v>476</v>
      </c>
      <c r="E491" t="s">
        <v>30</v>
      </c>
      <c r="F491" t="s">
        <v>4</v>
      </c>
      <c r="H491">
        <v>7</v>
      </c>
      <c r="Q491">
        <v>72</v>
      </c>
      <c r="AA491">
        <v>-2.5880000000000001</v>
      </c>
      <c r="AE491">
        <v>-2.5880000000000001</v>
      </c>
      <c r="AF491">
        <f t="shared" si="56"/>
        <v>2</v>
      </c>
      <c r="AG491">
        <f t="shared" si="57"/>
        <v>288</v>
      </c>
      <c r="AH491">
        <f t="shared" si="58"/>
        <v>-288</v>
      </c>
      <c r="AI491" t="b">
        <f t="shared" si="59"/>
        <v>0</v>
      </c>
      <c r="AJ491" t="b">
        <f t="shared" si="60"/>
        <v>0</v>
      </c>
      <c r="AK491" t="b">
        <f t="shared" si="61"/>
        <v>0</v>
      </c>
      <c r="AM491" t="b">
        <f t="shared" si="62"/>
        <v>0</v>
      </c>
      <c r="AN491" t="str">
        <f t="shared" si="63"/>
        <v/>
      </c>
    </row>
    <row r="492" spans="1:40" hidden="1" x14ac:dyDescent="0.2">
      <c r="A492">
        <v>997842</v>
      </c>
      <c r="B492">
        <v>675</v>
      </c>
      <c r="C492" t="s">
        <v>485</v>
      </c>
      <c r="D492" t="s">
        <v>486</v>
      </c>
      <c r="E492" t="s">
        <v>43</v>
      </c>
      <c r="F492" t="s">
        <v>4</v>
      </c>
      <c r="H492">
        <v>7</v>
      </c>
      <c r="J492">
        <v>50</v>
      </c>
      <c r="Q492">
        <v>50</v>
      </c>
      <c r="AA492">
        <v>-4.9640000000000004</v>
      </c>
      <c r="AE492">
        <v>-4.9640000000000004</v>
      </c>
      <c r="AF492">
        <f t="shared" si="56"/>
        <v>3</v>
      </c>
      <c r="AG492">
        <f t="shared" si="57"/>
        <v>494</v>
      </c>
      <c r="AH492">
        <f t="shared" si="58"/>
        <v>-494</v>
      </c>
      <c r="AI492" t="b">
        <f t="shared" si="59"/>
        <v>0</v>
      </c>
      <c r="AJ492" t="b">
        <f t="shared" si="60"/>
        <v>0</v>
      </c>
      <c r="AK492" t="b">
        <f t="shared" si="61"/>
        <v>0</v>
      </c>
      <c r="AM492" t="b">
        <f t="shared" si="62"/>
        <v>0</v>
      </c>
      <c r="AN492" t="str">
        <f t="shared" si="63"/>
        <v/>
      </c>
    </row>
    <row r="493" spans="1:40" hidden="1" x14ac:dyDescent="0.2">
      <c r="A493">
        <v>296078</v>
      </c>
      <c r="B493">
        <v>491</v>
      </c>
      <c r="C493" t="s">
        <v>170</v>
      </c>
      <c r="D493" t="s">
        <v>487</v>
      </c>
      <c r="E493" t="s">
        <v>87</v>
      </c>
      <c r="F493" t="s">
        <v>7</v>
      </c>
      <c r="H493">
        <v>7</v>
      </c>
      <c r="Q493">
        <v>0</v>
      </c>
      <c r="AD493">
        <v>-8.0660000000000007</v>
      </c>
      <c r="AE493">
        <v>-8.0660000000000007</v>
      </c>
      <c r="AF493">
        <f t="shared" si="56"/>
        <v>5</v>
      </c>
      <c r="AG493">
        <f t="shared" si="57"/>
        <v>593</v>
      </c>
      <c r="AH493">
        <f t="shared" si="58"/>
        <v>-593</v>
      </c>
      <c r="AI493" t="b">
        <f t="shared" si="59"/>
        <v>0</v>
      </c>
      <c r="AJ493" t="b">
        <f t="shared" si="60"/>
        <v>0</v>
      </c>
      <c r="AK493" t="b">
        <f t="shared" si="61"/>
        <v>0</v>
      </c>
      <c r="AM493" t="b">
        <f t="shared" si="62"/>
        <v>0</v>
      </c>
      <c r="AN493" t="str">
        <f t="shared" si="63"/>
        <v/>
      </c>
    </row>
    <row r="494" spans="1:40" hidden="1" x14ac:dyDescent="0.2">
      <c r="A494">
        <v>1002291</v>
      </c>
      <c r="B494">
        <v>646</v>
      </c>
      <c r="C494" t="s">
        <v>61</v>
      </c>
      <c r="D494" t="s">
        <v>701</v>
      </c>
      <c r="E494" t="s">
        <v>43</v>
      </c>
      <c r="F494" t="s">
        <v>7</v>
      </c>
      <c r="H494">
        <v>7</v>
      </c>
      <c r="Q494">
        <v>24</v>
      </c>
      <c r="AD494">
        <v>-5.8869999999999996</v>
      </c>
      <c r="AE494">
        <v>-5.8869999999999996</v>
      </c>
      <c r="AF494">
        <f t="shared" si="56"/>
        <v>4</v>
      </c>
      <c r="AG494">
        <f t="shared" si="57"/>
        <v>535</v>
      </c>
      <c r="AH494">
        <f t="shared" si="58"/>
        <v>-535</v>
      </c>
      <c r="AI494" t="b">
        <f t="shared" si="59"/>
        <v>0</v>
      </c>
      <c r="AJ494" t="b">
        <f t="shared" si="60"/>
        <v>0</v>
      </c>
      <c r="AK494" t="b">
        <f t="shared" si="61"/>
        <v>0</v>
      </c>
      <c r="AM494" t="b">
        <f t="shared" si="62"/>
        <v>0</v>
      </c>
      <c r="AN494" t="str">
        <f t="shared" si="63"/>
        <v/>
      </c>
    </row>
    <row r="495" spans="1:40" hidden="1" x14ac:dyDescent="0.2">
      <c r="A495">
        <v>1002242</v>
      </c>
      <c r="B495">
        <v>315</v>
      </c>
      <c r="C495" t="s">
        <v>329</v>
      </c>
      <c r="D495" t="s">
        <v>387</v>
      </c>
      <c r="E495" t="s">
        <v>37</v>
      </c>
      <c r="F495" t="s">
        <v>5</v>
      </c>
      <c r="H495">
        <v>7</v>
      </c>
      <c r="Q495">
        <v>45</v>
      </c>
      <c r="AB495">
        <v>-4.8890000000000002</v>
      </c>
      <c r="AE495">
        <v>-4.8890000000000002</v>
      </c>
      <c r="AF495">
        <f t="shared" si="56"/>
        <v>4</v>
      </c>
      <c r="AG495">
        <f t="shared" si="57"/>
        <v>490</v>
      </c>
      <c r="AH495">
        <f t="shared" si="58"/>
        <v>-490</v>
      </c>
      <c r="AI495" t="b">
        <f t="shared" si="59"/>
        <v>0</v>
      </c>
      <c r="AJ495" t="b">
        <f t="shared" si="60"/>
        <v>0</v>
      </c>
      <c r="AK495" t="b">
        <f t="shared" si="61"/>
        <v>0</v>
      </c>
      <c r="AM495" t="b">
        <f t="shared" si="62"/>
        <v>0</v>
      </c>
      <c r="AN495" t="str">
        <f t="shared" si="63"/>
        <v/>
      </c>
    </row>
    <row r="496" spans="1:40" hidden="1" x14ac:dyDescent="0.2">
      <c r="A496">
        <v>998390</v>
      </c>
      <c r="B496">
        <v>415</v>
      </c>
      <c r="C496" t="s">
        <v>647</v>
      </c>
      <c r="D496" t="s">
        <v>648</v>
      </c>
      <c r="E496" t="s">
        <v>35</v>
      </c>
      <c r="F496" t="s">
        <v>4</v>
      </c>
      <c r="H496">
        <v>7</v>
      </c>
      <c r="J496">
        <v>49</v>
      </c>
      <c r="K496">
        <v>2018</v>
      </c>
      <c r="L496" t="s">
        <v>922</v>
      </c>
      <c r="M496" t="s">
        <v>314</v>
      </c>
      <c r="N496" t="b">
        <v>1</v>
      </c>
      <c r="O496" t="s">
        <v>902</v>
      </c>
      <c r="P496" t="s">
        <v>4</v>
      </c>
      <c r="Q496">
        <v>99</v>
      </c>
      <c r="AA496">
        <v>0.32800000000000001</v>
      </c>
      <c r="AE496">
        <v>0.32800000000000001</v>
      </c>
      <c r="AF496">
        <f t="shared" si="56"/>
        <v>1</v>
      </c>
      <c r="AG496">
        <f t="shared" si="57"/>
        <v>45</v>
      </c>
      <c r="AH496">
        <f t="shared" si="58"/>
        <v>-45</v>
      </c>
      <c r="AI496" t="b">
        <f t="shared" si="59"/>
        <v>0</v>
      </c>
      <c r="AJ496" t="b">
        <f t="shared" si="60"/>
        <v>0</v>
      </c>
      <c r="AK496" t="b">
        <f t="shared" si="61"/>
        <v>0</v>
      </c>
      <c r="AM496" t="b">
        <f t="shared" si="62"/>
        <v>1</v>
      </c>
      <c r="AN496" t="str">
        <f t="shared" si="63"/>
        <v/>
      </c>
    </row>
    <row r="497" spans="1:40" hidden="1" x14ac:dyDescent="0.2">
      <c r="A497">
        <v>1004965</v>
      </c>
      <c r="B497">
        <v>518</v>
      </c>
      <c r="C497" t="s">
        <v>757</v>
      </c>
      <c r="D497" t="s">
        <v>758</v>
      </c>
      <c r="E497" t="s">
        <v>87</v>
      </c>
      <c r="F497" t="s">
        <v>7</v>
      </c>
      <c r="H497">
        <v>7</v>
      </c>
      <c r="Q497">
        <v>0</v>
      </c>
      <c r="AD497">
        <v>-8.0660000000000007</v>
      </c>
      <c r="AE497">
        <v>-8.0660000000000007</v>
      </c>
      <c r="AF497">
        <f t="shared" si="56"/>
        <v>6</v>
      </c>
      <c r="AG497">
        <f t="shared" si="57"/>
        <v>593</v>
      </c>
      <c r="AH497">
        <f t="shared" si="58"/>
        <v>-593</v>
      </c>
      <c r="AI497" t="b">
        <f t="shared" si="59"/>
        <v>0</v>
      </c>
      <c r="AJ497" t="b">
        <f t="shared" si="60"/>
        <v>0</v>
      </c>
      <c r="AK497" t="b">
        <f t="shared" si="61"/>
        <v>0</v>
      </c>
      <c r="AM497" t="b">
        <f t="shared" si="62"/>
        <v>0</v>
      </c>
      <c r="AN497" t="str">
        <f t="shared" si="63"/>
        <v/>
      </c>
    </row>
    <row r="498" spans="1:40" hidden="1" x14ac:dyDescent="0.2">
      <c r="A498">
        <v>296211</v>
      </c>
      <c r="B498">
        <v>685</v>
      </c>
      <c r="C498" t="s">
        <v>402</v>
      </c>
      <c r="D498" t="s">
        <v>170</v>
      </c>
      <c r="E498" t="s">
        <v>43</v>
      </c>
      <c r="F498" t="s">
        <v>7</v>
      </c>
      <c r="H498">
        <v>7</v>
      </c>
      <c r="Q498">
        <v>0</v>
      </c>
      <c r="AD498">
        <v>-8.0660000000000007</v>
      </c>
      <c r="AE498">
        <v>-8.0660000000000007</v>
      </c>
      <c r="AF498">
        <f t="shared" si="56"/>
        <v>7</v>
      </c>
      <c r="AG498">
        <f t="shared" si="57"/>
        <v>593</v>
      </c>
      <c r="AH498">
        <f t="shared" si="58"/>
        <v>-593</v>
      </c>
      <c r="AI498" t="b">
        <f t="shared" si="59"/>
        <v>0</v>
      </c>
      <c r="AJ498" t="b">
        <f t="shared" si="60"/>
        <v>0</v>
      </c>
      <c r="AK498" t="b">
        <f t="shared" si="61"/>
        <v>0</v>
      </c>
      <c r="AM498" t="b">
        <f t="shared" si="62"/>
        <v>0</v>
      </c>
      <c r="AN498" t="str">
        <f t="shared" si="63"/>
        <v/>
      </c>
    </row>
    <row r="499" spans="1:40" hidden="1" x14ac:dyDescent="0.2">
      <c r="A499">
        <v>1013611</v>
      </c>
      <c r="B499">
        <v>246</v>
      </c>
      <c r="C499" t="s">
        <v>63</v>
      </c>
      <c r="D499" t="s">
        <v>733</v>
      </c>
      <c r="E499" t="s">
        <v>30</v>
      </c>
      <c r="F499" t="s">
        <v>7</v>
      </c>
      <c r="H499">
        <v>7</v>
      </c>
      <c r="Q499">
        <v>24</v>
      </c>
      <c r="AD499">
        <v>-5.8869999999999996</v>
      </c>
      <c r="AE499">
        <v>-5.8869999999999996</v>
      </c>
      <c r="AF499">
        <f t="shared" si="56"/>
        <v>7</v>
      </c>
      <c r="AG499">
        <f t="shared" si="57"/>
        <v>535</v>
      </c>
      <c r="AH499">
        <f t="shared" si="58"/>
        <v>-535</v>
      </c>
      <c r="AI499" t="b">
        <f t="shared" si="59"/>
        <v>0</v>
      </c>
      <c r="AJ499" t="b">
        <f t="shared" si="60"/>
        <v>0</v>
      </c>
      <c r="AK499" t="b">
        <f t="shared" si="61"/>
        <v>0</v>
      </c>
      <c r="AM499" t="b">
        <f t="shared" si="62"/>
        <v>0</v>
      </c>
      <c r="AN499" t="str">
        <f t="shared" si="63"/>
        <v/>
      </c>
    </row>
    <row r="500" spans="1:40" hidden="1" x14ac:dyDescent="0.2">
      <c r="A500">
        <v>1006097</v>
      </c>
      <c r="B500">
        <v>201</v>
      </c>
      <c r="C500" t="s">
        <v>730</v>
      </c>
      <c r="D500" t="s">
        <v>731</v>
      </c>
      <c r="E500" t="s">
        <v>75</v>
      </c>
      <c r="F500" t="s">
        <v>7</v>
      </c>
      <c r="H500">
        <v>7</v>
      </c>
      <c r="Q500">
        <v>0</v>
      </c>
      <c r="AD500">
        <v>-8.0660000000000007</v>
      </c>
      <c r="AE500">
        <v>-8.0660000000000007</v>
      </c>
      <c r="AF500">
        <f t="shared" si="56"/>
        <v>8</v>
      </c>
      <c r="AG500">
        <f t="shared" si="57"/>
        <v>593</v>
      </c>
      <c r="AH500">
        <f t="shared" si="58"/>
        <v>-593</v>
      </c>
      <c r="AI500" t="b">
        <f t="shared" si="59"/>
        <v>0</v>
      </c>
      <c r="AJ500" t="b">
        <f t="shared" si="60"/>
        <v>0</v>
      </c>
      <c r="AK500" t="b">
        <f t="shared" si="61"/>
        <v>0</v>
      </c>
      <c r="AM500" t="b">
        <f t="shared" si="62"/>
        <v>0</v>
      </c>
      <c r="AN500" t="str">
        <f t="shared" si="63"/>
        <v/>
      </c>
    </row>
    <row r="501" spans="1:40" hidden="1" x14ac:dyDescent="0.2">
      <c r="A501">
        <v>1001017</v>
      </c>
      <c r="B501">
        <v>495</v>
      </c>
      <c r="C501" t="s">
        <v>148</v>
      </c>
      <c r="D501" t="s">
        <v>504</v>
      </c>
      <c r="E501" t="s">
        <v>87</v>
      </c>
      <c r="F501" t="s">
        <v>7</v>
      </c>
      <c r="H501">
        <v>7</v>
      </c>
      <c r="J501">
        <v>54</v>
      </c>
      <c r="Q501">
        <v>46</v>
      </c>
      <c r="AD501">
        <v>-3.89</v>
      </c>
      <c r="AE501">
        <v>-3.89</v>
      </c>
      <c r="AF501">
        <f t="shared" si="56"/>
        <v>5</v>
      </c>
      <c r="AG501">
        <f t="shared" si="57"/>
        <v>416</v>
      </c>
      <c r="AH501">
        <f t="shared" si="58"/>
        <v>-416</v>
      </c>
      <c r="AI501" t="b">
        <f t="shared" si="59"/>
        <v>0</v>
      </c>
      <c r="AJ501" t="b">
        <f t="shared" si="60"/>
        <v>0</v>
      </c>
      <c r="AK501" t="b">
        <f t="shared" si="61"/>
        <v>0</v>
      </c>
      <c r="AM501" t="b">
        <f t="shared" si="62"/>
        <v>0</v>
      </c>
      <c r="AN501" t="str">
        <f t="shared" si="63"/>
        <v/>
      </c>
    </row>
    <row r="502" spans="1:40" hidden="1" x14ac:dyDescent="0.2">
      <c r="A502">
        <v>994385</v>
      </c>
      <c r="B502">
        <v>452</v>
      </c>
      <c r="C502" t="s">
        <v>201</v>
      </c>
      <c r="D502" t="s">
        <v>526</v>
      </c>
      <c r="E502" t="s">
        <v>14</v>
      </c>
      <c r="F502" t="s">
        <v>7</v>
      </c>
      <c r="H502">
        <v>7</v>
      </c>
      <c r="J502">
        <v>50</v>
      </c>
      <c r="Q502">
        <v>72</v>
      </c>
      <c r="AD502">
        <v>-1.5309999999999999</v>
      </c>
      <c r="AE502">
        <v>-1.5309999999999999</v>
      </c>
      <c r="AF502">
        <f t="shared" si="56"/>
        <v>2</v>
      </c>
      <c r="AG502">
        <f t="shared" si="57"/>
        <v>176</v>
      </c>
      <c r="AH502">
        <f t="shared" si="58"/>
        <v>-176</v>
      </c>
      <c r="AI502" t="b">
        <f t="shared" si="59"/>
        <v>0</v>
      </c>
      <c r="AJ502" t="b">
        <f t="shared" si="60"/>
        <v>0</v>
      </c>
      <c r="AK502" t="b">
        <f t="shared" si="61"/>
        <v>0</v>
      </c>
      <c r="AM502" t="b">
        <f t="shared" si="62"/>
        <v>0</v>
      </c>
      <c r="AN502" t="str">
        <f t="shared" si="63"/>
        <v/>
      </c>
    </row>
    <row r="503" spans="1:40" hidden="1" x14ac:dyDescent="0.2">
      <c r="A503">
        <v>1008154</v>
      </c>
      <c r="B503">
        <v>92</v>
      </c>
      <c r="C503" t="s">
        <v>218</v>
      </c>
      <c r="D503" t="s">
        <v>721</v>
      </c>
      <c r="E503" t="s">
        <v>27</v>
      </c>
      <c r="F503" t="s">
        <v>5</v>
      </c>
      <c r="H503">
        <v>7</v>
      </c>
      <c r="J503">
        <v>57</v>
      </c>
      <c r="Q503">
        <v>55</v>
      </c>
      <c r="AB503">
        <v>-4.0590000000000002</v>
      </c>
      <c r="AE503">
        <v>-4.0590000000000002</v>
      </c>
      <c r="AF503">
        <f t="shared" si="56"/>
        <v>6</v>
      </c>
      <c r="AG503">
        <f t="shared" si="57"/>
        <v>437</v>
      </c>
      <c r="AH503">
        <f t="shared" si="58"/>
        <v>-437</v>
      </c>
      <c r="AI503" t="b">
        <f t="shared" si="59"/>
        <v>0</v>
      </c>
      <c r="AJ503" t="b">
        <f t="shared" si="60"/>
        <v>0</v>
      </c>
      <c r="AK503" t="b">
        <f t="shared" si="61"/>
        <v>0</v>
      </c>
      <c r="AM503" t="b">
        <f t="shared" si="62"/>
        <v>0</v>
      </c>
      <c r="AN503" t="str">
        <f t="shared" si="63"/>
        <v/>
      </c>
    </row>
    <row r="504" spans="1:40" hidden="1" x14ac:dyDescent="0.2">
      <c r="A504">
        <v>999346</v>
      </c>
      <c r="B504">
        <v>563</v>
      </c>
      <c r="C504" t="s">
        <v>850</v>
      </c>
      <c r="D504" t="s">
        <v>851</v>
      </c>
      <c r="E504" t="s">
        <v>92</v>
      </c>
      <c r="F504" t="s">
        <v>7</v>
      </c>
      <c r="H504">
        <v>7</v>
      </c>
      <c r="J504">
        <v>38</v>
      </c>
      <c r="Q504">
        <v>45</v>
      </c>
      <c r="AD504">
        <v>-3.9809999999999999</v>
      </c>
      <c r="AE504">
        <v>-3.9809999999999999</v>
      </c>
      <c r="AF504">
        <f t="shared" si="56"/>
        <v>6</v>
      </c>
      <c r="AG504">
        <f t="shared" si="57"/>
        <v>427</v>
      </c>
      <c r="AH504">
        <f t="shared" si="58"/>
        <v>-427</v>
      </c>
      <c r="AI504" t="b">
        <f t="shared" si="59"/>
        <v>0</v>
      </c>
      <c r="AJ504" t="b">
        <f t="shared" si="60"/>
        <v>0</v>
      </c>
      <c r="AK504" t="b">
        <f t="shared" si="61"/>
        <v>0</v>
      </c>
      <c r="AM504" t="b">
        <f t="shared" si="62"/>
        <v>0</v>
      </c>
      <c r="AN504" t="str">
        <f t="shared" si="63"/>
        <v/>
      </c>
    </row>
    <row r="505" spans="1:40" hidden="1" x14ac:dyDescent="0.2">
      <c r="A505">
        <v>294266</v>
      </c>
      <c r="B505">
        <v>663</v>
      </c>
      <c r="C505" t="s">
        <v>33</v>
      </c>
      <c r="D505" t="s">
        <v>339</v>
      </c>
      <c r="E505" t="s">
        <v>43</v>
      </c>
      <c r="F505" t="s">
        <v>6</v>
      </c>
      <c r="H505">
        <v>7</v>
      </c>
      <c r="J505">
        <v>110</v>
      </c>
      <c r="K505">
        <v>23345</v>
      </c>
      <c r="L505" t="s">
        <v>912</v>
      </c>
      <c r="M505" t="s">
        <v>131</v>
      </c>
      <c r="N505" t="b">
        <v>0</v>
      </c>
      <c r="O505" t="s">
        <v>902</v>
      </c>
      <c r="P505" t="s">
        <v>6</v>
      </c>
      <c r="Q505">
        <v>111</v>
      </c>
      <c r="AC505">
        <v>-0.13500000000000001</v>
      </c>
      <c r="AE505">
        <v>-0.13500000000000001</v>
      </c>
      <c r="AF505">
        <f t="shared" si="56"/>
        <v>1</v>
      </c>
      <c r="AG505">
        <f t="shared" si="57"/>
        <v>68</v>
      </c>
      <c r="AH505">
        <f t="shared" si="58"/>
        <v>-68</v>
      </c>
      <c r="AI505" t="b">
        <f t="shared" si="59"/>
        <v>0</v>
      </c>
      <c r="AJ505" t="b">
        <f t="shared" si="60"/>
        <v>0</v>
      </c>
      <c r="AK505" t="b">
        <f t="shared" si="61"/>
        <v>0</v>
      </c>
      <c r="AM505" t="b">
        <f t="shared" si="62"/>
        <v>1</v>
      </c>
      <c r="AN505" t="str">
        <f t="shared" si="63"/>
        <v/>
      </c>
    </row>
    <row r="506" spans="1:40" hidden="1" x14ac:dyDescent="0.2">
      <c r="A506">
        <v>992499</v>
      </c>
      <c r="B506">
        <v>513</v>
      </c>
      <c r="C506" t="s">
        <v>501</v>
      </c>
      <c r="D506" t="s">
        <v>502</v>
      </c>
      <c r="E506" t="s">
        <v>87</v>
      </c>
      <c r="F506" t="s">
        <v>7</v>
      </c>
      <c r="H506">
        <v>7</v>
      </c>
      <c r="J506">
        <v>109</v>
      </c>
      <c r="Q506">
        <v>55</v>
      </c>
      <c r="AD506">
        <v>-3.0739999999999998</v>
      </c>
      <c r="AE506">
        <v>-3.0739999999999998</v>
      </c>
      <c r="AF506">
        <f t="shared" si="56"/>
        <v>3</v>
      </c>
      <c r="AG506">
        <f t="shared" si="57"/>
        <v>333</v>
      </c>
      <c r="AH506">
        <f t="shared" si="58"/>
        <v>-333</v>
      </c>
      <c r="AI506" t="b">
        <f t="shared" si="59"/>
        <v>0</v>
      </c>
      <c r="AJ506" t="b">
        <f t="shared" si="60"/>
        <v>0</v>
      </c>
      <c r="AK506" t="b">
        <f t="shared" si="61"/>
        <v>0</v>
      </c>
      <c r="AM506" t="b">
        <f t="shared" si="62"/>
        <v>0</v>
      </c>
      <c r="AN506" t="str">
        <f t="shared" si="63"/>
        <v/>
      </c>
    </row>
    <row r="507" spans="1:40" hidden="1" x14ac:dyDescent="0.2">
      <c r="A507">
        <v>291867</v>
      </c>
      <c r="B507">
        <v>444</v>
      </c>
      <c r="C507" t="s">
        <v>145</v>
      </c>
      <c r="D507" t="s">
        <v>330</v>
      </c>
      <c r="E507" t="s">
        <v>14</v>
      </c>
      <c r="F507" t="s">
        <v>7</v>
      </c>
      <c r="H507">
        <v>7</v>
      </c>
      <c r="J507">
        <v>57</v>
      </c>
      <c r="K507">
        <v>22859</v>
      </c>
      <c r="L507" t="s">
        <v>905</v>
      </c>
      <c r="M507" t="s">
        <v>497</v>
      </c>
      <c r="N507" t="b">
        <v>1</v>
      </c>
      <c r="O507" t="s">
        <v>902</v>
      </c>
      <c r="P507" t="s">
        <v>7</v>
      </c>
      <c r="Q507">
        <v>57</v>
      </c>
      <c r="AD507">
        <v>-2.8919999999999999</v>
      </c>
      <c r="AE507">
        <v>-2.8919999999999999</v>
      </c>
      <c r="AF507">
        <f t="shared" si="56"/>
        <v>2</v>
      </c>
      <c r="AG507">
        <f t="shared" si="57"/>
        <v>313</v>
      </c>
      <c r="AH507">
        <f t="shared" si="58"/>
        <v>-313</v>
      </c>
      <c r="AI507" t="b">
        <f t="shared" si="59"/>
        <v>0</v>
      </c>
      <c r="AJ507" t="b">
        <f t="shared" si="60"/>
        <v>0</v>
      </c>
      <c r="AK507" t="b">
        <f t="shared" si="61"/>
        <v>0</v>
      </c>
      <c r="AM507" t="b">
        <f t="shared" si="62"/>
        <v>1</v>
      </c>
      <c r="AN507" t="str">
        <f t="shared" si="63"/>
        <v/>
      </c>
    </row>
    <row r="508" spans="1:40" hidden="1" x14ac:dyDescent="0.2">
      <c r="A508">
        <v>1001028</v>
      </c>
      <c r="B508">
        <v>125</v>
      </c>
      <c r="C508" t="s">
        <v>15</v>
      </c>
      <c r="D508" t="s">
        <v>515</v>
      </c>
      <c r="E508" t="s">
        <v>27</v>
      </c>
      <c r="F508" t="s">
        <v>7</v>
      </c>
      <c r="H508">
        <v>7</v>
      </c>
      <c r="Q508">
        <v>38</v>
      </c>
      <c r="AD508">
        <v>-4.617</v>
      </c>
      <c r="AE508">
        <v>-4.617</v>
      </c>
      <c r="AF508">
        <f t="shared" si="56"/>
        <v>4</v>
      </c>
      <c r="AG508">
        <f t="shared" si="57"/>
        <v>474</v>
      </c>
      <c r="AH508">
        <f t="shared" si="58"/>
        <v>-474</v>
      </c>
      <c r="AI508" t="b">
        <f t="shared" si="59"/>
        <v>0</v>
      </c>
      <c r="AJ508" t="b">
        <f t="shared" si="60"/>
        <v>0</v>
      </c>
      <c r="AK508" t="b">
        <f t="shared" si="61"/>
        <v>0</v>
      </c>
      <c r="AM508" t="b">
        <f t="shared" si="62"/>
        <v>0</v>
      </c>
      <c r="AN508" t="str">
        <f t="shared" si="63"/>
        <v/>
      </c>
    </row>
    <row r="509" spans="1:40" hidden="1" x14ac:dyDescent="0.2">
      <c r="A509">
        <v>991773</v>
      </c>
      <c r="B509">
        <v>10</v>
      </c>
      <c r="C509" t="s">
        <v>605</v>
      </c>
      <c r="D509" t="s">
        <v>682</v>
      </c>
      <c r="E509" t="s">
        <v>56</v>
      </c>
      <c r="F509" t="s">
        <v>7</v>
      </c>
      <c r="H509">
        <v>7</v>
      </c>
      <c r="Q509">
        <v>37</v>
      </c>
      <c r="AD509">
        <v>-4.7069999999999999</v>
      </c>
      <c r="AE509">
        <v>-4.7069999999999999</v>
      </c>
      <c r="AF509">
        <f t="shared" si="56"/>
        <v>4</v>
      </c>
      <c r="AG509">
        <f t="shared" si="57"/>
        <v>479</v>
      </c>
      <c r="AH509">
        <f t="shared" si="58"/>
        <v>-479</v>
      </c>
      <c r="AI509" t="b">
        <f t="shared" si="59"/>
        <v>0</v>
      </c>
      <c r="AJ509" t="b">
        <f t="shared" si="60"/>
        <v>0</v>
      </c>
      <c r="AK509" t="b">
        <f t="shared" si="61"/>
        <v>0</v>
      </c>
      <c r="AM509" t="b">
        <f t="shared" si="62"/>
        <v>0</v>
      </c>
      <c r="AN509" t="str">
        <f t="shared" si="63"/>
        <v/>
      </c>
    </row>
    <row r="510" spans="1:40" hidden="1" x14ac:dyDescent="0.2">
      <c r="A510">
        <v>1008454</v>
      </c>
      <c r="B510">
        <v>265</v>
      </c>
      <c r="C510" t="s">
        <v>203</v>
      </c>
      <c r="D510" t="s">
        <v>837</v>
      </c>
      <c r="E510" t="s">
        <v>106</v>
      </c>
      <c r="F510" t="s">
        <v>4</v>
      </c>
      <c r="H510">
        <v>7</v>
      </c>
      <c r="Q510">
        <v>61.5</v>
      </c>
      <c r="AA510">
        <v>-3.722</v>
      </c>
      <c r="AE510">
        <v>-3.722</v>
      </c>
      <c r="AF510">
        <f t="shared" si="56"/>
        <v>4</v>
      </c>
      <c r="AG510">
        <f t="shared" si="57"/>
        <v>403</v>
      </c>
      <c r="AH510">
        <f t="shared" si="58"/>
        <v>-403</v>
      </c>
      <c r="AI510" t="b">
        <f t="shared" si="59"/>
        <v>0</v>
      </c>
      <c r="AJ510" t="b">
        <f t="shared" si="60"/>
        <v>0</v>
      </c>
      <c r="AK510" t="b">
        <f t="shared" si="61"/>
        <v>0</v>
      </c>
      <c r="AM510" t="b">
        <f t="shared" si="62"/>
        <v>0</v>
      </c>
      <c r="AN510" t="str">
        <f t="shared" si="63"/>
        <v/>
      </c>
    </row>
    <row r="511" spans="1:40" hidden="1" x14ac:dyDescent="0.2">
      <c r="A511">
        <v>1008541</v>
      </c>
      <c r="B511">
        <v>469</v>
      </c>
      <c r="C511" t="s">
        <v>684</v>
      </c>
      <c r="D511" t="s">
        <v>763</v>
      </c>
      <c r="E511" t="s">
        <v>14</v>
      </c>
      <c r="F511" t="s">
        <v>7</v>
      </c>
      <c r="H511">
        <v>7</v>
      </c>
      <c r="J511">
        <v>97</v>
      </c>
      <c r="K511">
        <v>2018</v>
      </c>
      <c r="L511" t="s">
        <v>922</v>
      </c>
      <c r="M511" t="s">
        <v>314</v>
      </c>
      <c r="N511" t="b">
        <v>1</v>
      </c>
      <c r="O511" t="s">
        <v>902</v>
      </c>
      <c r="P511" t="s">
        <v>7</v>
      </c>
      <c r="Q511">
        <v>85</v>
      </c>
      <c r="AD511">
        <v>-0.35099999999999998</v>
      </c>
      <c r="AE511">
        <v>-0.35099999999999998</v>
      </c>
      <c r="AF511">
        <f t="shared" si="56"/>
        <v>1</v>
      </c>
      <c r="AG511">
        <f t="shared" si="57"/>
        <v>77</v>
      </c>
      <c r="AH511">
        <f t="shared" si="58"/>
        <v>-77</v>
      </c>
      <c r="AI511" t="b">
        <f t="shared" si="59"/>
        <v>0</v>
      </c>
      <c r="AJ511" t="b">
        <f t="shared" si="60"/>
        <v>0</v>
      </c>
      <c r="AK511" t="b">
        <f t="shared" si="61"/>
        <v>0</v>
      </c>
      <c r="AM511" t="b">
        <f t="shared" si="62"/>
        <v>1</v>
      </c>
      <c r="AN511" t="str">
        <f t="shared" si="63"/>
        <v/>
      </c>
    </row>
    <row r="512" spans="1:40" hidden="1" x14ac:dyDescent="0.2">
      <c r="A512">
        <v>1004034</v>
      </c>
      <c r="B512">
        <v>215</v>
      </c>
      <c r="C512" t="s">
        <v>300</v>
      </c>
      <c r="D512" t="s">
        <v>673</v>
      </c>
      <c r="E512" t="s">
        <v>75</v>
      </c>
      <c r="F512" t="s">
        <v>4</v>
      </c>
      <c r="H512">
        <v>7</v>
      </c>
      <c r="Q512">
        <v>47</v>
      </c>
      <c r="AA512">
        <v>-5.2880000000000003</v>
      </c>
      <c r="AE512">
        <v>-5.2880000000000003</v>
      </c>
      <c r="AF512">
        <f t="shared" si="56"/>
        <v>5</v>
      </c>
      <c r="AG512">
        <f t="shared" si="57"/>
        <v>512</v>
      </c>
      <c r="AH512">
        <f t="shared" si="58"/>
        <v>-512</v>
      </c>
      <c r="AI512" t="b">
        <f t="shared" si="59"/>
        <v>0</v>
      </c>
      <c r="AJ512" t="b">
        <f t="shared" si="60"/>
        <v>0</v>
      </c>
      <c r="AK512" t="b">
        <f t="shared" si="61"/>
        <v>0</v>
      </c>
      <c r="AM512" t="b">
        <f t="shared" si="62"/>
        <v>0</v>
      </c>
      <c r="AN512" t="str">
        <f t="shared" si="63"/>
        <v/>
      </c>
    </row>
    <row r="513" spans="1:40" hidden="1" x14ac:dyDescent="0.2">
      <c r="A513">
        <v>1002347</v>
      </c>
      <c r="B513">
        <v>75</v>
      </c>
      <c r="C513" t="s">
        <v>15</v>
      </c>
      <c r="D513" t="s">
        <v>719</v>
      </c>
      <c r="E513" t="s">
        <v>24</v>
      </c>
      <c r="F513" t="s">
        <v>4</v>
      </c>
      <c r="H513">
        <v>7</v>
      </c>
      <c r="Q513">
        <v>51</v>
      </c>
      <c r="AA513">
        <v>-4.8559999999999999</v>
      </c>
      <c r="AE513">
        <v>-4.8559999999999999</v>
      </c>
      <c r="AF513">
        <f t="shared" si="56"/>
        <v>5</v>
      </c>
      <c r="AG513">
        <f t="shared" si="57"/>
        <v>486</v>
      </c>
      <c r="AH513">
        <f t="shared" si="58"/>
        <v>-486</v>
      </c>
      <c r="AI513" t="b">
        <f t="shared" si="59"/>
        <v>0</v>
      </c>
      <c r="AJ513" t="b">
        <f t="shared" si="60"/>
        <v>0</v>
      </c>
      <c r="AK513" t="b">
        <f t="shared" si="61"/>
        <v>0</v>
      </c>
      <c r="AM513" t="b">
        <f t="shared" si="62"/>
        <v>0</v>
      </c>
      <c r="AN513" t="str">
        <f t="shared" si="63"/>
        <v/>
      </c>
    </row>
    <row r="514" spans="1:40" hidden="1" x14ac:dyDescent="0.2">
      <c r="A514">
        <v>1004356</v>
      </c>
      <c r="B514">
        <v>731</v>
      </c>
      <c r="C514" t="s">
        <v>263</v>
      </c>
      <c r="D514" t="s">
        <v>503</v>
      </c>
      <c r="E514" t="s">
        <v>51</v>
      </c>
      <c r="F514" t="s">
        <v>7</v>
      </c>
      <c r="G514" t="s">
        <v>5</v>
      </c>
      <c r="H514">
        <v>7</v>
      </c>
      <c r="Q514">
        <v>13</v>
      </c>
      <c r="AB514">
        <v>-7.5439999999999996</v>
      </c>
      <c r="AD514">
        <v>-6.8860000000000001</v>
      </c>
      <c r="AE514">
        <v>-6.8860000000000001</v>
      </c>
      <c r="AF514">
        <f t="shared" ref="AF514:AF577" si="64">RANK(AE514,AE514:AE521)</f>
        <v>6</v>
      </c>
      <c r="AG514">
        <f t="shared" ref="AG514:AG577" si="65">RANK(AE514,AE:AE)</f>
        <v>585</v>
      </c>
      <c r="AH514">
        <f t="shared" ref="AH514:AH577" si="66">S514-AG514</f>
        <v>-585</v>
      </c>
      <c r="AI514" t="b">
        <f t="shared" ref="AI514:AI577" si="67">_xlfn.MAXIFS(AH:AH,U:U,U514)=AH514</f>
        <v>0</v>
      </c>
      <c r="AJ514" t="b">
        <f t="shared" ref="AJ514:AJ577" si="68">_xlfn.MINIFS(AH:AH,U:U,U514)=AH514</f>
        <v>0</v>
      </c>
      <c r="AK514" t="b">
        <f t="shared" ref="AK514:AK577" si="69">MAX(AH:AH)=AH514</f>
        <v>0</v>
      </c>
      <c r="AM514" t="b">
        <f t="shared" ref="AM514:AM577" si="70">AL514&lt;&gt;M514</f>
        <v>0</v>
      </c>
      <c r="AN514" t="str">
        <f t="shared" ref="AN514:AN577" si="71">V514&amp;IF(AI514,"^","")&amp;IF(AJ514,"*","")</f>
        <v/>
      </c>
    </row>
    <row r="515" spans="1:40" hidden="1" x14ac:dyDescent="0.2">
      <c r="A515">
        <v>294013</v>
      </c>
      <c r="B515">
        <v>285</v>
      </c>
      <c r="C515" t="s">
        <v>370</v>
      </c>
      <c r="D515" t="s">
        <v>606</v>
      </c>
      <c r="E515" t="s">
        <v>106</v>
      </c>
      <c r="F515" t="s">
        <v>7</v>
      </c>
      <c r="H515">
        <v>7</v>
      </c>
      <c r="J515">
        <v>62</v>
      </c>
      <c r="Q515">
        <v>62</v>
      </c>
      <c r="AD515">
        <v>-2.4380000000000002</v>
      </c>
      <c r="AE515">
        <v>-2.4380000000000002</v>
      </c>
      <c r="AF515">
        <f t="shared" si="64"/>
        <v>1</v>
      </c>
      <c r="AG515">
        <f t="shared" si="65"/>
        <v>269</v>
      </c>
      <c r="AH515">
        <f t="shared" si="66"/>
        <v>-269</v>
      </c>
      <c r="AI515" t="b">
        <f t="shared" si="67"/>
        <v>0</v>
      </c>
      <c r="AJ515" t="b">
        <f t="shared" si="68"/>
        <v>0</v>
      </c>
      <c r="AK515" t="b">
        <f t="shared" si="69"/>
        <v>0</v>
      </c>
      <c r="AM515" t="b">
        <f t="shared" si="70"/>
        <v>0</v>
      </c>
      <c r="AN515" t="str">
        <f t="shared" si="71"/>
        <v/>
      </c>
    </row>
    <row r="516" spans="1:40" hidden="1" x14ac:dyDescent="0.2">
      <c r="A516">
        <v>295942</v>
      </c>
      <c r="B516">
        <v>291</v>
      </c>
      <c r="C516" t="s">
        <v>131</v>
      </c>
      <c r="D516" t="s">
        <v>521</v>
      </c>
      <c r="E516" t="s">
        <v>106</v>
      </c>
      <c r="F516" t="s">
        <v>4</v>
      </c>
      <c r="H516">
        <v>7</v>
      </c>
      <c r="Q516">
        <v>0</v>
      </c>
      <c r="AA516">
        <v>-10.364000000000001</v>
      </c>
      <c r="AE516">
        <v>-10.364000000000001</v>
      </c>
      <c r="AF516">
        <f t="shared" si="64"/>
        <v>8</v>
      </c>
      <c r="AG516">
        <f t="shared" si="65"/>
        <v>722</v>
      </c>
      <c r="AH516">
        <f t="shared" si="66"/>
        <v>-722</v>
      </c>
      <c r="AI516" t="b">
        <f t="shared" si="67"/>
        <v>0</v>
      </c>
      <c r="AJ516" t="b">
        <f t="shared" si="68"/>
        <v>0</v>
      </c>
      <c r="AK516" t="b">
        <f t="shared" si="69"/>
        <v>0</v>
      </c>
      <c r="AM516" t="b">
        <f t="shared" si="70"/>
        <v>0</v>
      </c>
      <c r="AN516" t="str">
        <f t="shared" si="71"/>
        <v/>
      </c>
    </row>
    <row r="517" spans="1:40" hidden="1" x14ac:dyDescent="0.2">
      <c r="A517">
        <v>294168</v>
      </c>
      <c r="B517">
        <v>45</v>
      </c>
      <c r="C517" t="s">
        <v>21</v>
      </c>
      <c r="D517" t="s">
        <v>171</v>
      </c>
      <c r="E517" t="s">
        <v>24</v>
      </c>
      <c r="F517" t="s">
        <v>4</v>
      </c>
      <c r="H517">
        <v>7</v>
      </c>
      <c r="J517">
        <v>69</v>
      </c>
      <c r="Q517">
        <v>69</v>
      </c>
      <c r="AA517">
        <v>-2.9119999999999999</v>
      </c>
      <c r="AE517">
        <v>-2.9119999999999999</v>
      </c>
      <c r="AF517">
        <f t="shared" si="64"/>
        <v>1</v>
      </c>
      <c r="AG517">
        <f t="shared" si="65"/>
        <v>317</v>
      </c>
      <c r="AH517">
        <f t="shared" si="66"/>
        <v>-317</v>
      </c>
      <c r="AI517" t="b">
        <f t="shared" si="67"/>
        <v>0</v>
      </c>
      <c r="AJ517" t="b">
        <f t="shared" si="68"/>
        <v>0</v>
      </c>
      <c r="AK517" t="b">
        <f t="shared" si="69"/>
        <v>0</v>
      </c>
      <c r="AM517" t="b">
        <f t="shared" si="70"/>
        <v>0</v>
      </c>
      <c r="AN517" t="str">
        <f t="shared" si="71"/>
        <v/>
      </c>
    </row>
    <row r="518" spans="1:40" hidden="1" x14ac:dyDescent="0.2">
      <c r="A518">
        <v>991976</v>
      </c>
      <c r="B518">
        <v>703</v>
      </c>
      <c r="C518" t="s">
        <v>212</v>
      </c>
      <c r="D518" t="s">
        <v>529</v>
      </c>
      <c r="E518" t="s">
        <v>17</v>
      </c>
      <c r="F518" t="s">
        <v>5</v>
      </c>
      <c r="H518">
        <v>7</v>
      </c>
      <c r="Q518">
        <v>0</v>
      </c>
      <c r="AB518">
        <v>-8.6229999999999993</v>
      </c>
      <c r="AE518">
        <v>-8.6229999999999993</v>
      </c>
      <c r="AF518">
        <f t="shared" si="64"/>
        <v>7</v>
      </c>
      <c r="AG518">
        <f t="shared" si="65"/>
        <v>680</v>
      </c>
      <c r="AH518">
        <f t="shared" si="66"/>
        <v>-680</v>
      </c>
      <c r="AI518" t="b">
        <f t="shared" si="67"/>
        <v>0</v>
      </c>
      <c r="AJ518" t="b">
        <f t="shared" si="68"/>
        <v>0</v>
      </c>
      <c r="AK518" t="b">
        <f t="shared" si="69"/>
        <v>0</v>
      </c>
      <c r="AM518" t="b">
        <f t="shared" si="70"/>
        <v>0</v>
      </c>
      <c r="AN518" t="str">
        <f t="shared" si="71"/>
        <v/>
      </c>
    </row>
    <row r="519" spans="1:40" hidden="1" x14ac:dyDescent="0.2">
      <c r="A519">
        <v>280038</v>
      </c>
      <c r="B519">
        <v>634</v>
      </c>
      <c r="C519" t="s">
        <v>193</v>
      </c>
      <c r="D519" t="s">
        <v>443</v>
      </c>
      <c r="E519" t="s">
        <v>109</v>
      </c>
      <c r="F519" t="s">
        <v>7</v>
      </c>
      <c r="H519">
        <v>7</v>
      </c>
      <c r="Q519">
        <v>46</v>
      </c>
      <c r="AD519">
        <v>-3.89</v>
      </c>
      <c r="AE519">
        <v>-3.89</v>
      </c>
      <c r="AF519">
        <f t="shared" si="64"/>
        <v>3</v>
      </c>
      <c r="AG519">
        <f t="shared" si="65"/>
        <v>416</v>
      </c>
      <c r="AH519">
        <f t="shared" si="66"/>
        <v>-416</v>
      </c>
      <c r="AI519" t="b">
        <f t="shared" si="67"/>
        <v>0</v>
      </c>
      <c r="AJ519" t="b">
        <f t="shared" si="68"/>
        <v>0</v>
      </c>
      <c r="AK519" t="b">
        <f t="shared" si="69"/>
        <v>0</v>
      </c>
      <c r="AM519" t="b">
        <f t="shared" si="70"/>
        <v>0</v>
      </c>
      <c r="AN519" t="str">
        <f t="shared" si="71"/>
        <v/>
      </c>
    </row>
    <row r="520" spans="1:40" hidden="1" x14ac:dyDescent="0.2">
      <c r="A520">
        <v>1004894</v>
      </c>
      <c r="B520">
        <v>482</v>
      </c>
      <c r="C520" t="s">
        <v>660</v>
      </c>
      <c r="D520" t="s">
        <v>661</v>
      </c>
      <c r="E520" t="s">
        <v>87</v>
      </c>
      <c r="F520" t="s">
        <v>4</v>
      </c>
      <c r="H520">
        <v>7</v>
      </c>
      <c r="J520">
        <v>19</v>
      </c>
      <c r="Q520">
        <v>65</v>
      </c>
      <c r="AA520">
        <v>-3.3439999999999999</v>
      </c>
      <c r="AE520">
        <v>-3.3439999999999999</v>
      </c>
      <c r="AF520">
        <f t="shared" si="64"/>
        <v>1</v>
      </c>
      <c r="AG520">
        <f t="shared" si="65"/>
        <v>355</v>
      </c>
      <c r="AH520">
        <f t="shared" si="66"/>
        <v>-355</v>
      </c>
      <c r="AI520" t="b">
        <f t="shared" si="67"/>
        <v>0</v>
      </c>
      <c r="AJ520" t="b">
        <f t="shared" si="68"/>
        <v>0</v>
      </c>
      <c r="AK520" t="b">
        <f t="shared" si="69"/>
        <v>0</v>
      </c>
      <c r="AM520" t="b">
        <f t="shared" si="70"/>
        <v>0</v>
      </c>
      <c r="AN520" t="str">
        <f t="shared" si="71"/>
        <v/>
      </c>
    </row>
    <row r="521" spans="1:40" hidden="1" x14ac:dyDescent="0.2">
      <c r="A521">
        <v>295156</v>
      </c>
      <c r="B521">
        <v>648</v>
      </c>
      <c r="C521" t="s">
        <v>618</v>
      </c>
      <c r="D521" t="s">
        <v>619</v>
      </c>
      <c r="E521" t="s">
        <v>43</v>
      </c>
      <c r="F521" t="s">
        <v>4</v>
      </c>
      <c r="H521">
        <v>7</v>
      </c>
      <c r="Q521">
        <v>65</v>
      </c>
      <c r="AA521">
        <v>-3.3439999999999999</v>
      </c>
      <c r="AE521">
        <v>-3.3439999999999999</v>
      </c>
      <c r="AF521">
        <f t="shared" si="64"/>
        <v>1</v>
      </c>
      <c r="AG521">
        <f t="shared" si="65"/>
        <v>355</v>
      </c>
      <c r="AH521">
        <f t="shared" si="66"/>
        <v>-355</v>
      </c>
      <c r="AI521" t="b">
        <f t="shared" si="67"/>
        <v>0</v>
      </c>
      <c r="AJ521" t="b">
        <f t="shared" si="68"/>
        <v>0</v>
      </c>
      <c r="AK521" t="b">
        <f t="shared" si="69"/>
        <v>0</v>
      </c>
      <c r="AM521" t="b">
        <f t="shared" si="70"/>
        <v>0</v>
      </c>
      <c r="AN521" t="str">
        <f t="shared" si="71"/>
        <v/>
      </c>
    </row>
    <row r="522" spans="1:40" hidden="1" x14ac:dyDescent="0.2">
      <c r="A522">
        <v>1005084</v>
      </c>
      <c r="B522">
        <v>517</v>
      </c>
      <c r="C522" t="s">
        <v>212</v>
      </c>
      <c r="D522" t="s">
        <v>436</v>
      </c>
      <c r="E522" t="s">
        <v>87</v>
      </c>
      <c r="F522" t="s">
        <v>5</v>
      </c>
      <c r="G522" t="s">
        <v>7</v>
      </c>
      <c r="H522">
        <v>7</v>
      </c>
      <c r="Q522">
        <v>0</v>
      </c>
      <c r="AB522">
        <v>-8.6229999999999993</v>
      </c>
      <c r="AD522">
        <v>-8.0660000000000007</v>
      </c>
      <c r="AE522">
        <v>-8.0660000000000007</v>
      </c>
      <c r="AF522">
        <f t="shared" si="64"/>
        <v>4</v>
      </c>
      <c r="AG522">
        <f t="shared" si="65"/>
        <v>593</v>
      </c>
      <c r="AH522">
        <f t="shared" si="66"/>
        <v>-593</v>
      </c>
      <c r="AI522" t="b">
        <f t="shared" si="67"/>
        <v>0</v>
      </c>
      <c r="AJ522" t="b">
        <f t="shared" si="68"/>
        <v>0</v>
      </c>
      <c r="AK522" t="b">
        <f t="shared" si="69"/>
        <v>0</v>
      </c>
      <c r="AM522" t="b">
        <f t="shared" si="70"/>
        <v>0</v>
      </c>
      <c r="AN522" t="str">
        <f t="shared" si="71"/>
        <v/>
      </c>
    </row>
    <row r="523" spans="1:40" hidden="1" x14ac:dyDescent="0.2">
      <c r="A523">
        <v>294472</v>
      </c>
      <c r="B523">
        <v>261</v>
      </c>
      <c r="C523" t="s">
        <v>54</v>
      </c>
      <c r="D523" t="s">
        <v>358</v>
      </c>
      <c r="E523" t="s">
        <v>106</v>
      </c>
      <c r="F523" t="s">
        <v>5</v>
      </c>
      <c r="H523">
        <v>7</v>
      </c>
      <c r="Q523">
        <v>0</v>
      </c>
      <c r="AB523">
        <v>-8.6229999999999993</v>
      </c>
      <c r="AE523">
        <v>-8.6229999999999993</v>
      </c>
      <c r="AF523">
        <f t="shared" si="64"/>
        <v>6</v>
      </c>
      <c r="AG523">
        <f t="shared" si="65"/>
        <v>680</v>
      </c>
      <c r="AH523">
        <f t="shared" si="66"/>
        <v>-680</v>
      </c>
      <c r="AI523" t="b">
        <f t="shared" si="67"/>
        <v>0</v>
      </c>
      <c r="AJ523" t="b">
        <f t="shared" si="68"/>
        <v>0</v>
      </c>
      <c r="AK523" t="b">
        <f t="shared" si="69"/>
        <v>0</v>
      </c>
      <c r="AM523" t="b">
        <f t="shared" si="70"/>
        <v>0</v>
      </c>
      <c r="AN523" t="str">
        <f t="shared" si="71"/>
        <v/>
      </c>
    </row>
    <row r="524" spans="1:40" hidden="1" x14ac:dyDescent="0.2">
      <c r="A524">
        <v>291784</v>
      </c>
      <c r="B524">
        <v>514</v>
      </c>
      <c r="C524" t="s">
        <v>208</v>
      </c>
      <c r="D524" t="s">
        <v>571</v>
      </c>
      <c r="E524" t="s">
        <v>87</v>
      </c>
      <c r="F524" t="s">
        <v>5</v>
      </c>
      <c r="H524">
        <v>7</v>
      </c>
      <c r="Q524">
        <v>35</v>
      </c>
      <c r="AB524">
        <v>-5.7190000000000003</v>
      </c>
      <c r="AE524">
        <v>-5.7190000000000003</v>
      </c>
      <c r="AF524">
        <f t="shared" si="64"/>
        <v>5</v>
      </c>
      <c r="AG524">
        <f t="shared" si="65"/>
        <v>527</v>
      </c>
      <c r="AH524">
        <f t="shared" si="66"/>
        <v>-527</v>
      </c>
      <c r="AI524" t="b">
        <f t="shared" si="67"/>
        <v>0</v>
      </c>
      <c r="AJ524" t="b">
        <f t="shared" si="68"/>
        <v>0</v>
      </c>
      <c r="AK524" t="b">
        <f t="shared" si="69"/>
        <v>0</v>
      </c>
      <c r="AM524" t="b">
        <f t="shared" si="70"/>
        <v>0</v>
      </c>
      <c r="AN524" t="str">
        <f t="shared" si="71"/>
        <v/>
      </c>
    </row>
    <row r="525" spans="1:40" hidden="1" x14ac:dyDescent="0.2">
      <c r="A525">
        <v>291891</v>
      </c>
      <c r="B525">
        <v>305</v>
      </c>
      <c r="C525" t="s">
        <v>122</v>
      </c>
      <c r="D525" t="s">
        <v>646</v>
      </c>
      <c r="E525" t="s">
        <v>106</v>
      </c>
      <c r="F525" t="s">
        <v>7</v>
      </c>
      <c r="H525">
        <v>7</v>
      </c>
      <c r="Q525">
        <v>0</v>
      </c>
      <c r="AD525">
        <v>-8.0660000000000007</v>
      </c>
      <c r="AE525">
        <v>-8.0660000000000007</v>
      </c>
      <c r="AF525">
        <f t="shared" si="64"/>
        <v>5</v>
      </c>
      <c r="AG525">
        <f t="shared" si="65"/>
        <v>593</v>
      </c>
      <c r="AH525">
        <f t="shared" si="66"/>
        <v>-593</v>
      </c>
      <c r="AI525" t="b">
        <f t="shared" si="67"/>
        <v>0</v>
      </c>
      <c r="AJ525" t="b">
        <f t="shared" si="68"/>
        <v>0</v>
      </c>
      <c r="AK525" t="b">
        <f t="shared" si="69"/>
        <v>0</v>
      </c>
      <c r="AM525" t="b">
        <f t="shared" si="70"/>
        <v>0</v>
      </c>
      <c r="AN525" t="str">
        <f t="shared" si="71"/>
        <v/>
      </c>
    </row>
    <row r="526" spans="1:40" hidden="1" x14ac:dyDescent="0.2">
      <c r="A526">
        <v>1001043</v>
      </c>
      <c r="B526">
        <v>408</v>
      </c>
      <c r="C526" t="s">
        <v>40</v>
      </c>
      <c r="D526" t="s">
        <v>575</v>
      </c>
      <c r="E526" t="s">
        <v>35</v>
      </c>
      <c r="F526" t="s">
        <v>7</v>
      </c>
      <c r="H526">
        <v>7</v>
      </c>
      <c r="J526">
        <v>47</v>
      </c>
      <c r="Q526">
        <v>41</v>
      </c>
      <c r="AD526">
        <v>-4.3440000000000003</v>
      </c>
      <c r="AE526">
        <v>-4.3440000000000003</v>
      </c>
      <c r="AF526">
        <f t="shared" si="64"/>
        <v>3</v>
      </c>
      <c r="AG526">
        <f t="shared" si="65"/>
        <v>455</v>
      </c>
      <c r="AH526">
        <f t="shared" si="66"/>
        <v>-455</v>
      </c>
      <c r="AI526" t="b">
        <f t="shared" si="67"/>
        <v>0</v>
      </c>
      <c r="AJ526" t="b">
        <f t="shared" si="68"/>
        <v>0</v>
      </c>
      <c r="AK526" t="b">
        <f t="shared" si="69"/>
        <v>0</v>
      </c>
      <c r="AM526" t="b">
        <f t="shared" si="70"/>
        <v>0</v>
      </c>
      <c r="AN526" t="str">
        <f t="shared" si="71"/>
        <v/>
      </c>
    </row>
    <row r="527" spans="1:40" hidden="1" x14ac:dyDescent="0.2">
      <c r="A527">
        <v>1006203</v>
      </c>
      <c r="B527">
        <v>17</v>
      </c>
      <c r="C527" t="s">
        <v>593</v>
      </c>
      <c r="D527" t="s">
        <v>308</v>
      </c>
      <c r="E527" t="s">
        <v>56</v>
      </c>
      <c r="F527" t="s">
        <v>5</v>
      </c>
      <c r="H527">
        <v>7</v>
      </c>
      <c r="Q527">
        <v>0</v>
      </c>
      <c r="AB527">
        <v>-8.6229999999999993</v>
      </c>
      <c r="AE527">
        <v>-8.6229999999999993</v>
      </c>
      <c r="AF527">
        <f t="shared" si="64"/>
        <v>6</v>
      </c>
      <c r="AG527">
        <f t="shared" si="65"/>
        <v>680</v>
      </c>
      <c r="AH527">
        <f t="shared" si="66"/>
        <v>-680</v>
      </c>
      <c r="AI527" t="b">
        <f t="shared" si="67"/>
        <v>0</v>
      </c>
      <c r="AJ527" t="b">
        <f t="shared" si="68"/>
        <v>0</v>
      </c>
      <c r="AK527" t="b">
        <f t="shared" si="69"/>
        <v>0</v>
      </c>
      <c r="AM527" t="b">
        <f t="shared" si="70"/>
        <v>0</v>
      </c>
      <c r="AN527" t="str">
        <f t="shared" si="71"/>
        <v/>
      </c>
    </row>
    <row r="528" spans="1:40" hidden="1" x14ac:dyDescent="0.2">
      <c r="A528">
        <v>298409</v>
      </c>
      <c r="B528">
        <v>242</v>
      </c>
      <c r="C528" t="s">
        <v>257</v>
      </c>
      <c r="D528" t="s">
        <v>343</v>
      </c>
      <c r="E528" t="s">
        <v>30</v>
      </c>
      <c r="F528" t="s">
        <v>4</v>
      </c>
      <c r="H528">
        <v>7</v>
      </c>
      <c r="Q528">
        <v>11</v>
      </c>
      <c r="AA528">
        <v>-9.1760000000000002</v>
      </c>
      <c r="AE528">
        <v>-9.1760000000000002</v>
      </c>
      <c r="AF528">
        <f t="shared" si="64"/>
        <v>7</v>
      </c>
      <c r="AG528">
        <f t="shared" si="65"/>
        <v>720</v>
      </c>
      <c r="AH528">
        <f t="shared" si="66"/>
        <v>-720</v>
      </c>
      <c r="AI528" t="b">
        <f t="shared" si="67"/>
        <v>0</v>
      </c>
      <c r="AJ528" t="b">
        <f t="shared" si="68"/>
        <v>0</v>
      </c>
      <c r="AK528" t="b">
        <f t="shared" si="69"/>
        <v>0</v>
      </c>
      <c r="AM528" t="b">
        <f t="shared" si="70"/>
        <v>0</v>
      </c>
      <c r="AN528" t="str">
        <f t="shared" si="71"/>
        <v/>
      </c>
    </row>
    <row r="529" spans="1:40" hidden="1" x14ac:dyDescent="0.2">
      <c r="A529">
        <v>1006100</v>
      </c>
      <c r="B529">
        <v>52</v>
      </c>
      <c r="C529" t="s">
        <v>481</v>
      </c>
      <c r="D529" t="s">
        <v>236</v>
      </c>
      <c r="E529" t="s">
        <v>24</v>
      </c>
      <c r="F529" t="s">
        <v>7</v>
      </c>
      <c r="H529">
        <v>7</v>
      </c>
      <c r="Q529">
        <v>30</v>
      </c>
      <c r="AD529">
        <v>-5.343</v>
      </c>
      <c r="AE529">
        <v>-5.343</v>
      </c>
      <c r="AF529">
        <f t="shared" si="64"/>
        <v>6</v>
      </c>
      <c r="AG529">
        <f t="shared" si="65"/>
        <v>513</v>
      </c>
      <c r="AH529">
        <f t="shared" si="66"/>
        <v>-513</v>
      </c>
      <c r="AI529" t="b">
        <f t="shared" si="67"/>
        <v>0</v>
      </c>
      <c r="AJ529" t="b">
        <f t="shared" si="68"/>
        <v>0</v>
      </c>
      <c r="AK529" t="b">
        <f t="shared" si="69"/>
        <v>0</v>
      </c>
      <c r="AM529" t="b">
        <f t="shared" si="70"/>
        <v>0</v>
      </c>
      <c r="AN529" t="str">
        <f t="shared" si="71"/>
        <v/>
      </c>
    </row>
    <row r="530" spans="1:40" hidden="1" x14ac:dyDescent="0.2">
      <c r="A530">
        <v>1008282</v>
      </c>
      <c r="B530">
        <v>755</v>
      </c>
      <c r="C530" t="s">
        <v>374</v>
      </c>
      <c r="D530" t="s">
        <v>778</v>
      </c>
      <c r="E530" t="s">
        <v>51</v>
      </c>
      <c r="F530" t="s">
        <v>7</v>
      </c>
      <c r="G530" t="s">
        <v>5</v>
      </c>
      <c r="H530">
        <v>7</v>
      </c>
      <c r="Q530">
        <v>45.5</v>
      </c>
      <c r="AB530">
        <v>-4.8470000000000004</v>
      </c>
      <c r="AD530">
        <v>-3.9359999999999999</v>
      </c>
      <c r="AE530">
        <v>-3.9359999999999999</v>
      </c>
      <c r="AF530">
        <f t="shared" si="64"/>
        <v>4</v>
      </c>
      <c r="AG530">
        <f t="shared" si="65"/>
        <v>423</v>
      </c>
      <c r="AH530">
        <f t="shared" si="66"/>
        <v>-423</v>
      </c>
      <c r="AI530" t="b">
        <f t="shared" si="67"/>
        <v>0</v>
      </c>
      <c r="AJ530" t="b">
        <f t="shared" si="68"/>
        <v>0</v>
      </c>
      <c r="AK530" t="b">
        <f t="shared" si="69"/>
        <v>0</v>
      </c>
      <c r="AM530" t="b">
        <f t="shared" si="70"/>
        <v>0</v>
      </c>
      <c r="AN530" t="str">
        <f t="shared" si="71"/>
        <v/>
      </c>
    </row>
    <row r="531" spans="1:40" hidden="1" x14ac:dyDescent="0.2">
      <c r="A531">
        <v>997501</v>
      </c>
      <c r="B531">
        <v>701</v>
      </c>
      <c r="C531" t="s">
        <v>68</v>
      </c>
      <c r="D531" t="s">
        <v>696</v>
      </c>
      <c r="E531" t="s">
        <v>17</v>
      </c>
      <c r="F531" t="s">
        <v>4</v>
      </c>
      <c r="H531">
        <v>7</v>
      </c>
      <c r="Q531">
        <v>62.5</v>
      </c>
      <c r="AA531">
        <v>-3.6139999999999999</v>
      </c>
      <c r="AE531">
        <v>-3.6139999999999999</v>
      </c>
      <c r="AF531">
        <f t="shared" si="64"/>
        <v>2</v>
      </c>
      <c r="AG531">
        <f t="shared" si="65"/>
        <v>388</v>
      </c>
      <c r="AH531">
        <f t="shared" si="66"/>
        <v>-388</v>
      </c>
      <c r="AI531" t="b">
        <f t="shared" si="67"/>
        <v>0</v>
      </c>
      <c r="AJ531" t="b">
        <f t="shared" si="68"/>
        <v>0</v>
      </c>
      <c r="AK531" t="b">
        <f t="shared" si="69"/>
        <v>0</v>
      </c>
      <c r="AM531" t="b">
        <f t="shared" si="70"/>
        <v>0</v>
      </c>
      <c r="AN531" t="str">
        <f t="shared" si="71"/>
        <v/>
      </c>
    </row>
    <row r="532" spans="1:40" hidden="1" x14ac:dyDescent="0.2">
      <c r="A532">
        <v>290199</v>
      </c>
      <c r="B532">
        <v>782</v>
      </c>
      <c r="C532" t="s">
        <v>482</v>
      </c>
      <c r="D532" t="s">
        <v>483</v>
      </c>
      <c r="E532" t="s">
        <v>14</v>
      </c>
      <c r="F532" t="s">
        <v>7</v>
      </c>
      <c r="H532">
        <v>7</v>
      </c>
      <c r="Q532">
        <v>0</v>
      </c>
      <c r="AD532">
        <v>-8.0660000000000007</v>
      </c>
      <c r="AE532">
        <v>-8.0660000000000007</v>
      </c>
      <c r="AF532">
        <f t="shared" si="64"/>
        <v>7</v>
      </c>
      <c r="AG532">
        <f t="shared" si="65"/>
        <v>593</v>
      </c>
      <c r="AH532">
        <f t="shared" si="66"/>
        <v>-593</v>
      </c>
      <c r="AI532" t="b">
        <f t="shared" si="67"/>
        <v>0</v>
      </c>
      <c r="AJ532" t="b">
        <f t="shared" si="68"/>
        <v>0</v>
      </c>
      <c r="AK532" t="b">
        <f t="shared" si="69"/>
        <v>0</v>
      </c>
      <c r="AM532" t="b">
        <f t="shared" si="70"/>
        <v>0</v>
      </c>
      <c r="AN532" t="str">
        <f t="shared" si="71"/>
        <v/>
      </c>
    </row>
    <row r="533" spans="1:40" hidden="1" x14ac:dyDescent="0.2">
      <c r="A533">
        <v>291964</v>
      </c>
      <c r="B533">
        <v>282</v>
      </c>
      <c r="C533" t="s">
        <v>15</v>
      </c>
      <c r="D533" t="s">
        <v>564</v>
      </c>
      <c r="E533" t="s">
        <v>106</v>
      </c>
      <c r="F533" t="s">
        <v>4</v>
      </c>
      <c r="H533">
        <v>7</v>
      </c>
      <c r="Q533">
        <v>0</v>
      </c>
      <c r="AA533">
        <v>-10.364000000000001</v>
      </c>
      <c r="AE533">
        <v>-10.364000000000001</v>
      </c>
      <c r="AF533">
        <f t="shared" si="64"/>
        <v>8</v>
      </c>
      <c r="AG533">
        <f t="shared" si="65"/>
        <v>722</v>
      </c>
      <c r="AH533">
        <f t="shared" si="66"/>
        <v>-722</v>
      </c>
      <c r="AI533" t="b">
        <f t="shared" si="67"/>
        <v>0</v>
      </c>
      <c r="AJ533" t="b">
        <f t="shared" si="68"/>
        <v>0</v>
      </c>
      <c r="AK533" t="b">
        <f t="shared" si="69"/>
        <v>0</v>
      </c>
      <c r="AM533" t="b">
        <f t="shared" si="70"/>
        <v>0</v>
      </c>
      <c r="AN533" t="str">
        <f t="shared" si="71"/>
        <v/>
      </c>
    </row>
    <row r="534" spans="1:40" hidden="1" x14ac:dyDescent="0.2">
      <c r="A534">
        <v>280959</v>
      </c>
      <c r="B534">
        <v>765</v>
      </c>
      <c r="C534" t="s">
        <v>379</v>
      </c>
      <c r="D534" t="s">
        <v>568</v>
      </c>
      <c r="E534" t="s">
        <v>51</v>
      </c>
      <c r="F534" t="s">
        <v>6</v>
      </c>
      <c r="H534">
        <v>7</v>
      </c>
      <c r="J534">
        <v>54</v>
      </c>
      <c r="Q534">
        <v>34</v>
      </c>
      <c r="AC534">
        <v>-4.7590000000000003</v>
      </c>
      <c r="AE534">
        <v>-4.7590000000000003</v>
      </c>
      <c r="AF534">
        <f t="shared" si="64"/>
        <v>7</v>
      </c>
      <c r="AG534">
        <f t="shared" si="65"/>
        <v>484</v>
      </c>
      <c r="AH534">
        <f t="shared" si="66"/>
        <v>-484</v>
      </c>
      <c r="AI534" t="b">
        <f t="shared" si="67"/>
        <v>0</v>
      </c>
      <c r="AJ534" t="b">
        <f t="shared" si="68"/>
        <v>0</v>
      </c>
      <c r="AK534" t="b">
        <f t="shared" si="69"/>
        <v>0</v>
      </c>
      <c r="AM534" t="b">
        <f t="shared" si="70"/>
        <v>0</v>
      </c>
      <c r="AN534" t="str">
        <f t="shared" si="71"/>
        <v/>
      </c>
    </row>
    <row r="535" spans="1:40" hidden="1" x14ac:dyDescent="0.2">
      <c r="A535">
        <v>1008893</v>
      </c>
      <c r="B535">
        <v>468</v>
      </c>
      <c r="C535" t="s">
        <v>569</v>
      </c>
      <c r="D535" t="s">
        <v>570</v>
      </c>
      <c r="E535" t="s">
        <v>14</v>
      </c>
      <c r="F535" t="s">
        <v>4</v>
      </c>
      <c r="G535" t="s">
        <v>7</v>
      </c>
      <c r="H535">
        <v>7</v>
      </c>
      <c r="Q535">
        <v>60</v>
      </c>
      <c r="AA535">
        <v>-3.8839999999999999</v>
      </c>
      <c r="AD535">
        <v>-2.62</v>
      </c>
      <c r="AE535">
        <v>-2.62</v>
      </c>
      <c r="AF535">
        <f t="shared" si="64"/>
        <v>2</v>
      </c>
      <c r="AG535">
        <f t="shared" si="65"/>
        <v>293</v>
      </c>
      <c r="AH535">
        <f t="shared" si="66"/>
        <v>-293</v>
      </c>
      <c r="AI535" t="b">
        <f t="shared" si="67"/>
        <v>0</v>
      </c>
      <c r="AJ535" t="b">
        <f t="shared" si="68"/>
        <v>0</v>
      </c>
      <c r="AK535" t="b">
        <f t="shared" si="69"/>
        <v>0</v>
      </c>
      <c r="AM535" t="b">
        <f t="shared" si="70"/>
        <v>0</v>
      </c>
      <c r="AN535" t="str">
        <f t="shared" si="71"/>
        <v/>
      </c>
    </row>
    <row r="536" spans="1:40" hidden="1" x14ac:dyDescent="0.2">
      <c r="A536">
        <v>1006135</v>
      </c>
      <c r="B536">
        <v>381</v>
      </c>
      <c r="C536" t="s">
        <v>374</v>
      </c>
      <c r="D536" t="s">
        <v>747</v>
      </c>
      <c r="E536" t="s">
        <v>20</v>
      </c>
      <c r="F536" t="s">
        <v>5</v>
      </c>
      <c r="H536">
        <v>7</v>
      </c>
      <c r="J536">
        <v>76</v>
      </c>
      <c r="Q536">
        <v>57</v>
      </c>
      <c r="AB536">
        <v>-3.8929999999999998</v>
      </c>
      <c r="AE536">
        <v>-3.8929999999999998</v>
      </c>
      <c r="AF536">
        <f t="shared" si="64"/>
        <v>2</v>
      </c>
      <c r="AG536">
        <f t="shared" si="65"/>
        <v>420</v>
      </c>
      <c r="AH536">
        <f t="shared" si="66"/>
        <v>-420</v>
      </c>
      <c r="AI536" t="b">
        <f t="shared" si="67"/>
        <v>0</v>
      </c>
      <c r="AJ536" t="b">
        <f t="shared" si="68"/>
        <v>0</v>
      </c>
      <c r="AK536" t="b">
        <f t="shared" si="69"/>
        <v>0</v>
      </c>
      <c r="AM536" t="b">
        <f t="shared" si="70"/>
        <v>0</v>
      </c>
      <c r="AN536" t="str">
        <f t="shared" si="71"/>
        <v/>
      </c>
    </row>
    <row r="537" spans="1:40" hidden="1" x14ac:dyDescent="0.2">
      <c r="A537">
        <v>291797</v>
      </c>
      <c r="B537">
        <v>358</v>
      </c>
      <c r="C537" t="s">
        <v>65</v>
      </c>
      <c r="D537" t="s">
        <v>574</v>
      </c>
      <c r="E537" t="s">
        <v>20</v>
      </c>
      <c r="F537" t="s">
        <v>4</v>
      </c>
      <c r="G537" t="s">
        <v>7</v>
      </c>
      <c r="H537">
        <v>7</v>
      </c>
      <c r="J537">
        <v>20</v>
      </c>
      <c r="Q537">
        <v>39.5</v>
      </c>
      <c r="AA537">
        <v>-6.0979999999999999</v>
      </c>
      <c r="AD537">
        <v>-4.4800000000000004</v>
      </c>
      <c r="AE537">
        <v>-4.4800000000000004</v>
      </c>
      <c r="AF537">
        <f t="shared" si="64"/>
        <v>4</v>
      </c>
      <c r="AG537">
        <f t="shared" si="65"/>
        <v>468</v>
      </c>
      <c r="AH537">
        <f t="shared" si="66"/>
        <v>-468</v>
      </c>
      <c r="AI537" t="b">
        <f t="shared" si="67"/>
        <v>0</v>
      </c>
      <c r="AJ537" t="b">
        <f t="shared" si="68"/>
        <v>0</v>
      </c>
      <c r="AK537" t="b">
        <f t="shared" si="69"/>
        <v>0</v>
      </c>
      <c r="AM537" t="b">
        <f t="shared" si="70"/>
        <v>0</v>
      </c>
      <c r="AN537" t="str">
        <f t="shared" si="71"/>
        <v/>
      </c>
    </row>
    <row r="538" spans="1:40" hidden="1" x14ac:dyDescent="0.2">
      <c r="A538">
        <v>1004286</v>
      </c>
      <c r="B538">
        <v>751</v>
      </c>
      <c r="C538" t="s">
        <v>57</v>
      </c>
      <c r="D538" t="s">
        <v>306</v>
      </c>
      <c r="E538" t="s">
        <v>51</v>
      </c>
      <c r="F538" t="s">
        <v>7</v>
      </c>
      <c r="H538">
        <v>7</v>
      </c>
      <c r="J538">
        <v>66</v>
      </c>
      <c r="Q538">
        <v>35</v>
      </c>
      <c r="AD538">
        <v>-4.8890000000000002</v>
      </c>
      <c r="AE538">
        <v>-4.8890000000000002</v>
      </c>
      <c r="AF538">
        <f t="shared" si="64"/>
        <v>5</v>
      </c>
      <c r="AG538">
        <f t="shared" si="65"/>
        <v>490</v>
      </c>
      <c r="AH538">
        <f t="shared" si="66"/>
        <v>-490</v>
      </c>
      <c r="AI538" t="b">
        <f t="shared" si="67"/>
        <v>0</v>
      </c>
      <c r="AJ538" t="b">
        <f t="shared" si="68"/>
        <v>0</v>
      </c>
      <c r="AK538" t="b">
        <f t="shared" si="69"/>
        <v>0</v>
      </c>
      <c r="AM538" t="b">
        <f t="shared" si="70"/>
        <v>0</v>
      </c>
      <c r="AN538" t="str">
        <f t="shared" si="71"/>
        <v/>
      </c>
    </row>
    <row r="539" spans="1:40" hidden="1" x14ac:dyDescent="0.2">
      <c r="A539">
        <v>1009708</v>
      </c>
      <c r="B539">
        <v>357</v>
      </c>
      <c r="C539" t="s">
        <v>15</v>
      </c>
      <c r="D539" t="s">
        <v>746</v>
      </c>
      <c r="E539" t="s">
        <v>20</v>
      </c>
      <c r="F539" t="s">
        <v>4</v>
      </c>
      <c r="G539" t="s">
        <v>5</v>
      </c>
      <c r="H539">
        <v>7</v>
      </c>
      <c r="J539">
        <v>94</v>
      </c>
      <c r="Q539">
        <v>72</v>
      </c>
      <c r="AA539">
        <v>-2.5880000000000001</v>
      </c>
      <c r="AB539">
        <v>-2.6480000000000001</v>
      </c>
      <c r="AE539">
        <v>-2.5880000000000001</v>
      </c>
      <c r="AF539">
        <f t="shared" si="64"/>
        <v>2</v>
      </c>
      <c r="AG539">
        <f t="shared" si="65"/>
        <v>288</v>
      </c>
      <c r="AH539">
        <f t="shared" si="66"/>
        <v>-288</v>
      </c>
      <c r="AI539" t="b">
        <f t="shared" si="67"/>
        <v>0</v>
      </c>
      <c r="AJ539" t="b">
        <f t="shared" si="68"/>
        <v>0</v>
      </c>
      <c r="AK539" t="b">
        <f t="shared" si="69"/>
        <v>0</v>
      </c>
      <c r="AM539" t="b">
        <f t="shared" si="70"/>
        <v>0</v>
      </c>
      <c r="AN539" t="str">
        <f t="shared" si="71"/>
        <v/>
      </c>
    </row>
    <row r="540" spans="1:40" hidden="1" x14ac:dyDescent="0.2">
      <c r="A540">
        <v>295340</v>
      </c>
      <c r="B540">
        <v>772</v>
      </c>
      <c r="C540" t="s">
        <v>407</v>
      </c>
      <c r="D540" t="s">
        <v>453</v>
      </c>
      <c r="E540" t="s">
        <v>109</v>
      </c>
      <c r="F540" t="s">
        <v>7</v>
      </c>
      <c r="H540">
        <v>7</v>
      </c>
      <c r="Q540">
        <v>45</v>
      </c>
      <c r="AD540">
        <v>-3.9809999999999999</v>
      </c>
      <c r="AE540">
        <v>-3.9809999999999999</v>
      </c>
      <c r="AF540">
        <f t="shared" si="64"/>
        <v>2</v>
      </c>
      <c r="AG540">
        <f t="shared" si="65"/>
        <v>427</v>
      </c>
      <c r="AH540">
        <f t="shared" si="66"/>
        <v>-427</v>
      </c>
      <c r="AI540" t="b">
        <f t="shared" si="67"/>
        <v>0</v>
      </c>
      <c r="AJ540" t="b">
        <f t="shared" si="68"/>
        <v>0</v>
      </c>
      <c r="AK540" t="b">
        <f t="shared" si="69"/>
        <v>0</v>
      </c>
      <c r="AM540" t="b">
        <f t="shared" si="70"/>
        <v>0</v>
      </c>
      <c r="AN540" t="str">
        <f t="shared" si="71"/>
        <v/>
      </c>
    </row>
    <row r="541" spans="1:40" hidden="1" x14ac:dyDescent="0.2">
      <c r="A541">
        <v>298265</v>
      </c>
      <c r="B541">
        <v>633</v>
      </c>
      <c r="C541" t="s">
        <v>82</v>
      </c>
      <c r="D541" t="s">
        <v>551</v>
      </c>
      <c r="E541" t="s">
        <v>109</v>
      </c>
      <c r="F541" t="s">
        <v>4</v>
      </c>
      <c r="H541">
        <v>7</v>
      </c>
      <c r="Q541">
        <v>52</v>
      </c>
      <c r="AA541">
        <v>-4.7480000000000002</v>
      </c>
      <c r="AE541">
        <v>-4.7480000000000002</v>
      </c>
      <c r="AF541">
        <f t="shared" si="64"/>
        <v>5</v>
      </c>
      <c r="AG541">
        <f t="shared" si="65"/>
        <v>481</v>
      </c>
      <c r="AH541">
        <f t="shared" si="66"/>
        <v>-481</v>
      </c>
      <c r="AI541" t="b">
        <f t="shared" si="67"/>
        <v>0</v>
      </c>
      <c r="AJ541" t="b">
        <f t="shared" si="68"/>
        <v>0</v>
      </c>
      <c r="AK541" t="b">
        <f t="shared" si="69"/>
        <v>0</v>
      </c>
      <c r="AM541" t="b">
        <f t="shared" si="70"/>
        <v>0</v>
      </c>
      <c r="AN541" t="str">
        <f t="shared" si="71"/>
        <v/>
      </c>
    </row>
    <row r="542" spans="1:40" hidden="1" x14ac:dyDescent="0.2">
      <c r="A542">
        <v>295599</v>
      </c>
      <c r="B542">
        <v>173</v>
      </c>
      <c r="C542" t="s">
        <v>25</v>
      </c>
      <c r="D542" t="s">
        <v>584</v>
      </c>
      <c r="E542" t="s">
        <v>75</v>
      </c>
      <c r="F542" t="s">
        <v>4</v>
      </c>
      <c r="H542">
        <v>7</v>
      </c>
      <c r="Q542">
        <v>0</v>
      </c>
      <c r="AA542">
        <v>-10.364000000000001</v>
      </c>
      <c r="AE542">
        <v>-10.364000000000001</v>
      </c>
      <c r="AF542">
        <f t="shared" si="64"/>
        <v>7</v>
      </c>
      <c r="AG542">
        <f t="shared" si="65"/>
        <v>722</v>
      </c>
      <c r="AH542">
        <f t="shared" si="66"/>
        <v>-722</v>
      </c>
      <c r="AI542" t="b">
        <f t="shared" si="67"/>
        <v>0</v>
      </c>
      <c r="AJ542" t="b">
        <f t="shared" si="68"/>
        <v>0</v>
      </c>
      <c r="AK542" t="b">
        <f t="shared" si="69"/>
        <v>0</v>
      </c>
      <c r="AM542" t="b">
        <f t="shared" si="70"/>
        <v>0</v>
      </c>
      <c r="AN542" t="str">
        <f t="shared" si="71"/>
        <v/>
      </c>
    </row>
    <row r="543" spans="1:40" hidden="1" x14ac:dyDescent="0.2">
      <c r="A543">
        <v>992752</v>
      </c>
      <c r="B543">
        <v>82</v>
      </c>
      <c r="C543" t="s">
        <v>679</v>
      </c>
      <c r="D543" t="s">
        <v>113</v>
      </c>
      <c r="E543" t="s">
        <v>24</v>
      </c>
      <c r="F543" t="s">
        <v>6</v>
      </c>
      <c r="H543">
        <v>7</v>
      </c>
      <c r="Q543">
        <v>0</v>
      </c>
      <c r="AC543">
        <v>-6.8</v>
      </c>
      <c r="AE543">
        <v>-6.8</v>
      </c>
      <c r="AF543">
        <f t="shared" si="64"/>
        <v>6</v>
      </c>
      <c r="AG543">
        <f t="shared" si="65"/>
        <v>557</v>
      </c>
      <c r="AH543">
        <f t="shared" si="66"/>
        <v>-557</v>
      </c>
      <c r="AI543" t="b">
        <f t="shared" si="67"/>
        <v>0</v>
      </c>
      <c r="AJ543" t="b">
        <f t="shared" si="68"/>
        <v>0</v>
      </c>
      <c r="AK543" t="b">
        <f t="shared" si="69"/>
        <v>0</v>
      </c>
      <c r="AM543" t="b">
        <f t="shared" si="70"/>
        <v>0</v>
      </c>
      <c r="AN543" t="str">
        <f t="shared" si="71"/>
        <v/>
      </c>
    </row>
    <row r="544" spans="1:40" hidden="1" x14ac:dyDescent="0.2">
      <c r="A544">
        <v>1006550</v>
      </c>
      <c r="B544">
        <v>756</v>
      </c>
      <c r="C544" t="s">
        <v>15</v>
      </c>
      <c r="D544" t="s">
        <v>581</v>
      </c>
      <c r="E544" t="s">
        <v>51</v>
      </c>
      <c r="F544" t="s">
        <v>7</v>
      </c>
      <c r="H544">
        <v>7</v>
      </c>
      <c r="J544">
        <v>44</v>
      </c>
      <c r="Q544">
        <v>45</v>
      </c>
      <c r="AD544">
        <v>-3.9809999999999999</v>
      </c>
      <c r="AE544">
        <v>-3.9809999999999999</v>
      </c>
      <c r="AF544">
        <f t="shared" si="64"/>
        <v>3</v>
      </c>
      <c r="AG544">
        <f t="shared" si="65"/>
        <v>427</v>
      </c>
      <c r="AH544">
        <f t="shared" si="66"/>
        <v>-427</v>
      </c>
      <c r="AI544" t="b">
        <f t="shared" si="67"/>
        <v>0</v>
      </c>
      <c r="AJ544" t="b">
        <f t="shared" si="68"/>
        <v>0</v>
      </c>
      <c r="AK544" t="b">
        <f t="shared" si="69"/>
        <v>0</v>
      </c>
      <c r="AM544" t="b">
        <f t="shared" si="70"/>
        <v>0</v>
      </c>
      <c r="AN544" t="str">
        <f t="shared" si="71"/>
        <v/>
      </c>
    </row>
    <row r="545" spans="1:40" hidden="1" x14ac:dyDescent="0.2">
      <c r="A545">
        <v>280722</v>
      </c>
      <c r="B545">
        <v>301</v>
      </c>
      <c r="C545" t="s">
        <v>57</v>
      </c>
      <c r="D545" t="s">
        <v>113</v>
      </c>
      <c r="E545" t="s">
        <v>106</v>
      </c>
      <c r="F545" t="s">
        <v>6</v>
      </c>
      <c r="H545">
        <v>7</v>
      </c>
      <c r="Q545">
        <v>0</v>
      </c>
      <c r="AC545">
        <v>-6.8</v>
      </c>
      <c r="AE545">
        <v>-6.8</v>
      </c>
      <c r="AF545">
        <f t="shared" si="64"/>
        <v>6</v>
      </c>
      <c r="AG545">
        <f t="shared" si="65"/>
        <v>557</v>
      </c>
      <c r="AH545">
        <f t="shared" si="66"/>
        <v>-557</v>
      </c>
      <c r="AI545" t="b">
        <f t="shared" si="67"/>
        <v>0</v>
      </c>
      <c r="AJ545" t="b">
        <f t="shared" si="68"/>
        <v>0</v>
      </c>
      <c r="AK545" t="b">
        <f t="shared" si="69"/>
        <v>0</v>
      </c>
      <c r="AM545" t="b">
        <f t="shared" si="70"/>
        <v>0</v>
      </c>
      <c r="AN545" t="str">
        <f t="shared" si="71"/>
        <v/>
      </c>
    </row>
    <row r="546" spans="1:40" hidden="1" x14ac:dyDescent="0.2">
      <c r="A546">
        <v>1008083</v>
      </c>
      <c r="B546">
        <v>375</v>
      </c>
      <c r="C546" t="s">
        <v>203</v>
      </c>
      <c r="D546" t="s">
        <v>693</v>
      </c>
      <c r="E546" t="s">
        <v>20</v>
      </c>
      <c r="F546" t="s">
        <v>4</v>
      </c>
      <c r="H546">
        <v>7</v>
      </c>
      <c r="J546">
        <v>76</v>
      </c>
      <c r="Q546">
        <v>73</v>
      </c>
      <c r="AA546">
        <v>-2.48</v>
      </c>
      <c r="AE546">
        <v>-2.48</v>
      </c>
      <c r="AF546">
        <f t="shared" si="64"/>
        <v>1</v>
      </c>
      <c r="AG546">
        <f t="shared" si="65"/>
        <v>275</v>
      </c>
      <c r="AH546">
        <f t="shared" si="66"/>
        <v>-275</v>
      </c>
      <c r="AI546" t="b">
        <f t="shared" si="67"/>
        <v>0</v>
      </c>
      <c r="AJ546" t="b">
        <f t="shared" si="68"/>
        <v>0</v>
      </c>
      <c r="AK546" t="b">
        <f t="shared" si="69"/>
        <v>0</v>
      </c>
      <c r="AM546" t="b">
        <f t="shared" si="70"/>
        <v>0</v>
      </c>
      <c r="AN546" t="str">
        <f t="shared" si="71"/>
        <v/>
      </c>
    </row>
    <row r="547" spans="1:40" hidden="1" x14ac:dyDescent="0.2">
      <c r="A547">
        <v>993841</v>
      </c>
      <c r="B547">
        <v>717</v>
      </c>
      <c r="C547" t="s">
        <v>31</v>
      </c>
      <c r="D547" t="s">
        <v>537</v>
      </c>
      <c r="E547" t="s">
        <v>17</v>
      </c>
      <c r="F547" t="s">
        <v>7</v>
      </c>
      <c r="H547">
        <v>7</v>
      </c>
      <c r="J547">
        <v>45</v>
      </c>
      <c r="Q547">
        <v>45</v>
      </c>
      <c r="AD547">
        <v>-3.9809999999999999</v>
      </c>
      <c r="AE547">
        <v>-3.9809999999999999</v>
      </c>
      <c r="AF547">
        <f t="shared" si="64"/>
        <v>2</v>
      </c>
      <c r="AG547">
        <f t="shared" si="65"/>
        <v>427</v>
      </c>
      <c r="AH547">
        <f t="shared" si="66"/>
        <v>-427</v>
      </c>
      <c r="AI547" t="b">
        <f t="shared" si="67"/>
        <v>0</v>
      </c>
      <c r="AJ547" t="b">
        <f t="shared" si="68"/>
        <v>0</v>
      </c>
      <c r="AK547" t="b">
        <f t="shared" si="69"/>
        <v>0</v>
      </c>
      <c r="AM547" t="b">
        <f t="shared" si="70"/>
        <v>0</v>
      </c>
      <c r="AN547" t="str">
        <f t="shared" si="71"/>
        <v/>
      </c>
    </row>
    <row r="548" spans="1:40" hidden="1" x14ac:dyDescent="0.2">
      <c r="A548">
        <v>1008185</v>
      </c>
      <c r="B548">
        <v>25</v>
      </c>
      <c r="C548" t="s">
        <v>709</v>
      </c>
      <c r="D548" t="s">
        <v>710</v>
      </c>
      <c r="E548" t="s">
        <v>56</v>
      </c>
      <c r="F548" t="s">
        <v>7</v>
      </c>
      <c r="H548">
        <v>7</v>
      </c>
      <c r="J548">
        <v>46</v>
      </c>
      <c r="Q548">
        <v>46</v>
      </c>
      <c r="AD548">
        <v>-3.89</v>
      </c>
      <c r="AE548">
        <v>-3.89</v>
      </c>
      <c r="AF548">
        <f t="shared" si="64"/>
        <v>2</v>
      </c>
      <c r="AG548">
        <f t="shared" si="65"/>
        <v>416</v>
      </c>
      <c r="AH548">
        <f t="shared" si="66"/>
        <v>-416</v>
      </c>
      <c r="AI548" t="b">
        <f t="shared" si="67"/>
        <v>0</v>
      </c>
      <c r="AJ548" t="b">
        <f t="shared" si="68"/>
        <v>0</v>
      </c>
      <c r="AK548" t="b">
        <f t="shared" si="69"/>
        <v>0</v>
      </c>
      <c r="AM548" t="b">
        <f t="shared" si="70"/>
        <v>0</v>
      </c>
      <c r="AN548" t="str">
        <f t="shared" si="71"/>
        <v/>
      </c>
    </row>
    <row r="549" spans="1:40" hidden="1" x14ac:dyDescent="0.2">
      <c r="A549">
        <v>1003546</v>
      </c>
      <c r="B549">
        <v>473</v>
      </c>
      <c r="C549" t="s">
        <v>215</v>
      </c>
      <c r="D549" t="s">
        <v>113</v>
      </c>
      <c r="E549" t="s">
        <v>14</v>
      </c>
      <c r="F549" t="s">
        <v>4</v>
      </c>
      <c r="H549">
        <v>7</v>
      </c>
      <c r="Q549">
        <v>0</v>
      </c>
      <c r="AA549">
        <v>-10.364000000000001</v>
      </c>
      <c r="AE549">
        <v>-10.364000000000001</v>
      </c>
      <c r="AF549">
        <f t="shared" si="64"/>
        <v>8</v>
      </c>
      <c r="AG549">
        <f t="shared" si="65"/>
        <v>722</v>
      </c>
      <c r="AH549">
        <f t="shared" si="66"/>
        <v>-722</v>
      </c>
      <c r="AI549" t="b">
        <f t="shared" si="67"/>
        <v>0</v>
      </c>
      <c r="AJ549" t="b">
        <f t="shared" si="68"/>
        <v>0</v>
      </c>
      <c r="AK549" t="b">
        <f t="shared" si="69"/>
        <v>0</v>
      </c>
      <c r="AM549" t="b">
        <f t="shared" si="70"/>
        <v>0</v>
      </c>
      <c r="AN549" t="str">
        <f t="shared" si="71"/>
        <v/>
      </c>
    </row>
    <row r="550" spans="1:40" hidden="1" x14ac:dyDescent="0.2">
      <c r="A550">
        <v>1008159</v>
      </c>
      <c r="B550">
        <v>13</v>
      </c>
      <c r="C550" t="s">
        <v>212</v>
      </c>
      <c r="D550" t="s">
        <v>707</v>
      </c>
      <c r="E550" t="s">
        <v>56</v>
      </c>
      <c r="F550" t="s">
        <v>4</v>
      </c>
      <c r="H550">
        <v>7</v>
      </c>
      <c r="Q550">
        <v>48.5</v>
      </c>
      <c r="AA550">
        <v>-5.1260000000000003</v>
      </c>
      <c r="AE550">
        <v>-5.1260000000000003</v>
      </c>
      <c r="AF550">
        <f t="shared" si="64"/>
        <v>5</v>
      </c>
      <c r="AG550">
        <f t="shared" si="65"/>
        <v>506</v>
      </c>
      <c r="AH550">
        <f t="shared" si="66"/>
        <v>-506</v>
      </c>
      <c r="AI550" t="b">
        <f t="shared" si="67"/>
        <v>0</v>
      </c>
      <c r="AJ550" t="b">
        <f t="shared" si="68"/>
        <v>0</v>
      </c>
      <c r="AK550" t="b">
        <f t="shared" si="69"/>
        <v>0</v>
      </c>
      <c r="AM550" t="b">
        <f t="shared" si="70"/>
        <v>0</v>
      </c>
      <c r="AN550" t="str">
        <f t="shared" si="71"/>
        <v/>
      </c>
    </row>
    <row r="551" spans="1:40" hidden="1" x14ac:dyDescent="0.2">
      <c r="A551">
        <v>1000068</v>
      </c>
      <c r="B551">
        <v>266</v>
      </c>
      <c r="C551" t="s">
        <v>363</v>
      </c>
      <c r="D551" t="s">
        <v>602</v>
      </c>
      <c r="E551" t="s">
        <v>106</v>
      </c>
      <c r="F551" t="s">
        <v>4</v>
      </c>
      <c r="H551">
        <v>7</v>
      </c>
      <c r="J551">
        <v>51</v>
      </c>
      <c r="Q551">
        <v>54</v>
      </c>
      <c r="AA551">
        <v>-4.532</v>
      </c>
      <c r="AE551">
        <v>-4.532</v>
      </c>
      <c r="AF551">
        <f t="shared" si="64"/>
        <v>4</v>
      </c>
      <c r="AG551">
        <f t="shared" si="65"/>
        <v>470</v>
      </c>
      <c r="AH551">
        <f t="shared" si="66"/>
        <v>-470</v>
      </c>
      <c r="AI551" t="b">
        <f t="shared" si="67"/>
        <v>0</v>
      </c>
      <c r="AJ551" t="b">
        <f t="shared" si="68"/>
        <v>0</v>
      </c>
      <c r="AK551" t="b">
        <f t="shared" si="69"/>
        <v>0</v>
      </c>
      <c r="AM551" t="b">
        <f t="shared" si="70"/>
        <v>0</v>
      </c>
      <c r="AN551" t="str">
        <f t="shared" si="71"/>
        <v/>
      </c>
    </row>
    <row r="552" spans="1:40" hidden="1" x14ac:dyDescent="0.2">
      <c r="A552">
        <v>1009301</v>
      </c>
      <c r="B552">
        <v>722</v>
      </c>
      <c r="C552" t="s">
        <v>1100</v>
      </c>
      <c r="D552" t="s">
        <v>1101</v>
      </c>
      <c r="E552" t="s">
        <v>17</v>
      </c>
      <c r="F552" t="s">
        <v>7</v>
      </c>
      <c r="H552">
        <v>7</v>
      </c>
      <c r="Q552">
        <v>0</v>
      </c>
      <c r="AD552">
        <v>-8.0660000000000007</v>
      </c>
      <c r="AE552">
        <v>-8.0660000000000007</v>
      </c>
      <c r="AF552">
        <f t="shared" si="64"/>
        <v>7</v>
      </c>
      <c r="AG552">
        <f t="shared" si="65"/>
        <v>593</v>
      </c>
      <c r="AH552">
        <f t="shared" si="66"/>
        <v>-593</v>
      </c>
      <c r="AI552" t="b">
        <f t="shared" si="67"/>
        <v>0</v>
      </c>
      <c r="AJ552" t="b">
        <f t="shared" si="68"/>
        <v>0</v>
      </c>
      <c r="AK552" t="b">
        <f t="shared" si="69"/>
        <v>0</v>
      </c>
      <c r="AM552" t="b">
        <f t="shared" si="70"/>
        <v>0</v>
      </c>
      <c r="AN552" t="str">
        <f t="shared" si="71"/>
        <v/>
      </c>
    </row>
    <row r="553" spans="1:40" hidden="1" x14ac:dyDescent="0.2">
      <c r="A553">
        <v>290889</v>
      </c>
      <c r="B553">
        <v>398</v>
      </c>
      <c r="C553" t="s">
        <v>831</v>
      </c>
      <c r="D553" t="s">
        <v>832</v>
      </c>
      <c r="E553" t="s">
        <v>35</v>
      </c>
      <c r="F553" t="s">
        <v>6</v>
      </c>
      <c r="G553" t="s">
        <v>7</v>
      </c>
      <c r="H553">
        <v>7</v>
      </c>
      <c r="Q553">
        <v>0</v>
      </c>
      <c r="AC553">
        <v>-6.8</v>
      </c>
      <c r="AD553">
        <v>-8.0660000000000007</v>
      </c>
      <c r="AE553">
        <v>-6.8</v>
      </c>
      <c r="AF553">
        <f t="shared" si="64"/>
        <v>6</v>
      </c>
      <c r="AG553">
        <f t="shared" si="65"/>
        <v>557</v>
      </c>
      <c r="AH553">
        <f t="shared" si="66"/>
        <v>-557</v>
      </c>
      <c r="AI553" t="b">
        <f t="shared" si="67"/>
        <v>0</v>
      </c>
      <c r="AJ553" t="b">
        <f t="shared" si="68"/>
        <v>0</v>
      </c>
      <c r="AK553" t="b">
        <f t="shared" si="69"/>
        <v>0</v>
      </c>
      <c r="AM553" t="b">
        <f t="shared" si="70"/>
        <v>0</v>
      </c>
      <c r="AN553" t="str">
        <f t="shared" si="71"/>
        <v/>
      </c>
    </row>
    <row r="554" spans="1:40" hidden="1" x14ac:dyDescent="0.2">
      <c r="A554">
        <v>1009383</v>
      </c>
      <c r="B554">
        <v>167</v>
      </c>
      <c r="C554" t="s">
        <v>796</v>
      </c>
      <c r="D554" t="s">
        <v>797</v>
      </c>
      <c r="E554" t="s">
        <v>11</v>
      </c>
      <c r="F554" t="s">
        <v>7</v>
      </c>
      <c r="H554">
        <v>7</v>
      </c>
      <c r="Q554">
        <v>22</v>
      </c>
      <c r="AD554">
        <v>-6.069</v>
      </c>
      <c r="AE554">
        <v>-6.069</v>
      </c>
      <c r="AF554">
        <f t="shared" si="64"/>
        <v>6</v>
      </c>
      <c r="AG554">
        <f t="shared" si="65"/>
        <v>540</v>
      </c>
      <c r="AH554">
        <f t="shared" si="66"/>
        <v>-540</v>
      </c>
      <c r="AI554" t="b">
        <f t="shared" si="67"/>
        <v>0</v>
      </c>
      <c r="AJ554" t="b">
        <f t="shared" si="68"/>
        <v>0</v>
      </c>
      <c r="AK554" t="b">
        <f t="shared" si="69"/>
        <v>0</v>
      </c>
      <c r="AM554" t="b">
        <f t="shared" si="70"/>
        <v>0</v>
      </c>
      <c r="AN554" t="str">
        <f t="shared" si="71"/>
        <v/>
      </c>
    </row>
    <row r="555" spans="1:40" hidden="1" x14ac:dyDescent="0.2">
      <c r="A555">
        <v>1008384</v>
      </c>
      <c r="B555">
        <v>42</v>
      </c>
      <c r="C555" t="s">
        <v>416</v>
      </c>
      <c r="D555" t="s">
        <v>1102</v>
      </c>
      <c r="E555" t="s">
        <v>56</v>
      </c>
      <c r="F555" t="s">
        <v>6</v>
      </c>
      <c r="G555" t="s">
        <v>7</v>
      </c>
      <c r="H555">
        <v>7</v>
      </c>
      <c r="J555">
        <v>55</v>
      </c>
      <c r="K555">
        <v>20240</v>
      </c>
      <c r="L555" t="s">
        <v>925</v>
      </c>
      <c r="M555" t="s">
        <v>61</v>
      </c>
      <c r="N555" t="b">
        <v>1</v>
      </c>
      <c r="O555" t="s">
        <v>902</v>
      </c>
      <c r="P555" t="s">
        <v>7</v>
      </c>
      <c r="Q555">
        <v>73</v>
      </c>
      <c r="AC555">
        <v>-2.4169999999999998</v>
      </c>
      <c r="AD555">
        <v>-1.44</v>
      </c>
      <c r="AE555">
        <v>-1.44</v>
      </c>
      <c r="AF555">
        <f t="shared" si="64"/>
        <v>2</v>
      </c>
      <c r="AG555">
        <f t="shared" si="65"/>
        <v>166</v>
      </c>
      <c r="AH555">
        <f t="shared" si="66"/>
        <v>-166</v>
      </c>
      <c r="AI555" t="b">
        <f t="shared" si="67"/>
        <v>0</v>
      </c>
      <c r="AJ555" t="b">
        <f t="shared" si="68"/>
        <v>0</v>
      </c>
      <c r="AK555" t="b">
        <f t="shared" si="69"/>
        <v>0</v>
      </c>
      <c r="AM555" t="b">
        <f t="shared" si="70"/>
        <v>1</v>
      </c>
      <c r="AN555" t="str">
        <f t="shared" si="71"/>
        <v/>
      </c>
    </row>
    <row r="556" spans="1:40" hidden="1" x14ac:dyDescent="0.2">
      <c r="A556">
        <v>1004909</v>
      </c>
      <c r="B556">
        <v>519</v>
      </c>
      <c r="C556" t="s">
        <v>18</v>
      </c>
      <c r="D556" t="s">
        <v>598</v>
      </c>
      <c r="E556" t="s">
        <v>87</v>
      </c>
      <c r="F556" t="s">
        <v>4</v>
      </c>
      <c r="G556" t="s">
        <v>5</v>
      </c>
      <c r="H556">
        <v>7</v>
      </c>
      <c r="J556">
        <v>49</v>
      </c>
      <c r="Q556">
        <v>66</v>
      </c>
      <c r="AA556">
        <v>-3.2360000000000002</v>
      </c>
      <c r="AB556">
        <v>-3.1459999999999999</v>
      </c>
      <c r="AE556">
        <v>-3.1459999999999999</v>
      </c>
      <c r="AF556">
        <f t="shared" si="64"/>
        <v>3</v>
      </c>
      <c r="AG556">
        <f t="shared" si="65"/>
        <v>336</v>
      </c>
      <c r="AH556">
        <f t="shared" si="66"/>
        <v>-336</v>
      </c>
      <c r="AI556" t="b">
        <f t="shared" si="67"/>
        <v>0</v>
      </c>
      <c r="AJ556" t="b">
        <f t="shared" si="68"/>
        <v>0</v>
      </c>
      <c r="AK556" t="b">
        <f t="shared" si="69"/>
        <v>0</v>
      </c>
      <c r="AM556" t="b">
        <f t="shared" si="70"/>
        <v>0</v>
      </c>
      <c r="AN556" t="str">
        <f t="shared" si="71"/>
        <v/>
      </c>
    </row>
    <row r="557" spans="1:40" hidden="1" x14ac:dyDescent="0.2">
      <c r="A557">
        <v>992015</v>
      </c>
      <c r="B557">
        <v>501</v>
      </c>
      <c r="C557" t="s">
        <v>203</v>
      </c>
      <c r="D557" t="s">
        <v>1103</v>
      </c>
      <c r="E557" t="s">
        <v>87</v>
      </c>
      <c r="F557" t="s">
        <v>4</v>
      </c>
      <c r="H557">
        <v>7</v>
      </c>
      <c r="J557">
        <v>32</v>
      </c>
      <c r="Q557">
        <v>62</v>
      </c>
      <c r="AA557">
        <v>-3.6680000000000001</v>
      </c>
      <c r="AE557">
        <v>-3.6680000000000001</v>
      </c>
      <c r="AF557">
        <f t="shared" si="64"/>
        <v>3</v>
      </c>
      <c r="AG557">
        <f t="shared" si="65"/>
        <v>397</v>
      </c>
      <c r="AH557">
        <f t="shared" si="66"/>
        <v>-397</v>
      </c>
      <c r="AI557" t="b">
        <f t="shared" si="67"/>
        <v>0</v>
      </c>
      <c r="AJ557" t="b">
        <f t="shared" si="68"/>
        <v>0</v>
      </c>
      <c r="AK557" t="b">
        <f t="shared" si="69"/>
        <v>0</v>
      </c>
      <c r="AM557" t="b">
        <f t="shared" si="70"/>
        <v>0</v>
      </c>
      <c r="AN557" t="str">
        <f t="shared" si="71"/>
        <v/>
      </c>
    </row>
    <row r="558" spans="1:40" hidden="1" x14ac:dyDescent="0.2">
      <c r="A558">
        <v>1007238</v>
      </c>
      <c r="B558">
        <v>389</v>
      </c>
      <c r="C558" t="s">
        <v>41</v>
      </c>
      <c r="D558" t="s">
        <v>639</v>
      </c>
      <c r="E558" t="s">
        <v>20</v>
      </c>
      <c r="F558" t="s">
        <v>4</v>
      </c>
      <c r="H558">
        <v>7</v>
      </c>
      <c r="Q558">
        <v>0</v>
      </c>
      <c r="AA558">
        <v>-10.364000000000001</v>
      </c>
      <c r="AE558">
        <v>-10.364000000000001</v>
      </c>
      <c r="AF558">
        <f t="shared" si="64"/>
        <v>8</v>
      </c>
      <c r="AG558">
        <f t="shared" si="65"/>
        <v>722</v>
      </c>
      <c r="AH558">
        <f t="shared" si="66"/>
        <v>-722</v>
      </c>
      <c r="AI558" t="b">
        <f t="shared" si="67"/>
        <v>0</v>
      </c>
      <c r="AJ558" t="b">
        <f t="shared" si="68"/>
        <v>0</v>
      </c>
      <c r="AK558" t="b">
        <f t="shared" si="69"/>
        <v>0</v>
      </c>
      <c r="AM558" t="b">
        <f t="shared" si="70"/>
        <v>0</v>
      </c>
      <c r="AN558" t="str">
        <f t="shared" si="71"/>
        <v/>
      </c>
    </row>
    <row r="559" spans="1:40" hidden="1" x14ac:dyDescent="0.2">
      <c r="A559">
        <v>1000887</v>
      </c>
      <c r="B559">
        <v>417</v>
      </c>
      <c r="C559" t="s">
        <v>133</v>
      </c>
      <c r="D559" t="s">
        <v>402</v>
      </c>
      <c r="E559" t="s">
        <v>35</v>
      </c>
      <c r="F559" t="s">
        <v>7</v>
      </c>
      <c r="H559">
        <v>7</v>
      </c>
      <c r="J559">
        <v>29</v>
      </c>
      <c r="Q559">
        <v>79</v>
      </c>
      <c r="AD559">
        <v>-0.89500000000000002</v>
      </c>
      <c r="AE559">
        <v>-0.89500000000000002</v>
      </c>
      <c r="AF559">
        <f t="shared" si="64"/>
        <v>1</v>
      </c>
      <c r="AG559">
        <f t="shared" si="65"/>
        <v>112</v>
      </c>
      <c r="AH559">
        <f t="shared" si="66"/>
        <v>-112</v>
      </c>
      <c r="AI559" t="b">
        <f t="shared" si="67"/>
        <v>0</v>
      </c>
      <c r="AJ559" t="b">
        <f t="shared" si="68"/>
        <v>0</v>
      </c>
      <c r="AK559" t="b">
        <f t="shared" si="69"/>
        <v>0</v>
      </c>
      <c r="AM559" t="b">
        <f t="shared" si="70"/>
        <v>0</v>
      </c>
      <c r="AN559" t="str">
        <f t="shared" si="71"/>
        <v/>
      </c>
    </row>
    <row r="560" spans="1:40" hidden="1" x14ac:dyDescent="0.2">
      <c r="A560">
        <v>1009201</v>
      </c>
      <c r="B560">
        <v>24</v>
      </c>
      <c r="C560" t="s">
        <v>674</v>
      </c>
      <c r="D560" t="s">
        <v>675</v>
      </c>
      <c r="E560" t="s">
        <v>56</v>
      </c>
      <c r="F560" t="s">
        <v>4</v>
      </c>
      <c r="G560" t="s">
        <v>7</v>
      </c>
      <c r="H560">
        <v>7</v>
      </c>
      <c r="Q560">
        <v>0</v>
      </c>
      <c r="AA560">
        <v>-10.364000000000001</v>
      </c>
      <c r="AD560">
        <v>-8.0660000000000007</v>
      </c>
      <c r="AE560">
        <v>-8.0660000000000007</v>
      </c>
      <c r="AF560">
        <f t="shared" si="64"/>
        <v>8</v>
      </c>
      <c r="AG560">
        <f t="shared" si="65"/>
        <v>593</v>
      </c>
      <c r="AH560">
        <f t="shared" si="66"/>
        <v>-593</v>
      </c>
      <c r="AI560" t="b">
        <f t="shared" si="67"/>
        <v>0</v>
      </c>
      <c r="AJ560" t="b">
        <f t="shared" si="68"/>
        <v>0</v>
      </c>
      <c r="AK560" t="b">
        <f t="shared" si="69"/>
        <v>0</v>
      </c>
      <c r="AM560" t="b">
        <f t="shared" si="70"/>
        <v>0</v>
      </c>
      <c r="AN560" t="str">
        <f t="shared" si="71"/>
        <v/>
      </c>
    </row>
    <row r="561" spans="1:40" hidden="1" x14ac:dyDescent="0.2">
      <c r="A561">
        <v>1012829</v>
      </c>
      <c r="B561">
        <v>503</v>
      </c>
      <c r="C561" t="s">
        <v>212</v>
      </c>
      <c r="D561" t="s">
        <v>313</v>
      </c>
      <c r="E561" t="s">
        <v>87</v>
      </c>
      <c r="F561" t="s">
        <v>5</v>
      </c>
      <c r="H561">
        <v>7</v>
      </c>
      <c r="J561">
        <v>53</v>
      </c>
      <c r="Q561">
        <v>41</v>
      </c>
      <c r="AB561">
        <v>-5.2210000000000001</v>
      </c>
      <c r="AE561">
        <v>-5.2210000000000001</v>
      </c>
      <c r="AF561">
        <f t="shared" si="64"/>
        <v>3</v>
      </c>
      <c r="AG561">
        <f t="shared" si="65"/>
        <v>511</v>
      </c>
      <c r="AH561">
        <f t="shared" si="66"/>
        <v>-511</v>
      </c>
      <c r="AI561" t="b">
        <f t="shared" si="67"/>
        <v>0</v>
      </c>
      <c r="AJ561" t="b">
        <f t="shared" si="68"/>
        <v>0</v>
      </c>
      <c r="AK561" t="b">
        <f t="shared" si="69"/>
        <v>0</v>
      </c>
      <c r="AM561" t="b">
        <f t="shared" si="70"/>
        <v>0</v>
      </c>
      <c r="AN561" t="str">
        <f t="shared" si="71"/>
        <v/>
      </c>
    </row>
    <row r="562" spans="1:40" hidden="1" x14ac:dyDescent="0.2">
      <c r="A562">
        <v>997316</v>
      </c>
      <c r="B562">
        <v>729</v>
      </c>
      <c r="C562" t="s">
        <v>402</v>
      </c>
      <c r="D562" t="s">
        <v>598</v>
      </c>
      <c r="E562" t="s">
        <v>17</v>
      </c>
      <c r="F562" t="s">
        <v>4</v>
      </c>
      <c r="H562">
        <v>7</v>
      </c>
      <c r="Q562">
        <v>69</v>
      </c>
      <c r="AA562">
        <v>-2.9119999999999999</v>
      </c>
      <c r="AE562">
        <v>-2.9119999999999999</v>
      </c>
      <c r="AF562">
        <f t="shared" si="64"/>
        <v>2</v>
      </c>
      <c r="AG562">
        <f t="shared" si="65"/>
        <v>317</v>
      </c>
      <c r="AH562">
        <f t="shared" si="66"/>
        <v>-317</v>
      </c>
      <c r="AI562" t="b">
        <f t="shared" si="67"/>
        <v>0</v>
      </c>
      <c r="AJ562" t="b">
        <f t="shared" si="68"/>
        <v>0</v>
      </c>
      <c r="AK562" t="b">
        <f t="shared" si="69"/>
        <v>0</v>
      </c>
      <c r="AM562" t="b">
        <f t="shared" si="70"/>
        <v>0</v>
      </c>
      <c r="AN562" t="str">
        <f t="shared" si="71"/>
        <v/>
      </c>
    </row>
    <row r="563" spans="1:40" hidden="1" x14ac:dyDescent="0.2">
      <c r="A563">
        <v>1009421</v>
      </c>
      <c r="B563">
        <v>418</v>
      </c>
      <c r="C563" t="s">
        <v>807</v>
      </c>
      <c r="D563" t="s">
        <v>808</v>
      </c>
      <c r="E563" t="s">
        <v>35</v>
      </c>
      <c r="F563" t="s">
        <v>5</v>
      </c>
      <c r="H563">
        <v>7</v>
      </c>
      <c r="J563">
        <v>47</v>
      </c>
      <c r="Q563">
        <v>33</v>
      </c>
      <c r="AB563">
        <v>-5.8849999999999998</v>
      </c>
      <c r="AE563">
        <v>-5.8849999999999998</v>
      </c>
      <c r="AF563">
        <f t="shared" si="64"/>
        <v>3</v>
      </c>
      <c r="AG563">
        <f t="shared" si="65"/>
        <v>534</v>
      </c>
      <c r="AH563">
        <f t="shared" si="66"/>
        <v>-534</v>
      </c>
      <c r="AI563" t="b">
        <f t="shared" si="67"/>
        <v>0</v>
      </c>
      <c r="AJ563" t="b">
        <f t="shared" si="68"/>
        <v>0</v>
      </c>
      <c r="AK563" t="b">
        <f t="shared" si="69"/>
        <v>0</v>
      </c>
      <c r="AM563" t="b">
        <f t="shared" si="70"/>
        <v>0</v>
      </c>
      <c r="AN563" t="str">
        <f t="shared" si="71"/>
        <v/>
      </c>
    </row>
    <row r="564" spans="1:40" hidden="1" x14ac:dyDescent="0.2">
      <c r="A564">
        <v>1008091</v>
      </c>
      <c r="B564">
        <v>645</v>
      </c>
      <c r="C564" t="s">
        <v>215</v>
      </c>
      <c r="D564" t="s">
        <v>768</v>
      </c>
      <c r="E564" t="s">
        <v>43</v>
      </c>
      <c r="F564" t="s">
        <v>6</v>
      </c>
      <c r="G564" t="s">
        <v>7</v>
      </c>
      <c r="H564">
        <v>7</v>
      </c>
      <c r="Q564">
        <v>0</v>
      </c>
      <c r="AC564">
        <v>-6.8</v>
      </c>
      <c r="AD564">
        <v>-8.0660000000000007</v>
      </c>
      <c r="AE564">
        <v>-6.8</v>
      </c>
      <c r="AF564">
        <f t="shared" si="64"/>
        <v>4</v>
      </c>
      <c r="AG564">
        <f t="shared" si="65"/>
        <v>557</v>
      </c>
      <c r="AH564">
        <f t="shared" si="66"/>
        <v>-557</v>
      </c>
      <c r="AI564" t="b">
        <f t="shared" si="67"/>
        <v>0</v>
      </c>
      <c r="AJ564" t="b">
        <f t="shared" si="68"/>
        <v>0</v>
      </c>
      <c r="AK564" t="b">
        <f t="shared" si="69"/>
        <v>0</v>
      </c>
      <c r="AM564" t="b">
        <f t="shared" si="70"/>
        <v>0</v>
      </c>
      <c r="AN564" t="str">
        <f t="shared" si="71"/>
        <v/>
      </c>
    </row>
    <row r="565" spans="1:40" hidden="1" x14ac:dyDescent="0.2">
      <c r="A565">
        <v>296070</v>
      </c>
      <c r="B565">
        <v>692</v>
      </c>
      <c r="C565" t="s">
        <v>145</v>
      </c>
      <c r="D565" t="s">
        <v>771</v>
      </c>
      <c r="E565" t="s">
        <v>17</v>
      </c>
      <c r="F565" t="s">
        <v>7</v>
      </c>
      <c r="H565">
        <v>7</v>
      </c>
      <c r="Q565">
        <v>7</v>
      </c>
      <c r="AD565">
        <v>-7.43</v>
      </c>
      <c r="AE565">
        <v>-7.43</v>
      </c>
      <c r="AF565">
        <f t="shared" si="64"/>
        <v>5</v>
      </c>
      <c r="AG565">
        <f t="shared" si="65"/>
        <v>588</v>
      </c>
      <c r="AH565">
        <f t="shared" si="66"/>
        <v>-588</v>
      </c>
      <c r="AI565" t="b">
        <f t="shared" si="67"/>
        <v>0</v>
      </c>
      <c r="AJ565" t="b">
        <f t="shared" si="68"/>
        <v>0</v>
      </c>
      <c r="AK565" t="b">
        <f t="shared" si="69"/>
        <v>0</v>
      </c>
      <c r="AM565" t="b">
        <f t="shared" si="70"/>
        <v>0</v>
      </c>
      <c r="AN565" t="str">
        <f t="shared" si="71"/>
        <v/>
      </c>
    </row>
    <row r="566" spans="1:40" hidden="1" x14ac:dyDescent="0.2">
      <c r="A566">
        <v>1013230</v>
      </c>
      <c r="B566">
        <v>668</v>
      </c>
      <c r="C566" t="s">
        <v>519</v>
      </c>
      <c r="D566" t="s">
        <v>234</v>
      </c>
      <c r="E566" t="s">
        <v>43</v>
      </c>
      <c r="F566" t="s">
        <v>7</v>
      </c>
      <c r="H566">
        <v>7</v>
      </c>
      <c r="Q566">
        <v>69</v>
      </c>
      <c r="AD566">
        <v>-1.8029999999999999</v>
      </c>
      <c r="AE566">
        <v>-1.8029999999999999</v>
      </c>
      <c r="AF566">
        <f t="shared" si="64"/>
        <v>1</v>
      </c>
      <c r="AG566">
        <f t="shared" si="65"/>
        <v>200</v>
      </c>
      <c r="AH566">
        <f t="shared" si="66"/>
        <v>-200</v>
      </c>
      <c r="AI566" t="b">
        <f t="shared" si="67"/>
        <v>0</v>
      </c>
      <c r="AJ566" t="b">
        <f t="shared" si="68"/>
        <v>0</v>
      </c>
      <c r="AK566" t="b">
        <f t="shared" si="69"/>
        <v>0</v>
      </c>
      <c r="AM566" t="b">
        <f t="shared" si="70"/>
        <v>0</v>
      </c>
      <c r="AN566" t="str">
        <f t="shared" si="71"/>
        <v/>
      </c>
    </row>
    <row r="567" spans="1:40" hidden="1" x14ac:dyDescent="0.2">
      <c r="A567">
        <v>1007124</v>
      </c>
      <c r="B567">
        <v>425</v>
      </c>
      <c r="C567" t="s">
        <v>269</v>
      </c>
      <c r="D567" t="s">
        <v>597</v>
      </c>
      <c r="E567" t="s">
        <v>35</v>
      </c>
      <c r="F567" t="s">
        <v>7</v>
      </c>
      <c r="H567">
        <v>7</v>
      </c>
      <c r="Q567">
        <v>18</v>
      </c>
      <c r="AD567">
        <v>-6.4320000000000004</v>
      </c>
      <c r="AE567">
        <v>-6.4320000000000004</v>
      </c>
      <c r="AF567">
        <f t="shared" si="64"/>
        <v>3</v>
      </c>
      <c r="AG567">
        <f t="shared" si="65"/>
        <v>550</v>
      </c>
      <c r="AH567">
        <f t="shared" si="66"/>
        <v>-550</v>
      </c>
      <c r="AI567" t="b">
        <f t="shared" si="67"/>
        <v>0</v>
      </c>
      <c r="AJ567" t="b">
        <f t="shared" si="68"/>
        <v>0</v>
      </c>
      <c r="AK567" t="b">
        <f t="shared" si="69"/>
        <v>0</v>
      </c>
      <c r="AM567" t="b">
        <f t="shared" si="70"/>
        <v>0</v>
      </c>
      <c r="AN567" t="str">
        <f t="shared" si="71"/>
        <v/>
      </c>
    </row>
    <row r="568" spans="1:40" hidden="1" x14ac:dyDescent="0.2">
      <c r="A568">
        <v>1011771</v>
      </c>
      <c r="B568">
        <v>502</v>
      </c>
      <c r="C568" t="s">
        <v>645</v>
      </c>
      <c r="D568" t="s">
        <v>813</v>
      </c>
      <c r="E568" t="s">
        <v>87</v>
      </c>
      <c r="F568" t="s">
        <v>4</v>
      </c>
      <c r="H568">
        <v>7</v>
      </c>
      <c r="Q568">
        <v>0</v>
      </c>
      <c r="AA568">
        <v>-10.364000000000001</v>
      </c>
      <c r="AE568">
        <v>-10.364000000000001</v>
      </c>
      <c r="AF568">
        <f t="shared" si="64"/>
        <v>5</v>
      </c>
      <c r="AG568">
        <f t="shared" si="65"/>
        <v>722</v>
      </c>
      <c r="AH568">
        <f t="shared" si="66"/>
        <v>-722</v>
      </c>
      <c r="AI568" t="b">
        <f t="shared" si="67"/>
        <v>0</v>
      </c>
      <c r="AJ568" t="b">
        <f t="shared" si="68"/>
        <v>0</v>
      </c>
      <c r="AK568" t="b">
        <f t="shared" si="69"/>
        <v>0</v>
      </c>
      <c r="AM568" t="b">
        <f t="shared" si="70"/>
        <v>0</v>
      </c>
      <c r="AN568" t="str">
        <f t="shared" si="71"/>
        <v/>
      </c>
    </row>
    <row r="569" spans="1:40" hidden="1" x14ac:dyDescent="0.2">
      <c r="A569">
        <v>1006114</v>
      </c>
      <c r="B569">
        <v>768</v>
      </c>
      <c r="C569" t="s">
        <v>779</v>
      </c>
      <c r="D569" t="s">
        <v>58</v>
      </c>
      <c r="E569" t="s">
        <v>51</v>
      </c>
      <c r="F569" t="s">
        <v>6</v>
      </c>
      <c r="G569" t="s">
        <v>7</v>
      </c>
      <c r="H569">
        <v>7</v>
      </c>
      <c r="Q569">
        <v>0</v>
      </c>
      <c r="AC569">
        <v>-6.8</v>
      </c>
      <c r="AD569">
        <v>-8.0660000000000007</v>
      </c>
      <c r="AE569">
        <v>-6.8</v>
      </c>
      <c r="AF569">
        <f t="shared" si="64"/>
        <v>4</v>
      </c>
      <c r="AG569">
        <f t="shared" si="65"/>
        <v>557</v>
      </c>
      <c r="AH569">
        <f t="shared" si="66"/>
        <v>-557</v>
      </c>
      <c r="AI569" t="b">
        <f t="shared" si="67"/>
        <v>0</v>
      </c>
      <c r="AJ569" t="b">
        <f t="shared" si="68"/>
        <v>0</v>
      </c>
      <c r="AK569" t="b">
        <f t="shared" si="69"/>
        <v>0</v>
      </c>
      <c r="AM569" t="b">
        <f t="shared" si="70"/>
        <v>0</v>
      </c>
      <c r="AN569" t="str">
        <f t="shared" si="71"/>
        <v/>
      </c>
    </row>
    <row r="570" spans="1:40" hidden="1" x14ac:dyDescent="0.2">
      <c r="A570">
        <v>1009260</v>
      </c>
      <c r="B570">
        <v>275</v>
      </c>
      <c r="C570" t="s">
        <v>63</v>
      </c>
      <c r="D570" t="s">
        <v>683</v>
      </c>
      <c r="E570" t="s">
        <v>106</v>
      </c>
      <c r="F570" t="s">
        <v>7</v>
      </c>
      <c r="H570">
        <v>7</v>
      </c>
      <c r="J570">
        <v>49</v>
      </c>
      <c r="Q570">
        <v>49</v>
      </c>
      <c r="AD570">
        <v>-3.6179999999999999</v>
      </c>
      <c r="AE570">
        <v>-3.6179999999999999</v>
      </c>
      <c r="AF570">
        <f t="shared" si="64"/>
        <v>1</v>
      </c>
      <c r="AG570">
        <f t="shared" si="65"/>
        <v>389</v>
      </c>
      <c r="AH570">
        <f t="shared" si="66"/>
        <v>-389</v>
      </c>
      <c r="AI570" t="b">
        <f t="shared" si="67"/>
        <v>0</v>
      </c>
      <c r="AJ570" t="b">
        <f t="shared" si="68"/>
        <v>0</v>
      </c>
      <c r="AK570" t="b">
        <f t="shared" si="69"/>
        <v>0</v>
      </c>
      <c r="AM570" t="b">
        <f t="shared" si="70"/>
        <v>0</v>
      </c>
      <c r="AN570" t="str">
        <f t="shared" si="71"/>
        <v/>
      </c>
    </row>
    <row r="571" spans="1:40" hidden="1" x14ac:dyDescent="0.2">
      <c r="A571">
        <v>298417</v>
      </c>
      <c r="B571">
        <v>7</v>
      </c>
      <c r="C571" t="s">
        <v>145</v>
      </c>
      <c r="D571" t="s">
        <v>332</v>
      </c>
      <c r="E571" t="s">
        <v>56</v>
      </c>
      <c r="F571" t="s">
        <v>7</v>
      </c>
      <c r="H571">
        <v>7</v>
      </c>
      <c r="Q571">
        <v>0</v>
      </c>
      <c r="AD571">
        <v>-8.0660000000000007</v>
      </c>
      <c r="AE571">
        <v>-8.0660000000000007</v>
      </c>
      <c r="AF571">
        <f t="shared" si="64"/>
        <v>4</v>
      </c>
      <c r="AG571">
        <f t="shared" si="65"/>
        <v>593</v>
      </c>
      <c r="AH571">
        <f t="shared" si="66"/>
        <v>-593</v>
      </c>
      <c r="AI571" t="b">
        <f t="shared" si="67"/>
        <v>0</v>
      </c>
      <c r="AJ571" t="b">
        <f t="shared" si="68"/>
        <v>0</v>
      </c>
      <c r="AK571" t="b">
        <f t="shared" si="69"/>
        <v>0</v>
      </c>
      <c r="AM571" t="b">
        <f t="shared" si="70"/>
        <v>0</v>
      </c>
      <c r="AN571" t="str">
        <f t="shared" si="71"/>
        <v/>
      </c>
    </row>
    <row r="572" spans="1:40" hidden="1" x14ac:dyDescent="0.2">
      <c r="A572">
        <v>1011992</v>
      </c>
      <c r="B572">
        <v>691</v>
      </c>
      <c r="C572" t="s">
        <v>828</v>
      </c>
      <c r="D572" t="s">
        <v>634</v>
      </c>
      <c r="E572" t="s">
        <v>17</v>
      </c>
      <c r="F572" t="s">
        <v>4</v>
      </c>
      <c r="H572">
        <v>7</v>
      </c>
      <c r="Q572">
        <v>0</v>
      </c>
      <c r="AA572">
        <v>-10.364000000000001</v>
      </c>
      <c r="AE572">
        <v>-10.364000000000001</v>
      </c>
      <c r="AF572">
        <f t="shared" si="64"/>
        <v>5</v>
      </c>
      <c r="AG572">
        <f t="shared" si="65"/>
        <v>722</v>
      </c>
      <c r="AH572">
        <f t="shared" si="66"/>
        <v>-722</v>
      </c>
      <c r="AI572" t="b">
        <f t="shared" si="67"/>
        <v>0</v>
      </c>
      <c r="AJ572" t="b">
        <f t="shared" si="68"/>
        <v>0</v>
      </c>
      <c r="AK572" t="b">
        <f t="shared" si="69"/>
        <v>0</v>
      </c>
      <c r="AM572" t="b">
        <f t="shared" si="70"/>
        <v>0</v>
      </c>
      <c r="AN572" t="str">
        <f t="shared" si="71"/>
        <v/>
      </c>
    </row>
    <row r="573" spans="1:40" hidden="1" x14ac:dyDescent="0.2">
      <c r="A573">
        <v>998321</v>
      </c>
      <c r="B573">
        <v>538</v>
      </c>
      <c r="C573" t="s">
        <v>215</v>
      </c>
      <c r="D573" t="s">
        <v>487</v>
      </c>
      <c r="E573" t="s">
        <v>92</v>
      </c>
      <c r="F573" t="s">
        <v>4</v>
      </c>
      <c r="H573">
        <v>7</v>
      </c>
      <c r="Q573">
        <v>0</v>
      </c>
      <c r="AA573">
        <v>-10.364000000000001</v>
      </c>
      <c r="AE573">
        <v>-10.364000000000001</v>
      </c>
      <c r="AF573">
        <f t="shared" si="64"/>
        <v>6</v>
      </c>
      <c r="AG573">
        <f t="shared" si="65"/>
        <v>722</v>
      </c>
      <c r="AH573">
        <f t="shared" si="66"/>
        <v>-722</v>
      </c>
      <c r="AI573" t="b">
        <f t="shared" si="67"/>
        <v>0</v>
      </c>
      <c r="AJ573" t="b">
        <f t="shared" si="68"/>
        <v>0</v>
      </c>
      <c r="AK573" t="b">
        <f t="shared" si="69"/>
        <v>0</v>
      </c>
      <c r="AM573" t="b">
        <f t="shared" si="70"/>
        <v>0</v>
      </c>
      <c r="AN573" t="str">
        <f t="shared" si="71"/>
        <v/>
      </c>
    </row>
    <row r="574" spans="1:40" hidden="1" x14ac:dyDescent="0.2">
      <c r="A574">
        <v>1013133</v>
      </c>
      <c r="B574">
        <v>649</v>
      </c>
      <c r="C574" t="s">
        <v>1104</v>
      </c>
      <c r="D574" t="s">
        <v>666</v>
      </c>
      <c r="E574" t="s">
        <v>43</v>
      </c>
      <c r="F574" t="s">
        <v>5</v>
      </c>
      <c r="G574" t="s">
        <v>7</v>
      </c>
      <c r="H574">
        <v>7</v>
      </c>
      <c r="Q574">
        <v>45</v>
      </c>
      <c r="AB574">
        <v>-4.8890000000000002</v>
      </c>
      <c r="AD574">
        <v>-3.9809999999999999</v>
      </c>
      <c r="AE574">
        <v>-3.9809999999999999</v>
      </c>
      <c r="AF574">
        <f t="shared" si="64"/>
        <v>3</v>
      </c>
      <c r="AG574">
        <f t="shared" si="65"/>
        <v>427</v>
      </c>
      <c r="AH574">
        <f t="shared" si="66"/>
        <v>-427</v>
      </c>
      <c r="AI574" t="b">
        <f t="shared" si="67"/>
        <v>0</v>
      </c>
      <c r="AJ574" t="b">
        <f t="shared" si="68"/>
        <v>0</v>
      </c>
      <c r="AK574" t="b">
        <f t="shared" si="69"/>
        <v>0</v>
      </c>
      <c r="AM574" t="b">
        <f t="shared" si="70"/>
        <v>0</v>
      </c>
      <c r="AN574" t="str">
        <f t="shared" si="71"/>
        <v/>
      </c>
    </row>
    <row r="575" spans="1:40" hidden="1" x14ac:dyDescent="0.2">
      <c r="A575">
        <v>998218</v>
      </c>
      <c r="B575">
        <v>580</v>
      </c>
      <c r="C575" t="s">
        <v>68</v>
      </c>
      <c r="D575" t="s">
        <v>622</v>
      </c>
      <c r="E575" t="s">
        <v>46</v>
      </c>
      <c r="F575" t="s">
        <v>4</v>
      </c>
      <c r="H575">
        <v>7</v>
      </c>
      <c r="Q575">
        <v>0</v>
      </c>
      <c r="AA575">
        <v>-10.364000000000001</v>
      </c>
      <c r="AE575">
        <v>-10.364000000000001</v>
      </c>
      <c r="AF575">
        <f t="shared" si="64"/>
        <v>6</v>
      </c>
      <c r="AG575">
        <f t="shared" si="65"/>
        <v>722</v>
      </c>
      <c r="AH575">
        <f t="shared" si="66"/>
        <v>-722</v>
      </c>
      <c r="AI575" t="b">
        <f t="shared" si="67"/>
        <v>0</v>
      </c>
      <c r="AJ575" t="b">
        <f t="shared" si="68"/>
        <v>0</v>
      </c>
      <c r="AK575" t="b">
        <f t="shared" si="69"/>
        <v>0</v>
      </c>
      <c r="AM575" t="b">
        <f t="shared" si="70"/>
        <v>0</v>
      </c>
      <c r="AN575" t="str">
        <f t="shared" si="71"/>
        <v/>
      </c>
    </row>
    <row r="576" spans="1:40" hidden="1" x14ac:dyDescent="0.2">
      <c r="A576">
        <v>1008312</v>
      </c>
      <c r="B576">
        <v>126</v>
      </c>
      <c r="C576" t="s">
        <v>275</v>
      </c>
      <c r="D576" t="s">
        <v>628</v>
      </c>
      <c r="E576" t="s">
        <v>27</v>
      </c>
      <c r="F576" t="s">
        <v>4</v>
      </c>
      <c r="H576">
        <v>7</v>
      </c>
      <c r="J576">
        <v>56</v>
      </c>
      <c r="Q576">
        <v>42.5</v>
      </c>
      <c r="AA576">
        <v>-5.774</v>
      </c>
      <c r="AE576">
        <v>-5.774</v>
      </c>
      <c r="AF576">
        <f t="shared" si="64"/>
        <v>5</v>
      </c>
      <c r="AG576">
        <f t="shared" si="65"/>
        <v>529</v>
      </c>
      <c r="AH576">
        <f t="shared" si="66"/>
        <v>-529</v>
      </c>
      <c r="AI576" t="b">
        <f t="shared" si="67"/>
        <v>0</v>
      </c>
      <c r="AJ576" t="b">
        <f t="shared" si="68"/>
        <v>0</v>
      </c>
      <c r="AK576" t="b">
        <f t="shared" si="69"/>
        <v>0</v>
      </c>
      <c r="AM576" t="b">
        <f t="shared" si="70"/>
        <v>0</v>
      </c>
      <c r="AN576" t="str">
        <f t="shared" si="71"/>
        <v/>
      </c>
    </row>
    <row r="577" spans="1:40" hidden="1" x14ac:dyDescent="0.2">
      <c r="A577">
        <v>281280</v>
      </c>
      <c r="B577">
        <v>454</v>
      </c>
      <c r="C577" t="s">
        <v>624</v>
      </c>
      <c r="D577" t="s">
        <v>403</v>
      </c>
      <c r="E577" t="s">
        <v>14</v>
      </c>
      <c r="F577" t="s">
        <v>4</v>
      </c>
      <c r="H577">
        <v>7</v>
      </c>
      <c r="Q577">
        <v>42</v>
      </c>
      <c r="AA577">
        <v>-5.8280000000000003</v>
      </c>
      <c r="AE577">
        <v>-5.8280000000000003</v>
      </c>
      <c r="AF577">
        <f t="shared" si="64"/>
        <v>6</v>
      </c>
      <c r="AG577">
        <f t="shared" si="65"/>
        <v>532</v>
      </c>
      <c r="AH577">
        <f t="shared" si="66"/>
        <v>-532</v>
      </c>
      <c r="AI577" t="b">
        <f t="shared" si="67"/>
        <v>0</v>
      </c>
      <c r="AJ577" t="b">
        <f t="shared" si="68"/>
        <v>0</v>
      </c>
      <c r="AK577" t="b">
        <f t="shared" si="69"/>
        <v>0</v>
      </c>
      <c r="AM577" t="b">
        <f t="shared" si="70"/>
        <v>0</v>
      </c>
      <c r="AN577" t="str">
        <f t="shared" si="71"/>
        <v/>
      </c>
    </row>
    <row r="578" spans="1:40" hidden="1" x14ac:dyDescent="0.2">
      <c r="A578">
        <v>1013093</v>
      </c>
      <c r="B578">
        <v>405</v>
      </c>
      <c r="C578" t="s">
        <v>1105</v>
      </c>
      <c r="D578" t="s">
        <v>1106</v>
      </c>
      <c r="E578" t="s">
        <v>35</v>
      </c>
      <c r="F578" t="s">
        <v>4</v>
      </c>
      <c r="H578">
        <v>7</v>
      </c>
      <c r="Q578">
        <v>0</v>
      </c>
      <c r="AA578">
        <v>-10.364000000000001</v>
      </c>
      <c r="AE578">
        <v>-10.364000000000001</v>
      </c>
      <c r="AF578">
        <f t="shared" ref="AF578:AF641" si="72">RANK(AE578,AE578:AE585)</f>
        <v>7</v>
      </c>
      <c r="AG578">
        <f t="shared" ref="AG578:AG641" si="73">RANK(AE578,AE:AE)</f>
        <v>722</v>
      </c>
      <c r="AH578">
        <f t="shared" ref="AH578:AH641" si="74">S578-AG578</f>
        <v>-722</v>
      </c>
      <c r="AI578" t="b">
        <f t="shared" ref="AI578:AI641" si="75">_xlfn.MAXIFS(AH:AH,U:U,U578)=AH578</f>
        <v>0</v>
      </c>
      <c r="AJ578" t="b">
        <f t="shared" ref="AJ578:AJ641" si="76">_xlfn.MINIFS(AH:AH,U:U,U578)=AH578</f>
        <v>0</v>
      </c>
      <c r="AK578" t="b">
        <f t="shared" ref="AK578:AK641" si="77">MAX(AH:AH)=AH578</f>
        <v>0</v>
      </c>
      <c r="AM578" t="b">
        <f t="shared" ref="AM578:AM641" si="78">AL578&lt;&gt;M578</f>
        <v>0</v>
      </c>
      <c r="AN578" t="str">
        <f t="shared" ref="AN578:AN641" si="79">V578&amp;IF(AI578,"^","")&amp;IF(AJ578,"*","")</f>
        <v/>
      </c>
    </row>
    <row r="579" spans="1:40" hidden="1" x14ac:dyDescent="0.2">
      <c r="A579">
        <v>1005988</v>
      </c>
      <c r="B579">
        <v>234</v>
      </c>
      <c r="C579" t="s">
        <v>275</v>
      </c>
      <c r="D579" t="s">
        <v>567</v>
      </c>
      <c r="E579" t="s">
        <v>30</v>
      </c>
      <c r="F579" t="s">
        <v>7</v>
      </c>
      <c r="H579">
        <v>7</v>
      </c>
      <c r="Q579">
        <v>28.5</v>
      </c>
      <c r="AD579">
        <v>-5.4790000000000001</v>
      </c>
      <c r="AE579">
        <v>-5.4790000000000001</v>
      </c>
      <c r="AF579">
        <f t="shared" si="72"/>
        <v>5</v>
      </c>
      <c r="AG579">
        <f t="shared" si="73"/>
        <v>514</v>
      </c>
      <c r="AH579">
        <f t="shared" si="74"/>
        <v>-514</v>
      </c>
      <c r="AI579" t="b">
        <f t="shared" si="75"/>
        <v>0</v>
      </c>
      <c r="AJ579" t="b">
        <f t="shared" si="76"/>
        <v>0</v>
      </c>
      <c r="AK579" t="b">
        <f t="shared" si="77"/>
        <v>0</v>
      </c>
      <c r="AM579" t="b">
        <f t="shared" si="78"/>
        <v>0</v>
      </c>
      <c r="AN579" t="str">
        <f t="shared" si="79"/>
        <v/>
      </c>
    </row>
    <row r="580" spans="1:40" hidden="1" x14ac:dyDescent="0.2">
      <c r="A580">
        <v>999715</v>
      </c>
      <c r="B580">
        <v>273</v>
      </c>
      <c r="C580" t="s">
        <v>245</v>
      </c>
      <c r="D580" t="s">
        <v>801</v>
      </c>
      <c r="E580" t="s">
        <v>106</v>
      </c>
      <c r="F580" t="s">
        <v>7</v>
      </c>
      <c r="H580">
        <v>7</v>
      </c>
      <c r="J580">
        <v>43</v>
      </c>
      <c r="Q580">
        <v>59</v>
      </c>
      <c r="AD580">
        <v>-2.71</v>
      </c>
      <c r="AE580">
        <v>-2.71</v>
      </c>
      <c r="AF580">
        <f t="shared" si="72"/>
        <v>1</v>
      </c>
      <c r="AG580">
        <f t="shared" si="73"/>
        <v>299</v>
      </c>
      <c r="AH580">
        <f t="shared" si="74"/>
        <v>-299</v>
      </c>
      <c r="AI580" t="b">
        <f t="shared" si="75"/>
        <v>0</v>
      </c>
      <c r="AJ580" t="b">
        <f t="shared" si="76"/>
        <v>0</v>
      </c>
      <c r="AK580" t="b">
        <f t="shared" si="77"/>
        <v>0</v>
      </c>
      <c r="AM580" t="b">
        <f t="shared" si="78"/>
        <v>0</v>
      </c>
      <c r="AN580" t="str">
        <f t="shared" si="79"/>
        <v/>
      </c>
    </row>
    <row r="581" spans="1:40" hidden="1" x14ac:dyDescent="0.2">
      <c r="A581">
        <v>998791</v>
      </c>
      <c r="B581">
        <v>748</v>
      </c>
      <c r="C581" t="s">
        <v>692</v>
      </c>
      <c r="D581" t="s">
        <v>308</v>
      </c>
      <c r="E581" t="s">
        <v>51</v>
      </c>
      <c r="F581" t="s">
        <v>7</v>
      </c>
      <c r="H581">
        <v>7</v>
      </c>
      <c r="J581">
        <v>119</v>
      </c>
      <c r="Q581">
        <v>46</v>
      </c>
      <c r="AD581">
        <v>-3.89</v>
      </c>
      <c r="AE581">
        <v>-3.89</v>
      </c>
      <c r="AF581">
        <f t="shared" si="72"/>
        <v>1</v>
      </c>
      <c r="AG581">
        <f t="shared" si="73"/>
        <v>416</v>
      </c>
      <c r="AH581">
        <f t="shared" si="74"/>
        <v>-416</v>
      </c>
      <c r="AI581" t="b">
        <f t="shared" si="75"/>
        <v>0</v>
      </c>
      <c r="AJ581" t="b">
        <f t="shared" si="76"/>
        <v>0</v>
      </c>
      <c r="AK581" t="b">
        <f t="shared" si="77"/>
        <v>0</v>
      </c>
      <c r="AM581" t="b">
        <f t="shared" si="78"/>
        <v>0</v>
      </c>
      <c r="AN581" t="str">
        <f t="shared" si="79"/>
        <v/>
      </c>
    </row>
    <row r="582" spans="1:40" hidden="1" x14ac:dyDescent="0.2">
      <c r="A582">
        <v>260246</v>
      </c>
      <c r="B582">
        <v>540</v>
      </c>
      <c r="C582" t="s">
        <v>571</v>
      </c>
      <c r="D582" t="s">
        <v>1107</v>
      </c>
      <c r="E582" t="s">
        <v>92</v>
      </c>
      <c r="F582" t="s">
        <v>4</v>
      </c>
      <c r="H582">
        <v>7</v>
      </c>
      <c r="Q582">
        <v>0</v>
      </c>
      <c r="AA582">
        <v>-10.364000000000001</v>
      </c>
      <c r="AE582">
        <v>-10.364000000000001</v>
      </c>
      <c r="AF582">
        <f t="shared" si="72"/>
        <v>8</v>
      </c>
      <c r="AG582">
        <f t="shared" si="73"/>
        <v>722</v>
      </c>
      <c r="AH582">
        <f t="shared" si="74"/>
        <v>-722</v>
      </c>
      <c r="AI582" t="b">
        <f t="shared" si="75"/>
        <v>0</v>
      </c>
      <c r="AJ582" t="b">
        <f t="shared" si="76"/>
        <v>0</v>
      </c>
      <c r="AK582" t="b">
        <f t="shared" si="77"/>
        <v>0</v>
      </c>
      <c r="AM582" t="b">
        <f t="shared" si="78"/>
        <v>0</v>
      </c>
      <c r="AN582" t="str">
        <f t="shared" si="79"/>
        <v/>
      </c>
    </row>
    <row r="583" spans="1:40" hidden="1" x14ac:dyDescent="0.2">
      <c r="A583">
        <v>1002259</v>
      </c>
      <c r="B583">
        <v>115</v>
      </c>
      <c r="C583" t="s">
        <v>625</v>
      </c>
      <c r="D583" t="s">
        <v>136</v>
      </c>
      <c r="E583" t="s">
        <v>27</v>
      </c>
      <c r="F583" t="s">
        <v>5</v>
      </c>
      <c r="H583">
        <v>7</v>
      </c>
      <c r="Q583">
        <v>50</v>
      </c>
      <c r="AB583">
        <v>-4.4740000000000002</v>
      </c>
      <c r="AE583">
        <v>-4.4740000000000002</v>
      </c>
      <c r="AF583">
        <f t="shared" si="72"/>
        <v>3</v>
      </c>
      <c r="AG583">
        <f t="shared" si="73"/>
        <v>467</v>
      </c>
      <c r="AH583">
        <f t="shared" si="74"/>
        <v>-467</v>
      </c>
      <c r="AI583" t="b">
        <f t="shared" si="75"/>
        <v>0</v>
      </c>
      <c r="AJ583" t="b">
        <f t="shared" si="76"/>
        <v>0</v>
      </c>
      <c r="AK583" t="b">
        <f t="shared" si="77"/>
        <v>0</v>
      </c>
      <c r="AM583" t="b">
        <f t="shared" si="78"/>
        <v>0</v>
      </c>
      <c r="AN583" t="str">
        <f t="shared" si="79"/>
        <v/>
      </c>
    </row>
    <row r="584" spans="1:40" hidden="1" x14ac:dyDescent="0.2">
      <c r="A584">
        <v>1004870</v>
      </c>
      <c r="B584">
        <v>323</v>
      </c>
      <c r="C584" t="s">
        <v>73</v>
      </c>
      <c r="D584" t="s">
        <v>351</v>
      </c>
      <c r="E584" t="s">
        <v>37</v>
      </c>
      <c r="F584" t="s">
        <v>4</v>
      </c>
      <c r="G584" t="s">
        <v>5</v>
      </c>
      <c r="H584">
        <v>7</v>
      </c>
      <c r="J584">
        <v>37</v>
      </c>
      <c r="Q584">
        <v>46</v>
      </c>
      <c r="AA584">
        <v>-5.3959999999999999</v>
      </c>
      <c r="AB584">
        <v>-4.806</v>
      </c>
      <c r="AE584">
        <v>-4.806</v>
      </c>
      <c r="AF584">
        <f t="shared" si="72"/>
        <v>4</v>
      </c>
      <c r="AG584">
        <f t="shared" si="73"/>
        <v>485</v>
      </c>
      <c r="AH584">
        <f t="shared" si="74"/>
        <v>-485</v>
      </c>
      <c r="AI584" t="b">
        <f t="shared" si="75"/>
        <v>0</v>
      </c>
      <c r="AJ584" t="b">
        <f t="shared" si="76"/>
        <v>0</v>
      </c>
      <c r="AK584" t="b">
        <f t="shared" si="77"/>
        <v>0</v>
      </c>
      <c r="AM584" t="b">
        <f t="shared" si="78"/>
        <v>0</v>
      </c>
      <c r="AN584" t="str">
        <f t="shared" si="79"/>
        <v/>
      </c>
    </row>
    <row r="585" spans="1:40" hidden="1" x14ac:dyDescent="0.2">
      <c r="A585">
        <v>1002231</v>
      </c>
      <c r="B585">
        <v>590</v>
      </c>
      <c r="C585" t="s">
        <v>25</v>
      </c>
      <c r="D585" t="s">
        <v>632</v>
      </c>
      <c r="E585" t="s">
        <v>46</v>
      </c>
      <c r="F585" t="s">
        <v>5</v>
      </c>
      <c r="H585">
        <v>7</v>
      </c>
      <c r="J585">
        <v>5</v>
      </c>
      <c r="Q585">
        <v>5</v>
      </c>
      <c r="AB585">
        <v>-8.2080000000000002</v>
      </c>
      <c r="AE585">
        <v>-8.2080000000000002</v>
      </c>
      <c r="AF585">
        <f t="shared" si="72"/>
        <v>8</v>
      </c>
      <c r="AG585">
        <f t="shared" si="73"/>
        <v>679</v>
      </c>
      <c r="AH585">
        <f t="shared" si="74"/>
        <v>-679</v>
      </c>
      <c r="AI585" t="b">
        <f t="shared" si="75"/>
        <v>0</v>
      </c>
      <c r="AJ585" t="b">
        <f t="shared" si="76"/>
        <v>0</v>
      </c>
      <c r="AK585" t="b">
        <f t="shared" si="77"/>
        <v>0</v>
      </c>
      <c r="AM585" t="b">
        <f t="shared" si="78"/>
        <v>0</v>
      </c>
      <c r="AN585" t="str">
        <f t="shared" si="79"/>
        <v/>
      </c>
    </row>
    <row r="586" spans="1:40" hidden="1" x14ac:dyDescent="0.2">
      <c r="A586">
        <v>1012862</v>
      </c>
      <c r="B586">
        <v>280</v>
      </c>
      <c r="C586" t="s">
        <v>826</v>
      </c>
      <c r="D586" t="s">
        <v>1108</v>
      </c>
      <c r="E586" t="s">
        <v>106</v>
      </c>
      <c r="F586" t="s">
        <v>5</v>
      </c>
      <c r="G586" t="s">
        <v>7</v>
      </c>
      <c r="H586">
        <v>7</v>
      </c>
      <c r="Q586">
        <v>0</v>
      </c>
      <c r="AB586">
        <v>-8.6229999999999993</v>
      </c>
      <c r="AD586">
        <v>-8.0660000000000007</v>
      </c>
      <c r="AE586">
        <v>-8.0660000000000007</v>
      </c>
      <c r="AF586">
        <f t="shared" si="72"/>
        <v>7</v>
      </c>
      <c r="AG586">
        <f t="shared" si="73"/>
        <v>593</v>
      </c>
      <c r="AH586">
        <f t="shared" si="74"/>
        <v>-593</v>
      </c>
      <c r="AI586" t="b">
        <f t="shared" si="75"/>
        <v>0</v>
      </c>
      <c r="AJ586" t="b">
        <f t="shared" si="76"/>
        <v>0</v>
      </c>
      <c r="AK586" t="b">
        <f t="shared" si="77"/>
        <v>0</v>
      </c>
      <c r="AM586" t="b">
        <f t="shared" si="78"/>
        <v>0</v>
      </c>
      <c r="AN586" t="str">
        <f t="shared" si="79"/>
        <v/>
      </c>
    </row>
    <row r="587" spans="1:40" hidden="1" x14ac:dyDescent="0.2">
      <c r="A587">
        <v>998414</v>
      </c>
      <c r="B587">
        <v>766</v>
      </c>
      <c r="C587" t="s">
        <v>82</v>
      </c>
      <c r="D587" t="s">
        <v>636</v>
      </c>
      <c r="E587" t="s">
        <v>51</v>
      </c>
      <c r="F587" t="s">
        <v>7</v>
      </c>
      <c r="H587">
        <v>7</v>
      </c>
      <c r="Q587">
        <v>0</v>
      </c>
      <c r="AD587">
        <v>-8.0660000000000007</v>
      </c>
      <c r="AE587">
        <v>-8.0660000000000007</v>
      </c>
      <c r="AF587">
        <f t="shared" si="72"/>
        <v>7</v>
      </c>
      <c r="AG587">
        <f t="shared" si="73"/>
        <v>593</v>
      </c>
      <c r="AH587">
        <f t="shared" si="74"/>
        <v>-593</v>
      </c>
      <c r="AI587" t="b">
        <f t="shared" si="75"/>
        <v>0</v>
      </c>
      <c r="AJ587" t="b">
        <f t="shared" si="76"/>
        <v>0</v>
      </c>
      <c r="AK587" t="b">
        <f t="shared" si="77"/>
        <v>0</v>
      </c>
      <c r="AM587" t="b">
        <f t="shared" si="78"/>
        <v>0</v>
      </c>
      <c r="AN587" t="str">
        <f t="shared" si="79"/>
        <v/>
      </c>
    </row>
    <row r="588" spans="1:40" hidden="1" x14ac:dyDescent="0.2">
      <c r="A588">
        <v>1003520</v>
      </c>
      <c r="B588">
        <v>627</v>
      </c>
      <c r="C588" t="s">
        <v>657</v>
      </c>
      <c r="D588" t="s">
        <v>511</v>
      </c>
      <c r="E588" t="s">
        <v>109</v>
      </c>
      <c r="F588" t="s">
        <v>4</v>
      </c>
      <c r="H588">
        <v>7</v>
      </c>
      <c r="J588">
        <v>40</v>
      </c>
      <c r="Q588">
        <v>37.5</v>
      </c>
      <c r="AA588">
        <v>-6.3140000000000001</v>
      </c>
      <c r="AE588">
        <v>-6.3140000000000001</v>
      </c>
      <c r="AF588">
        <f t="shared" si="72"/>
        <v>7</v>
      </c>
      <c r="AG588">
        <f t="shared" si="73"/>
        <v>548</v>
      </c>
      <c r="AH588">
        <f t="shared" si="74"/>
        <v>-548</v>
      </c>
      <c r="AI588" t="b">
        <f t="shared" si="75"/>
        <v>0</v>
      </c>
      <c r="AJ588" t="b">
        <f t="shared" si="76"/>
        <v>0</v>
      </c>
      <c r="AK588" t="b">
        <f t="shared" si="77"/>
        <v>0</v>
      </c>
      <c r="AM588" t="b">
        <f t="shared" si="78"/>
        <v>0</v>
      </c>
      <c r="AN588" t="str">
        <f t="shared" si="79"/>
        <v/>
      </c>
    </row>
    <row r="589" spans="1:40" hidden="1" x14ac:dyDescent="0.2">
      <c r="A589">
        <v>1004995</v>
      </c>
      <c r="B589">
        <v>4</v>
      </c>
      <c r="C589" t="s">
        <v>705</v>
      </c>
      <c r="D589" t="s">
        <v>706</v>
      </c>
      <c r="E589" t="s">
        <v>56</v>
      </c>
      <c r="F589" t="s">
        <v>4</v>
      </c>
      <c r="H589">
        <v>7</v>
      </c>
      <c r="J589">
        <v>88</v>
      </c>
      <c r="Q589">
        <v>58</v>
      </c>
      <c r="AA589">
        <v>-4.0999999999999996</v>
      </c>
      <c r="AE589">
        <v>-4.0999999999999996</v>
      </c>
      <c r="AF589">
        <f t="shared" si="72"/>
        <v>6</v>
      </c>
      <c r="AG589">
        <f t="shared" si="73"/>
        <v>442</v>
      </c>
      <c r="AH589">
        <f t="shared" si="74"/>
        <v>-442</v>
      </c>
      <c r="AI589" t="b">
        <f t="shared" si="75"/>
        <v>0</v>
      </c>
      <c r="AJ589" t="b">
        <f t="shared" si="76"/>
        <v>0</v>
      </c>
      <c r="AK589" t="b">
        <f t="shared" si="77"/>
        <v>0</v>
      </c>
      <c r="AM589" t="b">
        <f t="shared" si="78"/>
        <v>0</v>
      </c>
      <c r="AN589" t="str">
        <f t="shared" si="79"/>
        <v/>
      </c>
    </row>
    <row r="590" spans="1:40" hidden="1" x14ac:dyDescent="0.2">
      <c r="A590">
        <v>1009385</v>
      </c>
      <c r="B590">
        <v>79</v>
      </c>
      <c r="C590" t="s">
        <v>790</v>
      </c>
      <c r="D590" t="s">
        <v>791</v>
      </c>
      <c r="E590" t="s">
        <v>24</v>
      </c>
      <c r="F590" t="s">
        <v>5</v>
      </c>
      <c r="G590" t="s">
        <v>7</v>
      </c>
      <c r="H590">
        <v>7</v>
      </c>
      <c r="J590">
        <v>69</v>
      </c>
      <c r="Q590">
        <v>76</v>
      </c>
      <c r="AB590">
        <v>-2.3159999999999998</v>
      </c>
      <c r="AD590">
        <v>-1.167</v>
      </c>
      <c r="AE590">
        <v>-1.167</v>
      </c>
      <c r="AF590">
        <f t="shared" si="72"/>
        <v>1</v>
      </c>
      <c r="AG590">
        <f t="shared" si="73"/>
        <v>134</v>
      </c>
      <c r="AH590">
        <f t="shared" si="74"/>
        <v>-134</v>
      </c>
      <c r="AI590" t="b">
        <f t="shared" si="75"/>
        <v>0</v>
      </c>
      <c r="AJ590" t="b">
        <f t="shared" si="76"/>
        <v>0</v>
      </c>
      <c r="AK590" t="b">
        <f t="shared" si="77"/>
        <v>0</v>
      </c>
      <c r="AM590" t="b">
        <f t="shared" si="78"/>
        <v>0</v>
      </c>
      <c r="AN590" t="str">
        <f t="shared" si="79"/>
        <v/>
      </c>
    </row>
    <row r="591" spans="1:40" hidden="1" x14ac:dyDescent="0.2">
      <c r="A591">
        <v>1015827</v>
      </c>
      <c r="B591">
        <v>179</v>
      </c>
      <c r="C591" t="s">
        <v>1109</v>
      </c>
      <c r="D591" t="s">
        <v>540</v>
      </c>
      <c r="E591" t="s">
        <v>75</v>
      </c>
      <c r="F591" t="s">
        <v>4</v>
      </c>
      <c r="G591" t="s">
        <v>7</v>
      </c>
      <c r="H591">
        <v>7</v>
      </c>
      <c r="J591">
        <v>49</v>
      </c>
      <c r="Q591">
        <v>49</v>
      </c>
      <c r="AA591">
        <v>-5.0720000000000001</v>
      </c>
      <c r="AD591">
        <v>-3.6179999999999999</v>
      </c>
      <c r="AE591">
        <v>-3.6179999999999999</v>
      </c>
      <c r="AF591">
        <f t="shared" si="72"/>
        <v>4</v>
      </c>
      <c r="AG591">
        <f t="shared" si="73"/>
        <v>389</v>
      </c>
      <c r="AH591">
        <f t="shared" si="74"/>
        <v>-389</v>
      </c>
      <c r="AI591" t="b">
        <f t="shared" si="75"/>
        <v>0</v>
      </c>
      <c r="AJ591" t="b">
        <f t="shared" si="76"/>
        <v>0</v>
      </c>
      <c r="AK591" t="b">
        <f t="shared" si="77"/>
        <v>0</v>
      </c>
      <c r="AM591" t="b">
        <f t="shared" si="78"/>
        <v>0</v>
      </c>
      <c r="AN591" t="str">
        <f t="shared" si="79"/>
        <v/>
      </c>
    </row>
    <row r="592" spans="1:40" hidden="1" x14ac:dyDescent="0.2">
      <c r="A592">
        <v>999321</v>
      </c>
      <c r="B592">
        <v>230</v>
      </c>
      <c r="C592" t="s">
        <v>71</v>
      </c>
      <c r="D592" t="s">
        <v>759</v>
      </c>
      <c r="E592" t="s">
        <v>30</v>
      </c>
      <c r="F592" t="s">
        <v>7</v>
      </c>
      <c r="H592">
        <v>7</v>
      </c>
      <c r="J592">
        <v>47</v>
      </c>
      <c r="Q592">
        <v>55.5</v>
      </c>
      <c r="AD592">
        <v>-3.028</v>
      </c>
      <c r="AE592">
        <v>-3.028</v>
      </c>
      <c r="AF592">
        <f t="shared" si="72"/>
        <v>2</v>
      </c>
      <c r="AG592">
        <f t="shared" si="73"/>
        <v>330</v>
      </c>
      <c r="AH592">
        <f t="shared" si="74"/>
        <v>-330</v>
      </c>
      <c r="AI592" t="b">
        <f t="shared" si="75"/>
        <v>0</v>
      </c>
      <c r="AJ592" t="b">
        <f t="shared" si="76"/>
        <v>0</v>
      </c>
      <c r="AK592" t="b">
        <f t="shared" si="77"/>
        <v>0</v>
      </c>
      <c r="AM592" t="b">
        <f t="shared" si="78"/>
        <v>0</v>
      </c>
      <c r="AN592" t="str">
        <f t="shared" si="79"/>
        <v/>
      </c>
    </row>
    <row r="593" spans="1:40" hidden="1" x14ac:dyDescent="0.2">
      <c r="A593">
        <v>1008288</v>
      </c>
      <c r="B593">
        <v>483</v>
      </c>
      <c r="C593" t="s">
        <v>723</v>
      </c>
      <c r="D593" t="s">
        <v>724</v>
      </c>
      <c r="E593" t="s">
        <v>87</v>
      </c>
      <c r="F593" t="s">
        <v>7</v>
      </c>
      <c r="H593">
        <v>7</v>
      </c>
      <c r="J593">
        <v>59</v>
      </c>
      <c r="Q593">
        <v>62</v>
      </c>
      <c r="AD593">
        <v>-2.4380000000000002</v>
      </c>
      <c r="AE593">
        <v>-2.4380000000000002</v>
      </c>
      <c r="AF593">
        <f t="shared" si="72"/>
        <v>1</v>
      </c>
      <c r="AG593">
        <f t="shared" si="73"/>
        <v>269</v>
      </c>
      <c r="AH593">
        <f t="shared" si="74"/>
        <v>-269</v>
      </c>
      <c r="AI593" t="b">
        <f t="shared" si="75"/>
        <v>0</v>
      </c>
      <c r="AJ593" t="b">
        <f t="shared" si="76"/>
        <v>0</v>
      </c>
      <c r="AK593" t="b">
        <f t="shared" si="77"/>
        <v>0</v>
      </c>
      <c r="AM593" t="b">
        <f t="shared" si="78"/>
        <v>0</v>
      </c>
      <c r="AN593" t="str">
        <f t="shared" si="79"/>
        <v/>
      </c>
    </row>
    <row r="594" spans="1:40" hidden="1" x14ac:dyDescent="0.2">
      <c r="A594">
        <v>1011803</v>
      </c>
      <c r="B594">
        <v>725</v>
      </c>
      <c r="C594" t="s">
        <v>690</v>
      </c>
      <c r="D594" t="s">
        <v>691</v>
      </c>
      <c r="E594" t="s">
        <v>17</v>
      </c>
      <c r="F594" t="s">
        <v>7</v>
      </c>
      <c r="H594">
        <v>7</v>
      </c>
      <c r="Q594">
        <v>0</v>
      </c>
      <c r="AD594">
        <v>-8.0660000000000007</v>
      </c>
      <c r="AE594">
        <v>-8.0660000000000007</v>
      </c>
      <c r="AF594">
        <f t="shared" si="72"/>
        <v>4</v>
      </c>
      <c r="AG594">
        <f t="shared" si="73"/>
        <v>593</v>
      </c>
      <c r="AH594">
        <f t="shared" si="74"/>
        <v>-593</v>
      </c>
      <c r="AI594" t="b">
        <f t="shared" si="75"/>
        <v>0</v>
      </c>
      <c r="AJ594" t="b">
        <f t="shared" si="76"/>
        <v>0</v>
      </c>
      <c r="AK594" t="b">
        <f t="shared" si="77"/>
        <v>0</v>
      </c>
      <c r="AM594" t="b">
        <f t="shared" si="78"/>
        <v>0</v>
      </c>
      <c r="AN594" t="str">
        <f t="shared" si="79"/>
        <v/>
      </c>
    </row>
    <row r="595" spans="1:40" hidden="1" x14ac:dyDescent="0.2">
      <c r="A595">
        <v>1015873</v>
      </c>
      <c r="B595">
        <v>203</v>
      </c>
      <c r="C595" t="s">
        <v>679</v>
      </c>
      <c r="D595" t="s">
        <v>1110</v>
      </c>
      <c r="E595" t="s">
        <v>75</v>
      </c>
      <c r="F595" t="s">
        <v>5</v>
      </c>
      <c r="G595" t="s">
        <v>7</v>
      </c>
      <c r="H595">
        <v>7</v>
      </c>
      <c r="J595">
        <v>94</v>
      </c>
      <c r="Q595">
        <v>50</v>
      </c>
      <c r="AB595">
        <v>-4.4740000000000002</v>
      </c>
      <c r="AD595">
        <v>-3.5270000000000001</v>
      </c>
      <c r="AE595">
        <v>-3.5270000000000001</v>
      </c>
      <c r="AF595">
        <f t="shared" si="72"/>
        <v>1</v>
      </c>
      <c r="AG595">
        <f t="shared" si="73"/>
        <v>383</v>
      </c>
      <c r="AH595">
        <f t="shared" si="74"/>
        <v>-383</v>
      </c>
      <c r="AI595" t="b">
        <f t="shared" si="75"/>
        <v>0</v>
      </c>
      <c r="AJ595" t="b">
        <f t="shared" si="76"/>
        <v>0</v>
      </c>
      <c r="AK595" t="b">
        <f t="shared" si="77"/>
        <v>0</v>
      </c>
      <c r="AM595" t="b">
        <f t="shared" si="78"/>
        <v>0</v>
      </c>
      <c r="AN595" t="str">
        <f t="shared" si="79"/>
        <v/>
      </c>
    </row>
    <row r="596" spans="1:40" hidden="1" x14ac:dyDescent="0.2">
      <c r="A596">
        <v>1011929</v>
      </c>
      <c r="B596">
        <v>119</v>
      </c>
      <c r="C596" t="s">
        <v>63</v>
      </c>
      <c r="D596" t="s">
        <v>780</v>
      </c>
      <c r="E596" t="s">
        <v>27</v>
      </c>
      <c r="F596" t="s">
        <v>7</v>
      </c>
      <c r="H596">
        <v>7</v>
      </c>
      <c r="Q596">
        <v>0</v>
      </c>
      <c r="AD596">
        <v>-8.0660000000000007</v>
      </c>
      <c r="AE596">
        <v>-8.0660000000000007</v>
      </c>
      <c r="AF596">
        <f t="shared" si="72"/>
        <v>5</v>
      </c>
      <c r="AG596">
        <f t="shared" si="73"/>
        <v>593</v>
      </c>
      <c r="AH596">
        <f t="shared" si="74"/>
        <v>-593</v>
      </c>
      <c r="AI596" t="b">
        <f t="shared" si="75"/>
        <v>0</v>
      </c>
      <c r="AJ596" t="b">
        <f t="shared" si="76"/>
        <v>0</v>
      </c>
      <c r="AK596" t="b">
        <f t="shared" si="77"/>
        <v>0</v>
      </c>
      <c r="AM596" t="b">
        <f t="shared" si="78"/>
        <v>0</v>
      </c>
      <c r="AN596" t="str">
        <f t="shared" si="79"/>
        <v/>
      </c>
    </row>
    <row r="597" spans="1:40" hidden="1" x14ac:dyDescent="0.2">
      <c r="A597">
        <v>1012817</v>
      </c>
      <c r="B597">
        <v>206</v>
      </c>
      <c r="C597" t="s">
        <v>73</v>
      </c>
      <c r="D597" t="s">
        <v>338</v>
      </c>
      <c r="E597" t="s">
        <v>75</v>
      </c>
      <c r="F597" t="s">
        <v>4</v>
      </c>
      <c r="H597">
        <v>7</v>
      </c>
      <c r="Q597">
        <v>53</v>
      </c>
      <c r="AA597">
        <v>-4.6399999999999997</v>
      </c>
      <c r="AE597">
        <v>-4.6399999999999997</v>
      </c>
      <c r="AF597">
        <f t="shared" si="72"/>
        <v>2</v>
      </c>
      <c r="AG597">
        <f t="shared" si="73"/>
        <v>475</v>
      </c>
      <c r="AH597">
        <f t="shared" si="74"/>
        <v>-475</v>
      </c>
      <c r="AI597" t="b">
        <f t="shared" si="75"/>
        <v>0</v>
      </c>
      <c r="AJ597" t="b">
        <f t="shared" si="76"/>
        <v>0</v>
      </c>
      <c r="AK597" t="b">
        <f t="shared" si="77"/>
        <v>0</v>
      </c>
      <c r="AM597" t="b">
        <f t="shared" si="78"/>
        <v>0</v>
      </c>
      <c r="AN597" t="str">
        <f t="shared" si="79"/>
        <v/>
      </c>
    </row>
    <row r="598" spans="1:40" hidden="1" x14ac:dyDescent="0.2">
      <c r="A598">
        <v>1004949</v>
      </c>
      <c r="B598">
        <v>665</v>
      </c>
      <c r="C598" t="s">
        <v>218</v>
      </c>
      <c r="D598" t="s">
        <v>769</v>
      </c>
      <c r="E598" t="s">
        <v>43</v>
      </c>
      <c r="F598" t="s">
        <v>4</v>
      </c>
      <c r="H598">
        <v>7</v>
      </c>
      <c r="Q598">
        <v>0</v>
      </c>
      <c r="AA598">
        <v>-10.364000000000001</v>
      </c>
      <c r="AE598">
        <v>-10.364000000000001</v>
      </c>
      <c r="AF598">
        <f t="shared" si="72"/>
        <v>8</v>
      </c>
      <c r="AG598">
        <f t="shared" si="73"/>
        <v>722</v>
      </c>
      <c r="AH598">
        <f t="shared" si="74"/>
        <v>-722</v>
      </c>
      <c r="AI598" t="b">
        <f t="shared" si="75"/>
        <v>0</v>
      </c>
      <c r="AJ598" t="b">
        <f t="shared" si="76"/>
        <v>0</v>
      </c>
      <c r="AK598" t="b">
        <f t="shared" si="77"/>
        <v>0</v>
      </c>
      <c r="AM598" t="b">
        <f t="shared" si="78"/>
        <v>0</v>
      </c>
      <c r="AN598" t="str">
        <f t="shared" si="79"/>
        <v/>
      </c>
    </row>
    <row r="599" spans="1:40" hidden="1" x14ac:dyDescent="0.2">
      <c r="A599">
        <v>1012218</v>
      </c>
      <c r="B599">
        <v>32</v>
      </c>
      <c r="C599" t="s">
        <v>67</v>
      </c>
      <c r="D599" t="s">
        <v>1111</v>
      </c>
      <c r="E599" t="s">
        <v>56</v>
      </c>
      <c r="F599" t="s">
        <v>5</v>
      </c>
      <c r="H599">
        <v>7</v>
      </c>
      <c r="Q599">
        <v>0</v>
      </c>
      <c r="AB599">
        <v>-8.6229999999999993</v>
      </c>
      <c r="AE599">
        <v>-8.6229999999999993</v>
      </c>
      <c r="AF599">
        <f t="shared" si="72"/>
        <v>8</v>
      </c>
      <c r="AG599">
        <f t="shared" si="73"/>
        <v>680</v>
      </c>
      <c r="AH599">
        <f t="shared" si="74"/>
        <v>-680</v>
      </c>
      <c r="AI599" t="b">
        <f t="shared" si="75"/>
        <v>0</v>
      </c>
      <c r="AJ599" t="b">
        <f t="shared" si="76"/>
        <v>0</v>
      </c>
      <c r="AK599" t="b">
        <f t="shared" si="77"/>
        <v>0</v>
      </c>
      <c r="AM599" t="b">
        <f t="shared" si="78"/>
        <v>0</v>
      </c>
      <c r="AN599" t="str">
        <f t="shared" si="79"/>
        <v/>
      </c>
    </row>
    <row r="600" spans="1:40" hidden="1" x14ac:dyDescent="0.2">
      <c r="A600">
        <v>1009223</v>
      </c>
      <c r="B600">
        <v>176</v>
      </c>
      <c r="C600" t="s">
        <v>709</v>
      </c>
      <c r="D600" t="s">
        <v>799</v>
      </c>
      <c r="E600" t="s">
        <v>75</v>
      </c>
      <c r="F600" t="s">
        <v>7</v>
      </c>
      <c r="H600">
        <v>7</v>
      </c>
      <c r="Q600">
        <v>26</v>
      </c>
      <c r="AD600">
        <v>-5.7060000000000004</v>
      </c>
      <c r="AE600">
        <v>-5.7060000000000004</v>
      </c>
      <c r="AF600">
        <f t="shared" si="72"/>
        <v>3</v>
      </c>
      <c r="AG600">
        <f t="shared" si="73"/>
        <v>524</v>
      </c>
      <c r="AH600">
        <f t="shared" si="74"/>
        <v>-524</v>
      </c>
      <c r="AI600" t="b">
        <f t="shared" si="75"/>
        <v>0</v>
      </c>
      <c r="AJ600" t="b">
        <f t="shared" si="76"/>
        <v>0</v>
      </c>
      <c r="AK600" t="b">
        <f t="shared" si="77"/>
        <v>0</v>
      </c>
      <c r="AM600" t="b">
        <f t="shared" si="78"/>
        <v>0</v>
      </c>
      <c r="AN600" t="str">
        <f t="shared" si="79"/>
        <v/>
      </c>
    </row>
    <row r="601" spans="1:40" hidden="1" x14ac:dyDescent="0.2">
      <c r="A601">
        <v>1005330</v>
      </c>
      <c r="B601">
        <v>446</v>
      </c>
      <c r="C601" t="s">
        <v>260</v>
      </c>
      <c r="D601" t="s">
        <v>667</v>
      </c>
      <c r="E601" t="s">
        <v>14</v>
      </c>
      <c r="F601" t="s">
        <v>7</v>
      </c>
      <c r="H601">
        <v>7</v>
      </c>
      <c r="Q601">
        <v>0</v>
      </c>
      <c r="AD601">
        <v>-8.0660000000000007</v>
      </c>
      <c r="AE601">
        <v>-8.0660000000000007</v>
      </c>
      <c r="AF601">
        <f t="shared" si="72"/>
        <v>6</v>
      </c>
      <c r="AG601">
        <f t="shared" si="73"/>
        <v>593</v>
      </c>
      <c r="AH601">
        <f t="shared" si="74"/>
        <v>-593</v>
      </c>
      <c r="AI601" t="b">
        <f t="shared" si="75"/>
        <v>0</v>
      </c>
      <c r="AJ601" t="b">
        <f t="shared" si="76"/>
        <v>0</v>
      </c>
      <c r="AK601" t="b">
        <f t="shared" si="77"/>
        <v>0</v>
      </c>
      <c r="AM601" t="b">
        <f t="shared" si="78"/>
        <v>0</v>
      </c>
      <c r="AN601" t="str">
        <f t="shared" si="79"/>
        <v/>
      </c>
    </row>
    <row r="602" spans="1:40" hidden="1" x14ac:dyDescent="0.2">
      <c r="A602">
        <v>1000061</v>
      </c>
      <c r="B602">
        <v>573</v>
      </c>
      <c r="C602" t="s">
        <v>158</v>
      </c>
      <c r="D602" t="s">
        <v>668</v>
      </c>
      <c r="E602" t="s">
        <v>46</v>
      </c>
      <c r="F602" t="s">
        <v>6</v>
      </c>
      <c r="G602" t="s">
        <v>7</v>
      </c>
      <c r="H602">
        <v>7</v>
      </c>
      <c r="Q602">
        <v>0</v>
      </c>
      <c r="AC602">
        <v>-6.8</v>
      </c>
      <c r="AD602">
        <v>-8.0660000000000007</v>
      </c>
      <c r="AE602">
        <v>-6.8</v>
      </c>
      <c r="AF602">
        <f t="shared" si="72"/>
        <v>6</v>
      </c>
      <c r="AG602">
        <f t="shared" si="73"/>
        <v>557</v>
      </c>
      <c r="AH602">
        <f t="shared" si="74"/>
        <v>-557</v>
      </c>
      <c r="AI602" t="b">
        <f t="shared" si="75"/>
        <v>0</v>
      </c>
      <c r="AJ602" t="b">
        <f t="shared" si="76"/>
        <v>0</v>
      </c>
      <c r="AK602" t="b">
        <f t="shared" si="77"/>
        <v>0</v>
      </c>
      <c r="AM602" t="b">
        <f t="shared" si="78"/>
        <v>0</v>
      </c>
      <c r="AN602" t="str">
        <f t="shared" si="79"/>
        <v/>
      </c>
    </row>
    <row r="603" spans="1:40" hidden="1" x14ac:dyDescent="0.2">
      <c r="A603">
        <v>1013974</v>
      </c>
      <c r="B603">
        <v>148</v>
      </c>
      <c r="C603" t="s">
        <v>314</v>
      </c>
      <c r="D603" t="s">
        <v>726</v>
      </c>
      <c r="E603" t="s">
        <v>11</v>
      </c>
      <c r="F603" t="s">
        <v>4</v>
      </c>
      <c r="H603">
        <v>7</v>
      </c>
      <c r="J603">
        <v>59</v>
      </c>
      <c r="Q603">
        <v>53.5</v>
      </c>
      <c r="AA603">
        <v>-4.5860000000000003</v>
      </c>
      <c r="AE603">
        <v>-4.5860000000000003</v>
      </c>
      <c r="AF603">
        <f t="shared" si="72"/>
        <v>3</v>
      </c>
      <c r="AG603">
        <f t="shared" si="73"/>
        <v>473</v>
      </c>
      <c r="AH603">
        <f t="shared" si="74"/>
        <v>-473</v>
      </c>
      <c r="AI603" t="b">
        <f t="shared" si="75"/>
        <v>0</v>
      </c>
      <c r="AJ603" t="b">
        <f t="shared" si="76"/>
        <v>0</v>
      </c>
      <c r="AK603" t="b">
        <f t="shared" si="77"/>
        <v>0</v>
      </c>
      <c r="AM603" t="b">
        <f t="shared" si="78"/>
        <v>0</v>
      </c>
      <c r="AN603" t="str">
        <f t="shared" si="79"/>
        <v/>
      </c>
    </row>
    <row r="604" spans="1:40" hidden="1" x14ac:dyDescent="0.2">
      <c r="A604">
        <v>1012805</v>
      </c>
      <c r="B604">
        <v>356</v>
      </c>
      <c r="C604" t="s">
        <v>1112</v>
      </c>
      <c r="D604" t="s">
        <v>1113</v>
      </c>
      <c r="E604" t="s">
        <v>20</v>
      </c>
      <c r="F604" t="s">
        <v>5</v>
      </c>
      <c r="H604">
        <v>7</v>
      </c>
      <c r="Q604">
        <v>32</v>
      </c>
      <c r="AB604">
        <v>-5.968</v>
      </c>
      <c r="AE604">
        <v>-5.968</v>
      </c>
      <c r="AF604">
        <f t="shared" si="72"/>
        <v>4</v>
      </c>
      <c r="AG604">
        <f t="shared" si="73"/>
        <v>537</v>
      </c>
      <c r="AH604">
        <f t="shared" si="74"/>
        <v>-537</v>
      </c>
      <c r="AI604" t="b">
        <f t="shared" si="75"/>
        <v>0</v>
      </c>
      <c r="AJ604" t="b">
        <f t="shared" si="76"/>
        <v>0</v>
      </c>
      <c r="AK604" t="b">
        <f t="shared" si="77"/>
        <v>0</v>
      </c>
      <c r="AM604" t="b">
        <f t="shared" si="78"/>
        <v>0</v>
      </c>
      <c r="AN604" t="str">
        <f t="shared" si="79"/>
        <v/>
      </c>
    </row>
    <row r="605" spans="1:40" hidden="1" x14ac:dyDescent="0.2">
      <c r="A605">
        <v>281052</v>
      </c>
      <c r="B605">
        <v>745</v>
      </c>
      <c r="C605" t="s">
        <v>314</v>
      </c>
      <c r="D605" t="s">
        <v>587</v>
      </c>
      <c r="E605" t="s">
        <v>51</v>
      </c>
      <c r="F605" t="s">
        <v>5</v>
      </c>
      <c r="G605" t="s">
        <v>7</v>
      </c>
      <c r="H605">
        <v>7</v>
      </c>
      <c r="Q605">
        <v>0</v>
      </c>
      <c r="AB605">
        <v>-8.6229999999999993</v>
      </c>
      <c r="AD605">
        <v>-8.0660000000000007</v>
      </c>
      <c r="AE605">
        <v>-8.0660000000000007</v>
      </c>
      <c r="AF605">
        <f t="shared" si="72"/>
        <v>6</v>
      </c>
      <c r="AG605">
        <f t="shared" si="73"/>
        <v>593</v>
      </c>
      <c r="AH605">
        <f t="shared" si="74"/>
        <v>-593</v>
      </c>
      <c r="AI605" t="b">
        <f t="shared" si="75"/>
        <v>0</v>
      </c>
      <c r="AJ605" t="b">
        <f t="shared" si="76"/>
        <v>0</v>
      </c>
      <c r="AK605" t="b">
        <f t="shared" si="77"/>
        <v>0</v>
      </c>
      <c r="AM605" t="b">
        <f t="shared" si="78"/>
        <v>0</v>
      </c>
      <c r="AN605" t="str">
        <f t="shared" si="79"/>
        <v/>
      </c>
    </row>
    <row r="606" spans="1:40" hidden="1" x14ac:dyDescent="0.2">
      <c r="A606">
        <v>290246</v>
      </c>
      <c r="B606">
        <v>484</v>
      </c>
      <c r="C606" t="s">
        <v>33</v>
      </c>
      <c r="D606" t="s">
        <v>666</v>
      </c>
      <c r="E606" t="s">
        <v>87</v>
      </c>
      <c r="F606" t="s">
        <v>6</v>
      </c>
      <c r="G606" t="s">
        <v>7</v>
      </c>
      <c r="H606">
        <v>7</v>
      </c>
      <c r="J606">
        <v>73</v>
      </c>
      <c r="Q606">
        <v>45.5</v>
      </c>
      <c r="AC606">
        <v>-4.0679999999999996</v>
      </c>
      <c r="AD606">
        <v>-3.9359999999999999</v>
      </c>
      <c r="AE606">
        <v>-3.9359999999999999</v>
      </c>
      <c r="AF606">
        <f t="shared" si="72"/>
        <v>2</v>
      </c>
      <c r="AG606">
        <f t="shared" si="73"/>
        <v>423</v>
      </c>
      <c r="AH606">
        <f t="shared" si="74"/>
        <v>-423</v>
      </c>
      <c r="AI606" t="b">
        <f t="shared" si="75"/>
        <v>0</v>
      </c>
      <c r="AJ606" t="b">
        <f t="shared" si="76"/>
        <v>0</v>
      </c>
      <c r="AK606" t="b">
        <f t="shared" si="77"/>
        <v>0</v>
      </c>
      <c r="AM606" t="b">
        <f t="shared" si="78"/>
        <v>0</v>
      </c>
      <c r="AN606" t="str">
        <f t="shared" si="79"/>
        <v/>
      </c>
    </row>
    <row r="607" spans="1:40" hidden="1" x14ac:dyDescent="0.2">
      <c r="A607">
        <v>1005793</v>
      </c>
      <c r="B607">
        <v>735</v>
      </c>
      <c r="C607" t="s">
        <v>235</v>
      </c>
      <c r="D607" t="s">
        <v>141</v>
      </c>
      <c r="E607" t="s">
        <v>51</v>
      </c>
      <c r="F607" t="s">
        <v>7</v>
      </c>
      <c r="H607">
        <v>7</v>
      </c>
      <c r="Q607">
        <v>0</v>
      </c>
      <c r="AD607">
        <v>-8.0660000000000007</v>
      </c>
      <c r="AE607">
        <v>-8.0660000000000007</v>
      </c>
      <c r="AF607">
        <f t="shared" si="72"/>
        <v>6</v>
      </c>
      <c r="AG607">
        <f t="shared" si="73"/>
        <v>593</v>
      </c>
      <c r="AH607">
        <f t="shared" si="74"/>
        <v>-593</v>
      </c>
      <c r="AI607" t="b">
        <f t="shared" si="75"/>
        <v>0</v>
      </c>
      <c r="AJ607" t="b">
        <f t="shared" si="76"/>
        <v>0</v>
      </c>
      <c r="AK607" t="b">
        <f t="shared" si="77"/>
        <v>0</v>
      </c>
      <c r="AM607" t="b">
        <f t="shared" si="78"/>
        <v>0</v>
      </c>
      <c r="AN607" t="str">
        <f t="shared" si="79"/>
        <v/>
      </c>
    </row>
    <row r="608" spans="1:40" hidden="1" x14ac:dyDescent="0.2">
      <c r="A608">
        <v>1011659</v>
      </c>
      <c r="B608">
        <v>505</v>
      </c>
      <c r="C608" t="s">
        <v>33</v>
      </c>
      <c r="D608" t="s">
        <v>550</v>
      </c>
      <c r="E608" t="s">
        <v>87</v>
      </c>
      <c r="F608" t="s">
        <v>5</v>
      </c>
      <c r="H608">
        <v>7</v>
      </c>
      <c r="J608">
        <v>97</v>
      </c>
      <c r="Q608">
        <v>75</v>
      </c>
      <c r="AB608">
        <v>-2.399</v>
      </c>
      <c r="AE608">
        <v>-2.399</v>
      </c>
      <c r="AF608">
        <f t="shared" si="72"/>
        <v>2</v>
      </c>
      <c r="AG608">
        <f t="shared" si="73"/>
        <v>261</v>
      </c>
      <c r="AH608">
        <f t="shared" si="74"/>
        <v>-261</v>
      </c>
      <c r="AI608" t="b">
        <f t="shared" si="75"/>
        <v>0</v>
      </c>
      <c r="AJ608" t="b">
        <f t="shared" si="76"/>
        <v>0</v>
      </c>
      <c r="AK608" t="b">
        <f t="shared" si="77"/>
        <v>0</v>
      </c>
      <c r="AM608" t="b">
        <f t="shared" si="78"/>
        <v>0</v>
      </c>
      <c r="AN608" t="str">
        <f t="shared" si="79"/>
        <v/>
      </c>
    </row>
    <row r="609" spans="1:40" hidden="1" x14ac:dyDescent="0.2">
      <c r="A609">
        <v>1013224</v>
      </c>
      <c r="B609">
        <v>223</v>
      </c>
      <c r="C609" t="s">
        <v>228</v>
      </c>
      <c r="D609" t="s">
        <v>1114</v>
      </c>
      <c r="E609" t="s">
        <v>30</v>
      </c>
      <c r="F609" t="s">
        <v>4</v>
      </c>
      <c r="H609">
        <v>7</v>
      </c>
      <c r="J609">
        <v>28</v>
      </c>
      <c r="Q609">
        <v>48</v>
      </c>
      <c r="AA609">
        <v>-5.18</v>
      </c>
      <c r="AE609">
        <v>-5.18</v>
      </c>
      <c r="AF609">
        <f t="shared" si="72"/>
        <v>3</v>
      </c>
      <c r="AG609">
        <f t="shared" si="73"/>
        <v>508</v>
      </c>
      <c r="AH609">
        <f t="shared" si="74"/>
        <v>-508</v>
      </c>
      <c r="AI609" t="b">
        <f t="shared" si="75"/>
        <v>0</v>
      </c>
      <c r="AJ609" t="b">
        <f t="shared" si="76"/>
        <v>0</v>
      </c>
      <c r="AK609" t="b">
        <f t="shared" si="77"/>
        <v>0</v>
      </c>
      <c r="AM609" t="b">
        <f t="shared" si="78"/>
        <v>0</v>
      </c>
      <c r="AN609" t="str">
        <f t="shared" si="79"/>
        <v/>
      </c>
    </row>
    <row r="610" spans="1:40" hidden="1" x14ac:dyDescent="0.2">
      <c r="A610">
        <v>1008752</v>
      </c>
      <c r="B610">
        <v>40</v>
      </c>
      <c r="C610" t="s">
        <v>713</v>
      </c>
      <c r="D610" t="s">
        <v>714</v>
      </c>
      <c r="E610" t="s">
        <v>56</v>
      </c>
      <c r="F610" t="s">
        <v>6</v>
      </c>
      <c r="G610" t="s">
        <v>7</v>
      </c>
      <c r="H610">
        <v>7</v>
      </c>
      <c r="Q610">
        <v>0</v>
      </c>
      <c r="AC610">
        <v>-6.8</v>
      </c>
      <c r="AD610">
        <v>-8.0660000000000007</v>
      </c>
      <c r="AE610">
        <v>-6.8</v>
      </c>
      <c r="AF610">
        <f t="shared" si="72"/>
        <v>5</v>
      </c>
      <c r="AG610">
        <f t="shared" si="73"/>
        <v>557</v>
      </c>
      <c r="AH610">
        <f t="shared" si="74"/>
        <v>-557</v>
      </c>
      <c r="AI610" t="b">
        <f t="shared" si="75"/>
        <v>0</v>
      </c>
      <c r="AJ610" t="b">
        <f t="shared" si="76"/>
        <v>0</v>
      </c>
      <c r="AK610" t="b">
        <f t="shared" si="77"/>
        <v>0</v>
      </c>
      <c r="AM610" t="b">
        <f t="shared" si="78"/>
        <v>0</v>
      </c>
      <c r="AN610" t="str">
        <f t="shared" si="79"/>
        <v/>
      </c>
    </row>
    <row r="611" spans="1:40" hidden="1" x14ac:dyDescent="0.2">
      <c r="A611">
        <v>1002351</v>
      </c>
      <c r="B611">
        <v>50</v>
      </c>
      <c r="C611" t="s">
        <v>203</v>
      </c>
      <c r="D611" t="s">
        <v>715</v>
      </c>
      <c r="E611" t="s">
        <v>24</v>
      </c>
      <c r="F611" t="s">
        <v>7</v>
      </c>
      <c r="H611">
        <v>7</v>
      </c>
      <c r="Q611">
        <v>16</v>
      </c>
      <c r="AD611">
        <v>-6.6130000000000004</v>
      </c>
      <c r="AE611">
        <v>-6.6130000000000004</v>
      </c>
      <c r="AF611">
        <f t="shared" si="72"/>
        <v>4</v>
      </c>
      <c r="AG611">
        <f t="shared" si="73"/>
        <v>554</v>
      </c>
      <c r="AH611">
        <f t="shared" si="74"/>
        <v>-554</v>
      </c>
      <c r="AI611" t="b">
        <f t="shared" si="75"/>
        <v>0</v>
      </c>
      <c r="AJ611" t="b">
        <f t="shared" si="76"/>
        <v>0</v>
      </c>
      <c r="AK611" t="b">
        <f t="shared" si="77"/>
        <v>0</v>
      </c>
      <c r="AM611" t="b">
        <f t="shared" si="78"/>
        <v>0</v>
      </c>
      <c r="AN611" t="str">
        <f t="shared" si="79"/>
        <v/>
      </c>
    </row>
    <row r="612" spans="1:40" hidden="1" x14ac:dyDescent="0.2">
      <c r="A612">
        <v>1009226</v>
      </c>
      <c r="B612">
        <v>578</v>
      </c>
      <c r="C612" t="s">
        <v>816</v>
      </c>
      <c r="D612" t="s">
        <v>557</v>
      </c>
      <c r="E612" t="s">
        <v>46</v>
      </c>
      <c r="F612" t="s">
        <v>5</v>
      </c>
      <c r="H612">
        <v>7</v>
      </c>
      <c r="Q612">
        <v>0</v>
      </c>
      <c r="AB612">
        <v>-8.6229999999999993</v>
      </c>
      <c r="AE612">
        <v>-8.6229999999999993</v>
      </c>
      <c r="AF612">
        <f t="shared" si="72"/>
        <v>7</v>
      </c>
      <c r="AG612">
        <f t="shared" si="73"/>
        <v>680</v>
      </c>
      <c r="AH612">
        <f t="shared" si="74"/>
        <v>-680</v>
      </c>
      <c r="AI612" t="b">
        <f t="shared" si="75"/>
        <v>0</v>
      </c>
      <c r="AJ612" t="b">
        <f t="shared" si="76"/>
        <v>0</v>
      </c>
      <c r="AK612" t="b">
        <f t="shared" si="77"/>
        <v>0</v>
      </c>
      <c r="AM612" t="b">
        <f t="shared" si="78"/>
        <v>0</v>
      </c>
      <c r="AN612" t="str">
        <f t="shared" si="79"/>
        <v/>
      </c>
    </row>
    <row r="613" spans="1:40" hidden="1" x14ac:dyDescent="0.2">
      <c r="A613">
        <v>1008537</v>
      </c>
      <c r="B613">
        <v>423</v>
      </c>
      <c r="C613" t="s">
        <v>31</v>
      </c>
      <c r="D613" t="s">
        <v>809</v>
      </c>
      <c r="E613" t="s">
        <v>35</v>
      </c>
      <c r="F613" t="s">
        <v>7</v>
      </c>
      <c r="H613">
        <v>7</v>
      </c>
      <c r="Q613">
        <v>0</v>
      </c>
      <c r="AD613">
        <v>-8.0660000000000007</v>
      </c>
      <c r="AE613">
        <v>-8.0660000000000007</v>
      </c>
      <c r="AF613">
        <f t="shared" si="72"/>
        <v>5</v>
      </c>
      <c r="AG613">
        <f t="shared" si="73"/>
        <v>593</v>
      </c>
      <c r="AH613">
        <f t="shared" si="74"/>
        <v>-593</v>
      </c>
      <c r="AI613" t="b">
        <f t="shared" si="75"/>
        <v>0</v>
      </c>
      <c r="AJ613" t="b">
        <f t="shared" si="76"/>
        <v>0</v>
      </c>
      <c r="AK613" t="b">
        <f t="shared" si="77"/>
        <v>0</v>
      </c>
      <c r="AM613" t="b">
        <f t="shared" si="78"/>
        <v>0</v>
      </c>
      <c r="AN613" t="str">
        <f t="shared" si="79"/>
        <v/>
      </c>
    </row>
    <row r="614" spans="1:40" hidden="1" x14ac:dyDescent="0.2">
      <c r="A614">
        <v>1015862</v>
      </c>
      <c r="B614">
        <v>390</v>
      </c>
      <c r="C614" t="s">
        <v>269</v>
      </c>
      <c r="D614" t="s">
        <v>1115</v>
      </c>
      <c r="E614" t="s">
        <v>20</v>
      </c>
      <c r="F614" t="s">
        <v>7</v>
      </c>
      <c r="H614">
        <v>7</v>
      </c>
      <c r="Q614">
        <v>34</v>
      </c>
      <c r="AD614">
        <v>-4.9800000000000004</v>
      </c>
      <c r="AE614">
        <v>-4.9800000000000004</v>
      </c>
      <c r="AF614">
        <f t="shared" si="72"/>
        <v>3</v>
      </c>
      <c r="AG614">
        <f t="shared" si="73"/>
        <v>498</v>
      </c>
      <c r="AH614">
        <f t="shared" si="74"/>
        <v>-498</v>
      </c>
      <c r="AI614" t="b">
        <f t="shared" si="75"/>
        <v>0</v>
      </c>
      <c r="AJ614" t="b">
        <f t="shared" si="76"/>
        <v>0</v>
      </c>
      <c r="AK614" t="b">
        <f t="shared" si="77"/>
        <v>0</v>
      </c>
      <c r="AM614" t="b">
        <f t="shared" si="78"/>
        <v>0</v>
      </c>
      <c r="AN614" t="str">
        <f t="shared" si="79"/>
        <v/>
      </c>
    </row>
    <row r="615" spans="1:40" hidden="1" x14ac:dyDescent="0.2">
      <c r="A615">
        <v>1012014</v>
      </c>
      <c r="B615">
        <v>686</v>
      </c>
      <c r="C615" t="s">
        <v>165</v>
      </c>
      <c r="D615" t="s">
        <v>827</v>
      </c>
      <c r="E615" t="s">
        <v>43</v>
      </c>
      <c r="F615" t="s">
        <v>7</v>
      </c>
      <c r="H615">
        <v>7</v>
      </c>
      <c r="J615">
        <v>61</v>
      </c>
      <c r="K615">
        <v>22859</v>
      </c>
      <c r="L615" t="s">
        <v>905</v>
      </c>
      <c r="M615" t="s">
        <v>497</v>
      </c>
      <c r="N615" t="b">
        <v>1</v>
      </c>
      <c r="O615" t="s">
        <v>902</v>
      </c>
      <c r="P615" t="s">
        <v>7</v>
      </c>
      <c r="Q615">
        <v>73</v>
      </c>
      <c r="AD615">
        <v>-1.44</v>
      </c>
      <c r="AE615">
        <v>-1.44</v>
      </c>
      <c r="AF615">
        <f t="shared" si="72"/>
        <v>1</v>
      </c>
      <c r="AG615">
        <f t="shared" si="73"/>
        <v>166</v>
      </c>
      <c r="AH615">
        <f t="shared" si="74"/>
        <v>-166</v>
      </c>
      <c r="AI615" t="b">
        <f t="shared" si="75"/>
        <v>0</v>
      </c>
      <c r="AJ615" t="b">
        <f t="shared" si="76"/>
        <v>0</v>
      </c>
      <c r="AK615" t="b">
        <f t="shared" si="77"/>
        <v>0</v>
      </c>
      <c r="AM615" t="b">
        <f t="shared" si="78"/>
        <v>1</v>
      </c>
      <c r="AN615" t="str">
        <f t="shared" si="79"/>
        <v/>
      </c>
    </row>
    <row r="616" spans="1:40" hidden="1" x14ac:dyDescent="0.2">
      <c r="A616">
        <v>1009380</v>
      </c>
      <c r="B616">
        <v>300</v>
      </c>
      <c r="C616" t="s">
        <v>140</v>
      </c>
      <c r="D616" t="s">
        <v>802</v>
      </c>
      <c r="E616" t="s">
        <v>106</v>
      </c>
      <c r="F616" t="s">
        <v>5</v>
      </c>
      <c r="H616">
        <v>7</v>
      </c>
      <c r="Q616">
        <v>0</v>
      </c>
      <c r="AB616">
        <v>-8.6229999999999993</v>
      </c>
      <c r="AE616">
        <v>-8.6229999999999993</v>
      </c>
      <c r="AF616">
        <f t="shared" si="72"/>
        <v>7</v>
      </c>
      <c r="AG616">
        <f t="shared" si="73"/>
        <v>680</v>
      </c>
      <c r="AH616">
        <f t="shared" si="74"/>
        <v>-680</v>
      </c>
      <c r="AI616" t="b">
        <f t="shared" si="75"/>
        <v>0</v>
      </c>
      <c r="AJ616" t="b">
        <f t="shared" si="76"/>
        <v>0</v>
      </c>
      <c r="AK616" t="b">
        <f t="shared" si="77"/>
        <v>0</v>
      </c>
      <c r="AM616" t="b">
        <f t="shared" si="78"/>
        <v>0</v>
      </c>
      <c r="AN616" t="str">
        <f t="shared" si="79"/>
        <v/>
      </c>
    </row>
    <row r="617" spans="1:40" hidden="1" x14ac:dyDescent="0.2">
      <c r="A617">
        <v>1011583</v>
      </c>
      <c r="B617">
        <v>546</v>
      </c>
      <c r="C617" t="s">
        <v>542</v>
      </c>
      <c r="D617" t="s">
        <v>308</v>
      </c>
      <c r="E617" t="s">
        <v>92</v>
      </c>
      <c r="F617" t="s">
        <v>4</v>
      </c>
      <c r="H617">
        <v>7</v>
      </c>
      <c r="Q617">
        <v>65</v>
      </c>
      <c r="AA617">
        <v>-3.3439999999999999</v>
      </c>
      <c r="AE617">
        <v>-3.3439999999999999</v>
      </c>
      <c r="AF617">
        <f t="shared" si="72"/>
        <v>1</v>
      </c>
      <c r="AG617">
        <f t="shared" si="73"/>
        <v>355</v>
      </c>
      <c r="AH617">
        <f t="shared" si="74"/>
        <v>-355</v>
      </c>
      <c r="AI617" t="b">
        <f t="shared" si="75"/>
        <v>0</v>
      </c>
      <c r="AJ617" t="b">
        <f t="shared" si="76"/>
        <v>0</v>
      </c>
      <c r="AK617" t="b">
        <f t="shared" si="77"/>
        <v>0</v>
      </c>
      <c r="AM617" t="b">
        <f t="shared" si="78"/>
        <v>0</v>
      </c>
      <c r="AN617" t="str">
        <f t="shared" si="79"/>
        <v/>
      </c>
    </row>
    <row r="618" spans="1:40" hidden="1" x14ac:dyDescent="0.2">
      <c r="A618">
        <v>1008940</v>
      </c>
      <c r="B618">
        <v>329</v>
      </c>
      <c r="C618" t="s">
        <v>145</v>
      </c>
      <c r="D618" t="s">
        <v>740</v>
      </c>
      <c r="E618" t="s">
        <v>37</v>
      </c>
      <c r="F618" t="s">
        <v>4</v>
      </c>
      <c r="G618" t="s">
        <v>7</v>
      </c>
      <c r="H618">
        <v>7</v>
      </c>
      <c r="Q618">
        <v>0</v>
      </c>
      <c r="AA618">
        <v>-10.364000000000001</v>
      </c>
      <c r="AD618">
        <v>-8.0660000000000007</v>
      </c>
      <c r="AE618">
        <v>-8.0660000000000007</v>
      </c>
      <c r="AF618">
        <f t="shared" si="72"/>
        <v>4</v>
      </c>
      <c r="AG618">
        <f t="shared" si="73"/>
        <v>593</v>
      </c>
      <c r="AH618">
        <f t="shared" si="74"/>
        <v>-593</v>
      </c>
      <c r="AI618" t="b">
        <f t="shared" si="75"/>
        <v>0</v>
      </c>
      <c r="AJ618" t="b">
        <f t="shared" si="76"/>
        <v>0</v>
      </c>
      <c r="AK618" t="b">
        <f t="shared" si="77"/>
        <v>0</v>
      </c>
      <c r="AM618" t="b">
        <f t="shared" si="78"/>
        <v>0</v>
      </c>
      <c r="AN618" t="str">
        <f t="shared" si="79"/>
        <v/>
      </c>
    </row>
    <row r="619" spans="1:40" hidden="1" x14ac:dyDescent="0.2">
      <c r="A619">
        <v>1008139</v>
      </c>
      <c r="B619">
        <v>440</v>
      </c>
      <c r="C619" t="s">
        <v>69</v>
      </c>
      <c r="D619" t="s">
        <v>753</v>
      </c>
      <c r="E619" t="s">
        <v>14</v>
      </c>
      <c r="F619" t="s">
        <v>7</v>
      </c>
      <c r="H619">
        <v>7</v>
      </c>
      <c r="Q619">
        <v>0</v>
      </c>
      <c r="AD619">
        <v>-8.0660000000000007</v>
      </c>
      <c r="AE619">
        <v>-8.0660000000000007</v>
      </c>
      <c r="AF619">
        <f t="shared" si="72"/>
        <v>5</v>
      </c>
      <c r="AG619">
        <f t="shared" si="73"/>
        <v>593</v>
      </c>
      <c r="AH619">
        <f t="shared" si="74"/>
        <v>-593</v>
      </c>
      <c r="AI619" t="b">
        <f t="shared" si="75"/>
        <v>0</v>
      </c>
      <c r="AJ619" t="b">
        <f t="shared" si="76"/>
        <v>0</v>
      </c>
      <c r="AK619" t="b">
        <f t="shared" si="77"/>
        <v>0</v>
      </c>
      <c r="AM619" t="b">
        <f t="shared" si="78"/>
        <v>0</v>
      </c>
      <c r="AN619" t="str">
        <f t="shared" si="79"/>
        <v/>
      </c>
    </row>
    <row r="620" spans="1:40" hidden="1" x14ac:dyDescent="0.2">
      <c r="A620">
        <v>1008285</v>
      </c>
      <c r="B620">
        <v>149</v>
      </c>
      <c r="C620" t="s">
        <v>212</v>
      </c>
      <c r="D620" t="s">
        <v>32</v>
      </c>
      <c r="E620" t="s">
        <v>11</v>
      </c>
      <c r="F620" t="s">
        <v>7</v>
      </c>
      <c r="H620">
        <v>7</v>
      </c>
      <c r="Q620">
        <v>26</v>
      </c>
      <c r="AD620">
        <v>-5.7060000000000004</v>
      </c>
      <c r="AE620">
        <v>-5.7060000000000004</v>
      </c>
      <c r="AF620">
        <f t="shared" si="72"/>
        <v>3</v>
      </c>
      <c r="AG620">
        <f t="shared" si="73"/>
        <v>524</v>
      </c>
      <c r="AH620">
        <f t="shared" si="74"/>
        <v>-524</v>
      </c>
      <c r="AI620" t="b">
        <f t="shared" si="75"/>
        <v>0</v>
      </c>
      <c r="AJ620" t="b">
        <f t="shared" si="76"/>
        <v>0</v>
      </c>
      <c r="AK620" t="b">
        <f t="shared" si="77"/>
        <v>0</v>
      </c>
      <c r="AM620" t="b">
        <f t="shared" si="78"/>
        <v>0</v>
      </c>
      <c r="AN620" t="str">
        <f t="shared" si="79"/>
        <v/>
      </c>
    </row>
    <row r="621" spans="1:40" hidden="1" x14ac:dyDescent="0.2">
      <c r="A621">
        <v>296984</v>
      </c>
      <c r="B621">
        <v>374</v>
      </c>
      <c r="C621" t="s">
        <v>33</v>
      </c>
      <c r="D621" t="s">
        <v>805</v>
      </c>
      <c r="E621" t="s">
        <v>20</v>
      </c>
      <c r="F621" t="s">
        <v>5</v>
      </c>
      <c r="G621" t="s">
        <v>7</v>
      </c>
      <c r="H621">
        <v>7</v>
      </c>
      <c r="Q621">
        <v>0</v>
      </c>
      <c r="AB621">
        <v>-8.6229999999999993</v>
      </c>
      <c r="AD621">
        <v>-8.0660000000000007</v>
      </c>
      <c r="AE621">
        <v>-8.0660000000000007</v>
      </c>
      <c r="AF621">
        <f t="shared" si="72"/>
        <v>4</v>
      </c>
      <c r="AG621">
        <f t="shared" si="73"/>
        <v>593</v>
      </c>
      <c r="AH621">
        <f t="shared" si="74"/>
        <v>-593</v>
      </c>
      <c r="AI621" t="b">
        <f t="shared" si="75"/>
        <v>0</v>
      </c>
      <c r="AJ621" t="b">
        <f t="shared" si="76"/>
        <v>0</v>
      </c>
      <c r="AK621" t="b">
        <f t="shared" si="77"/>
        <v>0</v>
      </c>
      <c r="AM621" t="b">
        <f t="shared" si="78"/>
        <v>0</v>
      </c>
      <c r="AN621" t="str">
        <f t="shared" si="79"/>
        <v/>
      </c>
    </row>
    <row r="622" spans="1:40" hidden="1" x14ac:dyDescent="0.2">
      <c r="A622">
        <v>1012860</v>
      </c>
      <c r="B622">
        <v>145</v>
      </c>
      <c r="C622" t="s">
        <v>40</v>
      </c>
      <c r="D622" t="s">
        <v>567</v>
      </c>
      <c r="E622" t="s">
        <v>11</v>
      </c>
      <c r="F622" t="s">
        <v>7</v>
      </c>
      <c r="H622">
        <v>7</v>
      </c>
      <c r="Q622">
        <v>9</v>
      </c>
      <c r="AD622">
        <v>-7.2489999999999997</v>
      </c>
      <c r="AE622">
        <v>-7.2489999999999997</v>
      </c>
      <c r="AF622">
        <f t="shared" si="72"/>
        <v>3</v>
      </c>
      <c r="AG622">
        <f t="shared" si="73"/>
        <v>587</v>
      </c>
      <c r="AH622">
        <f t="shared" si="74"/>
        <v>-587</v>
      </c>
      <c r="AI622" t="b">
        <f t="shared" si="75"/>
        <v>0</v>
      </c>
      <c r="AJ622" t="b">
        <f t="shared" si="76"/>
        <v>0</v>
      </c>
      <c r="AK622" t="b">
        <f t="shared" si="77"/>
        <v>0</v>
      </c>
      <c r="AM622" t="b">
        <f t="shared" si="78"/>
        <v>0</v>
      </c>
      <c r="AN622" t="str">
        <f t="shared" si="79"/>
        <v/>
      </c>
    </row>
    <row r="623" spans="1:40" hidden="1" x14ac:dyDescent="0.2">
      <c r="A623">
        <v>1015777</v>
      </c>
      <c r="B623">
        <v>352</v>
      </c>
      <c r="C623" t="s">
        <v>68</v>
      </c>
      <c r="D623" t="s">
        <v>1116</v>
      </c>
      <c r="E623" t="s">
        <v>20</v>
      </c>
      <c r="F623" t="s">
        <v>5</v>
      </c>
      <c r="H623">
        <v>7</v>
      </c>
      <c r="Q623">
        <v>0</v>
      </c>
      <c r="AB623">
        <v>-8.6229999999999993</v>
      </c>
      <c r="AE623">
        <v>-8.6229999999999993</v>
      </c>
      <c r="AF623">
        <f t="shared" si="72"/>
        <v>5</v>
      </c>
      <c r="AG623">
        <f t="shared" si="73"/>
        <v>680</v>
      </c>
      <c r="AH623">
        <f t="shared" si="74"/>
        <v>-680</v>
      </c>
      <c r="AI623" t="b">
        <f t="shared" si="75"/>
        <v>0</v>
      </c>
      <c r="AJ623" t="b">
        <f t="shared" si="76"/>
        <v>0</v>
      </c>
      <c r="AK623" t="b">
        <f t="shared" si="77"/>
        <v>0</v>
      </c>
      <c r="AM623" t="b">
        <f t="shared" si="78"/>
        <v>0</v>
      </c>
      <c r="AN623" t="str">
        <f t="shared" si="79"/>
        <v/>
      </c>
    </row>
    <row r="624" spans="1:40" hidden="1" x14ac:dyDescent="0.2">
      <c r="A624">
        <v>1013532</v>
      </c>
      <c r="B624">
        <v>60</v>
      </c>
      <c r="C624" t="s">
        <v>33</v>
      </c>
      <c r="D624" t="s">
        <v>716</v>
      </c>
      <c r="E624" t="s">
        <v>24</v>
      </c>
      <c r="F624" t="s">
        <v>6</v>
      </c>
      <c r="G624" t="s">
        <v>7</v>
      </c>
      <c r="H624">
        <v>7</v>
      </c>
      <c r="Q624">
        <v>39</v>
      </c>
      <c r="AC624">
        <v>-4.4580000000000002</v>
      </c>
      <c r="AD624">
        <v>-4.5259999999999998</v>
      </c>
      <c r="AE624">
        <v>-4.4580000000000002</v>
      </c>
      <c r="AF624">
        <f t="shared" si="72"/>
        <v>1</v>
      </c>
      <c r="AG624">
        <f t="shared" si="73"/>
        <v>466</v>
      </c>
      <c r="AH624">
        <f t="shared" si="74"/>
        <v>-466</v>
      </c>
      <c r="AI624" t="b">
        <f t="shared" si="75"/>
        <v>0</v>
      </c>
      <c r="AJ624" t="b">
        <f t="shared" si="76"/>
        <v>0</v>
      </c>
      <c r="AK624" t="b">
        <f t="shared" si="77"/>
        <v>0</v>
      </c>
      <c r="AM624" t="b">
        <f t="shared" si="78"/>
        <v>0</v>
      </c>
      <c r="AN624" t="str">
        <f t="shared" si="79"/>
        <v/>
      </c>
    </row>
    <row r="625" spans="1:40" hidden="1" x14ac:dyDescent="0.2">
      <c r="A625">
        <v>1005599</v>
      </c>
      <c r="B625">
        <v>742</v>
      </c>
      <c r="C625" t="s">
        <v>67</v>
      </c>
      <c r="D625" t="s">
        <v>777</v>
      </c>
      <c r="E625" t="s">
        <v>51</v>
      </c>
      <c r="F625" t="s">
        <v>4</v>
      </c>
      <c r="H625">
        <v>7</v>
      </c>
      <c r="Q625">
        <v>0</v>
      </c>
      <c r="AA625">
        <v>-10.364000000000001</v>
      </c>
      <c r="AE625">
        <v>-10.364000000000001</v>
      </c>
      <c r="AF625">
        <f t="shared" si="72"/>
        <v>8</v>
      </c>
      <c r="AG625">
        <f t="shared" si="73"/>
        <v>722</v>
      </c>
      <c r="AH625">
        <f t="shared" si="74"/>
        <v>-722</v>
      </c>
      <c r="AI625" t="b">
        <f t="shared" si="75"/>
        <v>0</v>
      </c>
      <c r="AJ625" t="b">
        <f t="shared" si="76"/>
        <v>0</v>
      </c>
      <c r="AK625" t="b">
        <f t="shared" si="77"/>
        <v>0</v>
      </c>
      <c r="AM625" t="b">
        <f t="shared" si="78"/>
        <v>0</v>
      </c>
      <c r="AN625" t="str">
        <f t="shared" si="79"/>
        <v/>
      </c>
    </row>
    <row r="626" spans="1:40" hidden="1" x14ac:dyDescent="0.2">
      <c r="A626">
        <v>1012828</v>
      </c>
      <c r="B626">
        <v>151</v>
      </c>
      <c r="C626" t="s">
        <v>1117</v>
      </c>
      <c r="D626" t="s">
        <v>16</v>
      </c>
      <c r="E626" t="s">
        <v>11</v>
      </c>
      <c r="F626" t="s">
        <v>5</v>
      </c>
      <c r="G626" t="s">
        <v>7</v>
      </c>
      <c r="H626">
        <v>7</v>
      </c>
      <c r="J626">
        <v>23</v>
      </c>
      <c r="Q626">
        <v>37</v>
      </c>
      <c r="AB626">
        <v>-5.5529999999999999</v>
      </c>
      <c r="AD626">
        <v>-4.7069999999999999</v>
      </c>
      <c r="AE626">
        <v>-4.7069999999999999</v>
      </c>
      <c r="AF626">
        <f t="shared" si="72"/>
        <v>2</v>
      </c>
      <c r="AG626">
        <f t="shared" si="73"/>
        <v>479</v>
      </c>
      <c r="AH626">
        <f t="shared" si="74"/>
        <v>-479</v>
      </c>
      <c r="AI626" t="b">
        <f t="shared" si="75"/>
        <v>0</v>
      </c>
      <c r="AJ626" t="b">
        <f t="shared" si="76"/>
        <v>0</v>
      </c>
      <c r="AK626" t="b">
        <f t="shared" si="77"/>
        <v>0</v>
      </c>
      <c r="AM626" t="b">
        <f t="shared" si="78"/>
        <v>0</v>
      </c>
      <c r="AN626" t="str">
        <f t="shared" si="79"/>
        <v/>
      </c>
    </row>
    <row r="627" spans="1:40" hidden="1" x14ac:dyDescent="0.2">
      <c r="A627">
        <v>1018075</v>
      </c>
      <c r="B627">
        <v>12</v>
      </c>
      <c r="C627" t="s">
        <v>542</v>
      </c>
      <c r="D627" t="s">
        <v>782</v>
      </c>
      <c r="E627" t="s">
        <v>56</v>
      </c>
      <c r="F627" t="s">
        <v>4</v>
      </c>
      <c r="G627" t="s">
        <v>5</v>
      </c>
      <c r="H627">
        <v>7</v>
      </c>
      <c r="Q627">
        <v>0</v>
      </c>
      <c r="AA627">
        <v>-10.364000000000001</v>
      </c>
      <c r="AB627">
        <v>-8.6229999999999993</v>
      </c>
      <c r="AE627">
        <v>-8.6229999999999993</v>
      </c>
      <c r="AF627">
        <f t="shared" si="72"/>
        <v>7</v>
      </c>
      <c r="AG627">
        <f t="shared" si="73"/>
        <v>680</v>
      </c>
      <c r="AH627">
        <f t="shared" si="74"/>
        <v>-680</v>
      </c>
      <c r="AI627" t="b">
        <f t="shared" si="75"/>
        <v>0</v>
      </c>
      <c r="AJ627" t="b">
        <f t="shared" si="76"/>
        <v>0</v>
      </c>
      <c r="AK627" t="b">
        <f t="shared" si="77"/>
        <v>0</v>
      </c>
      <c r="AM627" t="b">
        <f t="shared" si="78"/>
        <v>0</v>
      </c>
      <c r="AN627" t="str">
        <f t="shared" si="79"/>
        <v/>
      </c>
    </row>
    <row r="628" spans="1:40" hidden="1" x14ac:dyDescent="0.2">
      <c r="A628">
        <v>1011254</v>
      </c>
      <c r="B628">
        <v>31</v>
      </c>
      <c r="C628" t="s">
        <v>783</v>
      </c>
      <c r="D628" t="s">
        <v>469</v>
      </c>
      <c r="E628" t="s">
        <v>56</v>
      </c>
      <c r="F628" t="s">
        <v>5</v>
      </c>
      <c r="H628">
        <v>7</v>
      </c>
      <c r="Q628">
        <v>0</v>
      </c>
      <c r="AB628">
        <v>-8.6229999999999993</v>
      </c>
      <c r="AE628">
        <v>-8.6229999999999993</v>
      </c>
      <c r="AF628">
        <f t="shared" si="72"/>
        <v>7</v>
      </c>
      <c r="AG628">
        <f t="shared" si="73"/>
        <v>680</v>
      </c>
      <c r="AH628">
        <f t="shared" si="74"/>
        <v>-680</v>
      </c>
      <c r="AI628" t="b">
        <f t="shared" si="75"/>
        <v>0</v>
      </c>
      <c r="AJ628" t="b">
        <f t="shared" si="76"/>
        <v>0</v>
      </c>
      <c r="AK628" t="b">
        <f t="shared" si="77"/>
        <v>0</v>
      </c>
      <c r="AM628" t="b">
        <f t="shared" si="78"/>
        <v>0</v>
      </c>
      <c r="AN628" t="str">
        <f t="shared" si="79"/>
        <v/>
      </c>
    </row>
    <row r="629" spans="1:40" hidden="1" x14ac:dyDescent="0.2">
      <c r="A629">
        <v>1011981</v>
      </c>
      <c r="B629">
        <v>44</v>
      </c>
      <c r="C629" t="s">
        <v>31</v>
      </c>
      <c r="D629" t="s">
        <v>785</v>
      </c>
      <c r="E629" t="s">
        <v>56</v>
      </c>
      <c r="F629" t="s">
        <v>4</v>
      </c>
      <c r="G629" t="s">
        <v>7</v>
      </c>
      <c r="H629">
        <v>7</v>
      </c>
      <c r="Q629">
        <v>0</v>
      </c>
      <c r="AA629">
        <v>-10.364000000000001</v>
      </c>
      <c r="AD629">
        <v>-8.0660000000000007</v>
      </c>
      <c r="AE629">
        <v>-8.0660000000000007</v>
      </c>
      <c r="AF629">
        <f t="shared" si="72"/>
        <v>3</v>
      </c>
      <c r="AG629">
        <f t="shared" si="73"/>
        <v>593</v>
      </c>
      <c r="AH629">
        <f t="shared" si="74"/>
        <v>-593</v>
      </c>
      <c r="AI629" t="b">
        <f t="shared" si="75"/>
        <v>0</v>
      </c>
      <c r="AJ629" t="b">
        <f t="shared" si="76"/>
        <v>0</v>
      </c>
      <c r="AK629" t="b">
        <f t="shared" si="77"/>
        <v>0</v>
      </c>
      <c r="AM629" t="b">
        <f t="shared" si="78"/>
        <v>0</v>
      </c>
      <c r="AN629" t="str">
        <f t="shared" si="79"/>
        <v/>
      </c>
    </row>
    <row r="630" spans="1:40" hidden="1" x14ac:dyDescent="0.2">
      <c r="A630">
        <v>298336</v>
      </c>
      <c r="B630">
        <v>55</v>
      </c>
      <c r="C630" t="s">
        <v>686</v>
      </c>
      <c r="D630" t="s">
        <v>687</v>
      </c>
      <c r="E630" t="s">
        <v>24</v>
      </c>
      <c r="F630" t="s">
        <v>5</v>
      </c>
      <c r="G630" t="s">
        <v>7</v>
      </c>
      <c r="H630">
        <v>7</v>
      </c>
      <c r="Q630">
        <v>0</v>
      </c>
      <c r="AB630">
        <v>-8.6229999999999993</v>
      </c>
      <c r="AD630">
        <v>-8.0660000000000007</v>
      </c>
      <c r="AE630">
        <v>-8.0660000000000007</v>
      </c>
      <c r="AF630">
        <f t="shared" si="72"/>
        <v>3</v>
      </c>
      <c r="AG630">
        <f t="shared" si="73"/>
        <v>593</v>
      </c>
      <c r="AH630">
        <f t="shared" si="74"/>
        <v>-593</v>
      </c>
      <c r="AI630" t="b">
        <f t="shared" si="75"/>
        <v>0</v>
      </c>
      <c r="AJ630" t="b">
        <f t="shared" si="76"/>
        <v>0</v>
      </c>
      <c r="AK630" t="b">
        <f t="shared" si="77"/>
        <v>0</v>
      </c>
      <c r="AM630" t="b">
        <f t="shared" si="78"/>
        <v>0</v>
      </c>
      <c r="AN630" t="str">
        <f t="shared" si="79"/>
        <v/>
      </c>
    </row>
    <row r="631" spans="1:40" hidden="1" x14ac:dyDescent="0.2">
      <c r="A631">
        <v>1006150</v>
      </c>
      <c r="B631">
        <v>63</v>
      </c>
      <c r="C631" t="s">
        <v>33</v>
      </c>
      <c r="D631" t="s">
        <v>511</v>
      </c>
      <c r="E631" t="s">
        <v>24</v>
      </c>
      <c r="F631" t="s">
        <v>7</v>
      </c>
      <c r="G631" t="s">
        <v>5</v>
      </c>
      <c r="H631">
        <v>7</v>
      </c>
      <c r="Q631">
        <v>0</v>
      </c>
      <c r="AB631">
        <v>-8.6229999999999993</v>
      </c>
      <c r="AD631">
        <v>-8.0660000000000007</v>
      </c>
      <c r="AE631">
        <v>-8.0660000000000007</v>
      </c>
      <c r="AF631">
        <f t="shared" si="72"/>
        <v>3</v>
      </c>
      <c r="AG631">
        <f t="shared" si="73"/>
        <v>593</v>
      </c>
      <c r="AH631">
        <f t="shared" si="74"/>
        <v>-593</v>
      </c>
      <c r="AI631" t="b">
        <f t="shared" si="75"/>
        <v>0</v>
      </c>
      <c r="AJ631" t="b">
        <f t="shared" si="76"/>
        <v>0</v>
      </c>
      <c r="AK631" t="b">
        <f t="shared" si="77"/>
        <v>0</v>
      </c>
      <c r="AM631" t="b">
        <f t="shared" si="78"/>
        <v>0</v>
      </c>
      <c r="AN631" t="str">
        <f t="shared" si="79"/>
        <v/>
      </c>
    </row>
    <row r="632" spans="1:40" hidden="1" x14ac:dyDescent="0.2">
      <c r="A632">
        <v>1013978</v>
      </c>
      <c r="B632">
        <v>66</v>
      </c>
      <c r="C632" t="s">
        <v>61</v>
      </c>
      <c r="D632" t="s">
        <v>717</v>
      </c>
      <c r="E632" t="s">
        <v>24</v>
      </c>
      <c r="F632" t="s">
        <v>4</v>
      </c>
      <c r="G632" t="s">
        <v>7</v>
      </c>
      <c r="H632">
        <v>7</v>
      </c>
      <c r="J632">
        <v>47</v>
      </c>
      <c r="Q632">
        <v>47</v>
      </c>
      <c r="AA632">
        <v>-5.2880000000000003</v>
      </c>
      <c r="AD632">
        <v>-3.8</v>
      </c>
      <c r="AE632">
        <v>-3.8</v>
      </c>
      <c r="AF632">
        <f t="shared" si="72"/>
        <v>2</v>
      </c>
      <c r="AG632">
        <f t="shared" si="73"/>
        <v>410</v>
      </c>
      <c r="AH632">
        <f t="shared" si="74"/>
        <v>-410</v>
      </c>
      <c r="AI632" t="b">
        <f t="shared" si="75"/>
        <v>0</v>
      </c>
      <c r="AJ632" t="b">
        <f t="shared" si="76"/>
        <v>0</v>
      </c>
      <c r="AK632" t="b">
        <f t="shared" si="77"/>
        <v>0</v>
      </c>
      <c r="AM632" t="b">
        <f t="shared" si="78"/>
        <v>0</v>
      </c>
      <c r="AN632" t="str">
        <f t="shared" si="79"/>
        <v/>
      </c>
    </row>
    <row r="633" spans="1:40" hidden="1" x14ac:dyDescent="0.2">
      <c r="A633">
        <v>1006085</v>
      </c>
      <c r="B633">
        <v>70</v>
      </c>
      <c r="C633" t="s">
        <v>203</v>
      </c>
      <c r="D633" t="s">
        <v>718</v>
      </c>
      <c r="E633" t="s">
        <v>24</v>
      </c>
      <c r="F633" t="s">
        <v>7</v>
      </c>
      <c r="H633">
        <v>7</v>
      </c>
      <c r="Q633">
        <v>0</v>
      </c>
      <c r="AD633">
        <v>-8.0660000000000007</v>
      </c>
      <c r="AE633">
        <v>-8.0660000000000007</v>
      </c>
      <c r="AF633">
        <f t="shared" si="72"/>
        <v>3</v>
      </c>
      <c r="AG633">
        <f t="shared" si="73"/>
        <v>593</v>
      </c>
      <c r="AH633">
        <f t="shared" si="74"/>
        <v>-593</v>
      </c>
      <c r="AI633" t="b">
        <f t="shared" si="75"/>
        <v>0</v>
      </c>
      <c r="AJ633" t="b">
        <f t="shared" si="76"/>
        <v>0</v>
      </c>
      <c r="AK633" t="b">
        <f t="shared" si="77"/>
        <v>0</v>
      </c>
      <c r="AM633" t="b">
        <f t="shared" si="78"/>
        <v>0</v>
      </c>
      <c r="AN633" t="str">
        <f t="shared" si="79"/>
        <v/>
      </c>
    </row>
    <row r="634" spans="1:40" hidden="1" x14ac:dyDescent="0.2">
      <c r="A634">
        <v>1009386</v>
      </c>
      <c r="B634">
        <v>76</v>
      </c>
      <c r="C634" t="s">
        <v>788</v>
      </c>
      <c r="D634" t="s">
        <v>789</v>
      </c>
      <c r="E634" t="s">
        <v>24</v>
      </c>
      <c r="F634" t="s">
        <v>4</v>
      </c>
      <c r="H634">
        <v>7</v>
      </c>
      <c r="J634">
        <v>62</v>
      </c>
      <c r="Q634">
        <v>56</v>
      </c>
      <c r="AA634">
        <v>-4.3159999999999998</v>
      </c>
      <c r="AE634">
        <v>-4.3159999999999998</v>
      </c>
      <c r="AF634">
        <f t="shared" si="72"/>
        <v>2</v>
      </c>
      <c r="AG634">
        <f t="shared" si="73"/>
        <v>453</v>
      </c>
      <c r="AH634">
        <f t="shared" si="74"/>
        <v>-453</v>
      </c>
      <c r="AI634" t="b">
        <f t="shared" si="75"/>
        <v>0</v>
      </c>
      <c r="AJ634" t="b">
        <f t="shared" si="76"/>
        <v>0</v>
      </c>
      <c r="AK634" t="b">
        <f t="shared" si="77"/>
        <v>0</v>
      </c>
      <c r="AM634" t="b">
        <f t="shared" si="78"/>
        <v>0</v>
      </c>
      <c r="AN634" t="str">
        <f t="shared" si="79"/>
        <v/>
      </c>
    </row>
    <row r="635" spans="1:40" hidden="1" x14ac:dyDescent="0.2">
      <c r="A635">
        <v>1009242</v>
      </c>
      <c r="B635">
        <v>83</v>
      </c>
      <c r="C635" t="s">
        <v>792</v>
      </c>
      <c r="D635" t="s">
        <v>113</v>
      </c>
      <c r="E635" t="s">
        <v>24</v>
      </c>
      <c r="F635" t="s">
        <v>4</v>
      </c>
      <c r="H635">
        <v>7</v>
      </c>
      <c r="Q635">
        <v>0</v>
      </c>
      <c r="AA635">
        <v>-10.364000000000001</v>
      </c>
      <c r="AE635">
        <v>-10.364000000000001</v>
      </c>
      <c r="AF635">
        <f t="shared" si="72"/>
        <v>8</v>
      </c>
      <c r="AG635">
        <f t="shared" si="73"/>
        <v>722</v>
      </c>
      <c r="AH635">
        <f t="shared" si="74"/>
        <v>-722</v>
      </c>
      <c r="AI635" t="b">
        <f t="shared" si="75"/>
        <v>0</v>
      </c>
      <c r="AJ635" t="b">
        <f t="shared" si="76"/>
        <v>0</v>
      </c>
      <c r="AK635" t="b">
        <f t="shared" si="77"/>
        <v>0</v>
      </c>
      <c r="AM635" t="b">
        <f t="shared" si="78"/>
        <v>0</v>
      </c>
      <c r="AN635" t="str">
        <f t="shared" si="79"/>
        <v/>
      </c>
    </row>
    <row r="636" spans="1:40" hidden="1" x14ac:dyDescent="0.2">
      <c r="A636">
        <v>1006033</v>
      </c>
      <c r="B636">
        <v>84</v>
      </c>
      <c r="C636" t="s">
        <v>720</v>
      </c>
      <c r="D636" t="s">
        <v>113</v>
      </c>
      <c r="E636" t="s">
        <v>24</v>
      </c>
      <c r="F636" t="s">
        <v>7</v>
      </c>
      <c r="G636" t="s">
        <v>5</v>
      </c>
      <c r="H636">
        <v>7</v>
      </c>
      <c r="Q636">
        <v>0</v>
      </c>
      <c r="AB636">
        <v>-8.6229999999999993</v>
      </c>
      <c r="AD636">
        <v>-8.0660000000000007</v>
      </c>
      <c r="AE636">
        <v>-8.0660000000000007</v>
      </c>
      <c r="AF636">
        <f t="shared" si="72"/>
        <v>4</v>
      </c>
      <c r="AG636">
        <f t="shared" si="73"/>
        <v>593</v>
      </c>
      <c r="AH636">
        <f t="shared" si="74"/>
        <v>-593</v>
      </c>
      <c r="AI636" t="b">
        <f t="shared" si="75"/>
        <v>0</v>
      </c>
      <c r="AJ636" t="b">
        <f t="shared" si="76"/>
        <v>0</v>
      </c>
      <c r="AK636" t="b">
        <f t="shared" si="77"/>
        <v>0</v>
      </c>
      <c r="AM636" t="b">
        <f t="shared" si="78"/>
        <v>0</v>
      </c>
      <c r="AN636" t="str">
        <f t="shared" si="79"/>
        <v/>
      </c>
    </row>
    <row r="637" spans="1:40" hidden="1" x14ac:dyDescent="0.2">
      <c r="A637">
        <v>1002938</v>
      </c>
      <c r="B637">
        <v>104</v>
      </c>
      <c r="C637" t="s">
        <v>31</v>
      </c>
      <c r="D637" t="s">
        <v>704</v>
      </c>
      <c r="E637" t="s">
        <v>27</v>
      </c>
      <c r="F637" t="s">
        <v>5</v>
      </c>
      <c r="G637" t="s">
        <v>7</v>
      </c>
      <c r="H637">
        <v>7</v>
      </c>
      <c r="Q637">
        <v>0</v>
      </c>
      <c r="AB637">
        <v>-8.6229999999999993</v>
      </c>
      <c r="AD637">
        <v>-8.0660000000000007</v>
      </c>
      <c r="AE637">
        <v>-8.0660000000000007</v>
      </c>
      <c r="AF637">
        <f t="shared" si="72"/>
        <v>5</v>
      </c>
      <c r="AG637">
        <f t="shared" si="73"/>
        <v>593</v>
      </c>
      <c r="AH637">
        <f t="shared" si="74"/>
        <v>-593</v>
      </c>
      <c r="AI637" t="b">
        <f t="shared" si="75"/>
        <v>0</v>
      </c>
      <c r="AJ637" t="b">
        <f t="shared" si="76"/>
        <v>0</v>
      </c>
      <c r="AK637" t="b">
        <f t="shared" si="77"/>
        <v>0</v>
      </c>
      <c r="AM637" t="b">
        <f t="shared" si="78"/>
        <v>0</v>
      </c>
      <c r="AN637" t="str">
        <f t="shared" si="79"/>
        <v/>
      </c>
    </row>
    <row r="638" spans="1:40" hidden="1" x14ac:dyDescent="0.2">
      <c r="A638">
        <v>1009241</v>
      </c>
      <c r="B638">
        <v>106</v>
      </c>
      <c r="C638" t="s">
        <v>9</v>
      </c>
      <c r="D638" t="s">
        <v>697</v>
      </c>
      <c r="E638" t="s">
        <v>27</v>
      </c>
      <c r="F638" t="s">
        <v>5</v>
      </c>
      <c r="H638">
        <v>7</v>
      </c>
      <c r="Q638">
        <v>0</v>
      </c>
      <c r="AB638">
        <v>-8.6229999999999993</v>
      </c>
      <c r="AE638">
        <v>-8.6229999999999993</v>
      </c>
      <c r="AF638">
        <f t="shared" si="72"/>
        <v>6</v>
      </c>
      <c r="AG638">
        <f t="shared" si="73"/>
        <v>680</v>
      </c>
      <c r="AH638">
        <f t="shared" si="74"/>
        <v>-680</v>
      </c>
      <c r="AI638" t="b">
        <f t="shared" si="75"/>
        <v>0</v>
      </c>
      <c r="AJ638" t="b">
        <f t="shared" si="76"/>
        <v>0</v>
      </c>
      <c r="AK638" t="b">
        <f t="shared" si="77"/>
        <v>0</v>
      </c>
      <c r="AM638" t="b">
        <f t="shared" si="78"/>
        <v>0</v>
      </c>
      <c r="AN638" t="str">
        <f t="shared" si="79"/>
        <v/>
      </c>
    </row>
    <row r="639" spans="1:40" hidden="1" x14ac:dyDescent="0.2">
      <c r="A639">
        <v>1013973</v>
      </c>
      <c r="B639">
        <v>116</v>
      </c>
      <c r="C639" t="s">
        <v>218</v>
      </c>
      <c r="D639" t="s">
        <v>722</v>
      </c>
      <c r="E639" t="s">
        <v>27</v>
      </c>
      <c r="F639" t="s">
        <v>7</v>
      </c>
      <c r="H639">
        <v>7</v>
      </c>
      <c r="J639">
        <v>67</v>
      </c>
      <c r="Q639">
        <v>67</v>
      </c>
      <c r="AD639">
        <v>-1.984</v>
      </c>
      <c r="AE639">
        <v>-1.984</v>
      </c>
      <c r="AF639">
        <f t="shared" si="72"/>
        <v>1</v>
      </c>
      <c r="AG639">
        <f t="shared" si="73"/>
        <v>220</v>
      </c>
      <c r="AH639">
        <f t="shared" si="74"/>
        <v>-220</v>
      </c>
      <c r="AI639" t="b">
        <f t="shared" si="75"/>
        <v>0</v>
      </c>
      <c r="AJ639" t="b">
        <f t="shared" si="76"/>
        <v>0</v>
      </c>
      <c r="AK639" t="b">
        <f t="shared" si="77"/>
        <v>0</v>
      </c>
      <c r="AM639" t="b">
        <f t="shared" si="78"/>
        <v>0</v>
      </c>
      <c r="AN639" t="str">
        <f t="shared" si="79"/>
        <v/>
      </c>
    </row>
    <row r="640" spans="1:40" hidden="1" x14ac:dyDescent="0.2">
      <c r="A640">
        <v>1002942</v>
      </c>
      <c r="B640">
        <v>122</v>
      </c>
      <c r="C640" t="s">
        <v>63</v>
      </c>
      <c r="D640" t="s">
        <v>793</v>
      </c>
      <c r="E640" t="s">
        <v>27</v>
      </c>
      <c r="F640" t="s">
        <v>5</v>
      </c>
      <c r="H640">
        <v>7</v>
      </c>
      <c r="Q640">
        <v>0</v>
      </c>
      <c r="AB640">
        <v>-8.6229999999999993</v>
      </c>
      <c r="AE640">
        <v>-8.6229999999999993</v>
      </c>
      <c r="AF640">
        <f t="shared" si="72"/>
        <v>7</v>
      </c>
      <c r="AG640">
        <f t="shared" si="73"/>
        <v>680</v>
      </c>
      <c r="AH640">
        <f t="shared" si="74"/>
        <v>-680</v>
      </c>
      <c r="AI640" t="b">
        <f t="shared" si="75"/>
        <v>0</v>
      </c>
      <c r="AJ640" t="b">
        <f t="shared" si="76"/>
        <v>0</v>
      </c>
      <c r="AK640" t="b">
        <f t="shared" si="77"/>
        <v>0</v>
      </c>
      <c r="AM640" t="b">
        <f t="shared" si="78"/>
        <v>0</v>
      </c>
      <c r="AN640" t="str">
        <f t="shared" si="79"/>
        <v/>
      </c>
    </row>
    <row r="641" spans="1:40" hidden="1" x14ac:dyDescent="0.2">
      <c r="A641">
        <v>1009186</v>
      </c>
      <c r="B641">
        <v>132</v>
      </c>
      <c r="C641" t="s">
        <v>311</v>
      </c>
      <c r="D641" t="s">
        <v>794</v>
      </c>
      <c r="E641" t="s">
        <v>11</v>
      </c>
      <c r="F641" t="s">
        <v>4</v>
      </c>
      <c r="G641" t="s">
        <v>5</v>
      </c>
      <c r="H641">
        <v>7</v>
      </c>
      <c r="Q641">
        <v>0</v>
      </c>
      <c r="AA641">
        <v>-10.364000000000001</v>
      </c>
      <c r="AB641">
        <v>-8.6229999999999993</v>
      </c>
      <c r="AE641">
        <v>-8.6229999999999993</v>
      </c>
      <c r="AF641">
        <f t="shared" si="72"/>
        <v>7</v>
      </c>
      <c r="AG641">
        <f t="shared" si="73"/>
        <v>680</v>
      </c>
      <c r="AH641">
        <f t="shared" si="74"/>
        <v>-680</v>
      </c>
      <c r="AI641" t="b">
        <f t="shared" si="75"/>
        <v>0</v>
      </c>
      <c r="AJ641" t="b">
        <f t="shared" si="76"/>
        <v>0</v>
      </c>
      <c r="AK641" t="b">
        <f t="shared" si="77"/>
        <v>0</v>
      </c>
      <c r="AM641" t="b">
        <f t="shared" si="78"/>
        <v>0</v>
      </c>
      <c r="AN641" t="str">
        <f t="shared" si="79"/>
        <v/>
      </c>
    </row>
    <row r="642" spans="1:40" hidden="1" x14ac:dyDescent="0.2">
      <c r="A642">
        <v>1000960</v>
      </c>
      <c r="B642">
        <v>150</v>
      </c>
      <c r="C642" t="s">
        <v>12</v>
      </c>
      <c r="D642" t="s">
        <v>175</v>
      </c>
      <c r="E642" t="s">
        <v>11</v>
      </c>
      <c r="F642" t="s">
        <v>6</v>
      </c>
      <c r="G642" t="s">
        <v>7</v>
      </c>
      <c r="H642">
        <v>7</v>
      </c>
      <c r="Q642">
        <v>0</v>
      </c>
      <c r="AC642">
        <v>-6.8</v>
      </c>
      <c r="AD642">
        <v>-8.0660000000000007</v>
      </c>
      <c r="AE642">
        <v>-6.8</v>
      </c>
      <c r="AF642">
        <f t="shared" ref="AF642:AF705" si="80">RANK(AE642,AE642:AE649)</f>
        <v>4</v>
      </c>
      <c r="AG642">
        <f t="shared" ref="AG642:AG705" si="81">RANK(AE642,AE:AE)</f>
        <v>557</v>
      </c>
      <c r="AH642">
        <f t="shared" ref="AH642:AH705" si="82">S642-AG642</f>
        <v>-557</v>
      </c>
      <c r="AI642" t="b">
        <f t="shared" ref="AI642:AI705" si="83">_xlfn.MAXIFS(AH:AH,U:U,U642)=AH642</f>
        <v>0</v>
      </c>
      <c r="AJ642" t="b">
        <f t="shared" ref="AJ642:AJ705" si="84">_xlfn.MINIFS(AH:AH,U:U,U642)=AH642</f>
        <v>0</v>
      </c>
      <c r="AK642" t="b">
        <f t="shared" ref="AK642:AK705" si="85">MAX(AH:AH)=AH642</f>
        <v>0</v>
      </c>
      <c r="AM642" t="b">
        <f t="shared" ref="AM642:AM705" si="86">AL642&lt;&gt;M642</f>
        <v>0</v>
      </c>
      <c r="AN642" t="str">
        <f t="shared" ref="AN642:AN705" si="87">V642&amp;IF(AI642,"^","")&amp;IF(AJ642,"*","")</f>
        <v/>
      </c>
    </row>
    <row r="643" spans="1:40" hidden="1" x14ac:dyDescent="0.2">
      <c r="A643">
        <v>1005107</v>
      </c>
      <c r="B643">
        <v>160</v>
      </c>
      <c r="C643" t="s">
        <v>379</v>
      </c>
      <c r="D643" t="s">
        <v>282</v>
      </c>
      <c r="E643" t="s">
        <v>11</v>
      </c>
      <c r="F643" t="s">
        <v>4</v>
      </c>
      <c r="H643">
        <v>7</v>
      </c>
      <c r="J643">
        <v>55</v>
      </c>
      <c r="Q643">
        <v>51</v>
      </c>
      <c r="AA643">
        <v>-4.8559999999999999</v>
      </c>
      <c r="AE643">
        <v>-4.8559999999999999</v>
      </c>
      <c r="AF643">
        <f t="shared" si="80"/>
        <v>3</v>
      </c>
      <c r="AG643">
        <f t="shared" si="81"/>
        <v>486</v>
      </c>
      <c r="AH643">
        <f t="shared" si="82"/>
        <v>-486</v>
      </c>
      <c r="AI643" t="b">
        <f t="shared" si="83"/>
        <v>0</v>
      </c>
      <c r="AJ643" t="b">
        <f t="shared" si="84"/>
        <v>0</v>
      </c>
      <c r="AK643" t="b">
        <f t="shared" si="85"/>
        <v>0</v>
      </c>
      <c r="AM643" t="b">
        <f t="shared" si="86"/>
        <v>0</v>
      </c>
      <c r="AN643" t="str">
        <f t="shared" si="87"/>
        <v/>
      </c>
    </row>
    <row r="644" spans="1:40" hidden="1" x14ac:dyDescent="0.2">
      <c r="A644">
        <v>1015793</v>
      </c>
      <c r="B644">
        <v>165</v>
      </c>
      <c r="C644" t="s">
        <v>577</v>
      </c>
      <c r="D644" t="s">
        <v>795</v>
      </c>
      <c r="E644" t="s">
        <v>11</v>
      </c>
      <c r="F644" t="s">
        <v>5</v>
      </c>
      <c r="H644">
        <v>7</v>
      </c>
      <c r="Q644">
        <v>25</v>
      </c>
      <c r="AB644">
        <v>-6.5490000000000004</v>
      </c>
      <c r="AE644">
        <v>-6.5490000000000004</v>
      </c>
      <c r="AF644">
        <f t="shared" si="80"/>
        <v>3</v>
      </c>
      <c r="AG644">
        <f t="shared" si="81"/>
        <v>551</v>
      </c>
      <c r="AH644">
        <f t="shared" si="82"/>
        <v>-551</v>
      </c>
      <c r="AI644" t="b">
        <f t="shared" si="83"/>
        <v>0</v>
      </c>
      <c r="AJ644" t="b">
        <f t="shared" si="84"/>
        <v>0</v>
      </c>
      <c r="AK644" t="b">
        <f t="shared" si="85"/>
        <v>0</v>
      </c>
      <c r="AM644" t="b">
        <f t="shared" si="86"/>
        <v>0</v>
      </c>
      <c r="AN644" t="str">
        <f t="shared" si="87"/>
        <v/>
      </c>
    </row>
    <row r="645" spans="1:40" hidden="1" x14ac:dyDescent="0.2">
      <c r="A645">
        <v>1013975</v>
      </c>
      <c r="B645">
        <v>171</v>
      </c>
      <c r="C645" t="s">
        <v>727</v>
      </c>
      <c r="D645" t="s">
        <v>728</v>
      </c>
      <c r="E645" t="s">
        <v>11</v>
      </c>
      <c r="F645" t="s">
        <v>7</v>
      </c>
      <c r="H645">
        <v>7</v>
      </c>
      <c r="Q645">
        <v>0</v>
      </c>
      <c r="AD645">
        <v>-8.0660000000000007</v>
      </c>
      <c r="AE645">
        <v>-8.0660000000000007</v>
      </c>
      <c r="AF645">
        <f t="shared" si="80"/>
        <v>3</v>
      </c>
      <c r="AG645">
        <f t="shared" si="81"/>
        <v>593</v>
      </c>
      <c r="AH645">
        <f t="shared" si="82"/>
        <v>-593</v>
      </c>
      <c r="AI645" t="b">
        <f t="shared" si="83"/>
        <v>0</v>
      </c>
      <c r="AJ645" t="b">
        <f t="shared" si="84"/>
        <v>0</v>
      </c>
      <c r="AK645" t="b">
        <f t="shared" si="85"/>
        <v>0</v>
      </c>
      <c r="AM645" t="b">
        <f t="shared" si="86"/>
        <v>0</v>
      </c>
      <c r="AN645" t="str">
        <f t="shared" si="87"/>
        <v/>
      </c>
    </row>
    <row r="646" spans="1:40" hidden="1" x14ac:dyDescent="0.2">
      <c r="A646">
        <v>993797</v>
      </c>
      <c r="B646">
        <v>172</v>
      </c>
      <c r="C646" t="s">
        <v>33</v>
      </c>
      <c r="D646" t="s">
        <v>424</v>
      </c>
      <c r="E646" t="s">
        <v>11</v>
      </c>
      <c r="F646" t="s">
        <v>7</v>
      </c>
      <c r="H646">
        <v>7</v>
      </c>
      <c r="Q646">
        <v>0</v>
      </c>
      <c r="AD646">
        <v>-8.0660000000000007</v>
      </c>
      <c r="AE646">
        <v>-8.0660000000000007</v>
      </c>
      <c r="AF646">
        <f t="shared" si="80"/>
        <v>4</v>
      </c>
      <c r="AG646">
        <f t="shared" si="81"/>
        <v>593</v>
      </c>
      <c r="AH646">
        <f t="shared" si="82"/>
        <v>-593</v>
      </c>
      <c r="AI646" t="b">
        <f t="shared" si="83"/>
        <v>0</v>
      </c>
      <c r="AJ646" t="b">
        <f t="shared" si="84"/>
        <v>0</v>
      </c>
      <c r="AK646" t="b">
        <f t="shared" si="85"/>
        <v>0</v>
      </c>
      <c r="AM646" t="b">
        <f t="shared" si="86"/>
        <v>0</v>
      </c>
      <c r="AN646" t="str">
        <f t="shared" si="87"/>
        <v/>
      </c>
    </row>
    <row r="647" spans="1:40" hidden="1" x14ac:dyDescent="0.2">
      <c r="A647">
        <v>1011954</v>
      </c>
      <c r="B647">
        <v>175</v>
      </c>
      <c r="C647" t="s">
        <v>148</v>
      </c>
      <c r="D647" t="s">
        <v>798</v>
      </c>
      <c r="E647" t="s">
        <v>75</v>
      </c>
      <c r="F647" t="s">
        <v>6</v>
      </c>
      <c r="H647">
        <v>7</v>
      </c>
      <c r="J647">
        <v>51</v>
      </c>
      <c r="Q647">
        <v>51</v>
      </c>
      <c r="AC647">
        <v>-3.738</v>
      </c>
      <c r="AE647">
        <v>-3.738</v>
      </c>
      <c r="AF647">
        <f t="shared" si="80"/>
        <v>3</v>
      </c>
      <c r="AG647">
        <f t="shared" si="81"/>
        <v>405</v>
      </c>
      <c r="AH647">
        <f t="shared" si="82"/>
        <v>-405</v>
      </c>
      <c r="AI647" t="b">
        <f t="shared" si="83"/>
        <v>0</v>
      </c>
      <c r="AJ647" t="b">
        <f t="shared" si="84"/>
        <v>0</v>
      </c>
      <c r="AK647" t="b">
        <f t="shared" si="85"/>
        <v>0</v>
      </c>
      <c r="AM647" t="b">
        <f t="shared" si="86"/>
        <v>0</v>
      </c>
      <c r="AN647" t="str">
        <f t="shared" si="87"/>
        <v/>
      </c>
    </row>
    <row r="648" spans="1:40" hidden="1" x14ac:dyDescent="0.2">
      <c r="A648">
        <v>1020224</v>
      </c>
      <c r="B648">
        <v>189</v>
      </c>
      <c r="C648" t="s">
        <v>33</v>
      </c>
      <c r="D648" t="s">
        <v>853</v>
      </c>
      <c r="E648" t="s">
        <v>75</v>
      </c>
      <c r="F648" t="s">
        <v>5</v>
      </c>
      <c r="H648">
        <v>7</v>
      </c>
      <c r="Q648">
        <v>0</v>
      </c>
      <c r="AB648">
        <v>-8.6229999999999993</v>
      </c>
      <c r="AE648">
        <v>-8.6229999999999993</v>
      </c>
      <c r="AF648">
        <f t="shared" si="80"/>
        <v>6</v>
      </c>
      <c r="AG648">
        <f t="shared" si="81"/>
        <v>680</v>
      </c>
      <c r="AH648">
        <f t="shared" si="82"/>
        <v>-680</v>
      </c>
      <c r="AI648" t="b">
        <f t="shared" si="83"/>
        <v>0</v>
      </c>
      <c r="AJ648" t="b">
        <f t="shared" si="84"/>
        <v>0</v>
      </c>
      <c r="AK648" t="b">
        <f t="shared" si="85"/>
        <v>0</v>
      </c>
      <c r="AM648" t="b">
        <f t="shared" si="86"/>
        <v>0</v>
      </c>
      <c r="AN648" t="str">
        <f t="shared" si="87"/>
        <v/>
      </c>
    </row>
    <row r="649" spans="1:40" hidden="1" x14ac:dyDescent="0.2">
      <c r="A649">
        <v>1006506</v>
      </c>
      <c r="B649">
        <v>192</v>
      </c>
      <c r="C649" t="s">
        <v>542</v>
      </c>
      <c r="D649" t="s">
        <v>800</v>
      </c>
      <c r="E649" t="s">
        <v>75</v>
      </c>
      <c r="F649" t="s">
        <v>5</v>
      </c>
      <c r="G649" t="s">
        <v>7</v>
      </c>
      <c r="H649">
        <v>7</v>
      </c>
      <c r="Q649">
        <v>0</v>
      </c>
      <c r="AB649">
        <v>-8.6229999999999993</v>
      </c>
      <c r="AD649">
        <v>-8.0660000000000007</v>
      </c>
      <c r="AE649">
        <v>-8.0660000000000007</v>
      </c>
      <c r="AF649">
        <f t="shared" si="80"/>
        <v>4</v>
      </c>
      <c r="AG649">
        <f t="shared" si="81"/>
        <v>593</v>
      </c>
      <c r="AH649">
        <f t="shared" si="82"/>
        <v>-593</v>
      </c>
      <c r="AI649" t="b">
        <f t="shared" si="83"/>
        <v>0</v>
      </c>
      <c r="AJ649" t="b">
        <f t="shared" si="84"/>
        <v>0</v>
      </c>
      <c r="AK649" t="b">
        <f t="shared" si="85"/>
        <v>0</v>
      </c>
      <c r="AM649" t="b">
        <f t="shared" si="86"/>
        <v>0</v>
      </c>
      <c r="AN649" t="str">
        <f t="shared" si="87"/>
        <v/>
      </c>
    </row>
    <row r="650" spans="1:40" hidden="1" x14ac:dyDescent="0.2">
      <c r="A650">
        <v>1011755</v>
      </c>
      <c r="B650">
        <v>193</v>
      </c>
      <c r="C650" t="s">
        <v>569</v>
      </c>
      <c r="D650" t="s">
        <v>308</v>
      </c>
      <c r="E650" t="s">
        <v>75</v>
      </c>
      <c r="F650" t="s">
        <v>7</v>
      </c>
      <c r="H650">
        <v>7</v>
      </c>
      <c r="J650">
        <v>79</v>
      </c>
      <c r="Q650">
        <v>41</v>
      </c>
      <c r="AD650">
        <v>-4.3440000000000003</v>
      </c>
      <c r="AE650">
        <v>-4.3440000000000003</v>
      </c>
      <c r="AF650">
        <f t="shared" si="80"/>
        <v>3</v>
      </c>
      <c r="AG650">
        <f t="shared" si="81"/>
        <v>455</v>
      </c>
      <c r="AH650">
        <f t="shared" si="82"/>
        <v>-455</v>
      </c>
      <c r="AI650" t="b">
        <f t="shared" si="83"/>
        <v>0</v>
      </c>
      <c r="AJ650" t="b">
        <f t="shared" si="84"/>
        <v>0</v>
      </c>
      <c r="AK650" t="b">
        <f t="shared" si="85"/>
        <v>0</v>
      </c>
      <c r="AM650" t="b">
        <f t="shared" si="86"/>
        <v>0</v>
      </c>
      <c r="AN650" t="str">
        <f t="shared" si="87"/>
        <v/>
      </c>
    </row>
    <row r="651" spans="1:40" hidden="1" x14ac:dyDescent="0.2">
      <c r="A651">
        <v>1018969</v>
      </c>
      <c r="B651">
        <v>196</v>
      </c>
      <c r="C651" t="s">
        <v>838</v>
      </c>
      <c r="D651" t="s">
        <v>839</v>
      </c>
      <c r="E651" t="s">
        <v>75</v>
      </c>
      <c r="F651" t="s">
        <v>4</v>
      </c>
      <c r="H651">
        <v>7</v>
      </c>
      <c r="Q651">
        <v>0</v>
      </c>
      <c r="AA651">
        <v>-10.364000000000001</v>
      </c>
      <c r="AE651">
        <v>-10.364000000000001</v>
      </c>
      <c r="AF651">
        <f t="shared" si="80"/>
        <v>6</v>
      </c>
      <c r="AG651">
        <f t="shared" si="81"/>
        <v>722</v>
      </c>
      <c r="AH651">
        <f t="shared" si="82"/>
        <v>-722</v>
      </c>
      <c r="AI651" t="b">
        <f t="shared" si="83"/>
        <v>0</v>
      </c>
      <c r="AJ651" t="b">
        <f t="shared" si="84"/>
        <v>0</v>
      </c>
      <c r="AK651" t="b">
        <f t="shared" si="85"/>
        <v>0</v>
      </c>
      <c r="AM651" t="b">
        <f t="shared" si="86"/>
        <v>0</v>
      </c>
      <c r="AN651" t="str">
        <f t="shared" si="87"/>
        <v/>
      </c>
    </row>
    <row r="652" spans="1:40" hidden="1" x14ac:dyDescent="0.2">
      <c r="A652">
        <v>1019156</v>
      </c>
      <c r="B652">
        <v>199</v>
      </c>
      <c r="C652" t="s">
        <v>108</v>
      </c>
      <c r="D652" t="s">
        <v>840</v>
      </c>
      <c r="E652" t="s">
        <v>75</v>
      </c>
      <c r="F652" t="s">
        <v>4</v>
      </c>
      <c r="G652" t="s">
        <v>7</v>
      </c>
      <c r="H652">
        <v>7</v>
      </c>
      <c r="Q652">
        <v>0</v>
      </c>
      <c r="AA652">
        <v>-10.364000000000001</v>
      </c>
      <c r="AD652">
        <v>-8.0660000000000007</v>
      </c>
      <c r="AE652">
        <v>-8.0660000000000007</v>
      </c>
      <c r="AF652">
        <f t="shared" si="80"/>
        <v>4</v>
      </c>
      <c r="AG652">
        <f t="shared" si="81"/>
        <v>593</v>
      </c>
      <c r="AH652">
        <f t="shared" si="82"/>
        <v>-593</v>
      </c>
      <c r="AI652" t="b">
        <f t="shared" si="83"/>
        <v>0</v>
      </c>
      <c r="AJ652" t="b">
        <f t="shared" si="84"/>
        <v>0</v>
      </c>
      <c r="AK652" t="b">
        <f t="shared" si="85"/>
        <v>0</v>
      </c>
      <c r="AM652" t="b">
        <f t="shared" si="86"/>
        <v>0</v>
      </c>
      <c r="AN652" t="str">
        <f t="shared" si="87"/>
        <v/>
      </c>
    </row>
    <row r="653" spans="1:40" hidden="1" x14ac:dyDescent="0.2">
      <c r="A653">
        <v>1002354</v>
      </c>
      <c r="B653">
        <v>232</v>
      </c>
      <c r="C653" t="s">
        <v>138</v>
      </c>
      <c r="D653" t="s">
        <v>651</v>
      </c>
      <c r="E653" t="s">
        <v>30</v>
      </c>
      <c r="F653" t="s">
        <v>5</v>
      </c>
      <c r="H653">
        <v>7</v>
      </c>
      <c r="Q653">
        <v>63</v>
      </c>
      <c r="AB653">
        <v>-3.395</v>
      </c>
      <c r="AE653">
        <v>-3.395</v>
      </c>
      <c r="AF653">
        <f t="shared" si="80"/>
        <v>1</v>
      </c>
      <c r="AG653">
        <f t="shared" si="81"/>
        <v>371</v>
      </c>
      <c r="AH653">
        <f t="shared" si="82"/>
        <v>-371</v>
      </c>
      <c r="AI653" t="b">
        <f t="shared" si="83"/>
        <v>0</v>
      </c>
      <c r="AJ653" t="b">
        <f t="shared" si="84"/>
        <v>0</v>
      </c>
      <c r="AK653" t="b">
        <f t="shared" si="85"/>
        <v>0</v>
      </c>
      <c r="AM653" t="b">
        <f t="shared" si="86"/>
        <v>0</v>
      </c>
      <c r="AN653" t="str">
        <f t="shared" si="87"/>
        <v/>
      </c>
    </row>
    <row r="654" spans="1:40" hidden="1" x14ac:dyDescent="0.2">
      <c r="A654">
        <v>1000980</v>
      </c>
      <c r="B654">
        <v>239</v>
      </c>
      <c r="C654" t="s">
        <v>42</v>
      </c>
      <c r="D654" t="s">
        <v>732</v>
      </c>
      <c r="E654" t="s">
        <v>30</v>
      </c>
      <c r="F654" t="s">
        <v>6</v>
      </c>
      <c r="H654">
        <v>7</v>
      </c>
      <c r="Q654">
        <v>56</v>
      </c>
      <c r="AC654">
        <v>-3.4380000000000002</v>
      </c>
      <c r="AE654">
        <v>-3.4380000000000002</v>
      </c>
      <c r="AF654">
        <f t="shared" si="80"/>
        <v>1</v>
      </c>
      <c r="AG654">
        <f t="shared" si="81"/>
        <v>377</v>
      </c>
      <c r="AH654">
        <f t="shared" si="82"/>
        <v>-377</v>
      </c>
      <c r="AI654" t="b">
        <f t="shared" si="83"/>
        <v>0</v>
      </c>
      <c r="AJ654" t="b">
        <f t="shared" si="84"/>
        <v>0</v>
      </c>
      <c r="AK654" t="b">
        <f t="shared" si="85"/>
        <v>0</v>
      </c>
      <c r="AM654" t="b">
        <f t="shared" si="86"/>
        <v>0</v>
      </c>
      <c r="AN654" t="str">
        <f t="shared" si="87"/>
        <v/>
      </c>
    </row>
    <row r="655" spans="1:40" hidden="1" x14ac:dyDescent="0.2">
      <c r="A655">
        <v>1009381</v>
      </c>
      <c r="B655">
        <v>249</v>
      </c>
      <c r="C655" t="s">
        <v>841</v>
      </c>
      <c r="D655" t="s">
        <v>481</v>
      </c>
      <c r="E655" t="s">
        <v>30</v>
      </c>
      <c r="F655" t="s">
        <v>4</v>
      </c>
      <c r="H655">
        <v>7</v>
      </c>
      <c r="Q655">
        <v>0</v>
      </c>
      <c r="AA655">
        <v>-10.364000000000001</v>
      </c>
      <c r="AE655">
        <v>-10.364000000000001</v>
      </c>
      <c r="AF655">
        <f t="shared" si="80"/>
        <v>5</v>
      </c>
      <c r="AG655">
        <f t="shared" si="81"/>
        <v>722</v>
      </c>
      <c r="AH655">
        <f t="shared" si="82"/>
        <v>-722</v>
      </c>
      <c r="AI655" t="b">
        <f t="shared" si="83"/>
        <v>0</v>
      </c>
      <c r="AJ655" t="b">
        <f t="shared" si="84"/>
        <v>0</v>
      </c>
      <c r="AK655" t="b">
        <f t="shared" si="85"/>
        <v>0</v>
      </c>
      <c r="AM655" t="b">
        <f t="shared" si="86"/>
        <v>0</v>
      </c>
      <c r="AN655" t="str">
        <f t="shared" si="87"/>
        <v/>
      </c>
    </row>
    <row r="656" spans="1:40" hidden="1" x14ac:dyDescent="0.2">
      <c r="A656">
        <v>1004850</v>
      </c>
      <c r="B656">
        <v>252</v>
      </c>
      <c r="C656" t="s">
        <v>67</v>
      </c>
      <c r="D656" t="s">
        <v>734</v>
      </c>
      <c r="E656" t="s">
        <v>30</v>
      </c>
      <c r="F656" t="s">
        <v>5</v>
      </c>
      <c r="H656">
        <v>7</v>
      </c>
      <c r="Q656">
        <v>0</v>
      </c>
      <c r="AB656">
        <v>-8.6229999999999993</v>
      </c>
      <c r="AE656">
        <v>-8.6229999999999993</v>
      </c>
      <c r="AF656">
        <f t="shared" si="80"/>
        <v>5</v>
      </c>
      <c r="AG656">
        <f t="shared" si="81"/>
        <v>680</v>
      </c>
      <c r="AH656">
        <f t="shared" si="82"/>
        <v>-680</v>
      </c>
      <c r="AI656" t="b">
        <f t="shared" si="83"/>
        <v>0</v>
      </c>
      <c r="AJ656" t="b">
        <f t="shared" si="84"/>
        <v>0</v>
      </c>
      <c r="AK656" t="b">
        <f t="shared" si="85"/>
        <v>0</v>
      </c>
      <c r="AM656" t="b">
        <f t="shared" si="86"/>
        <v>0</v>
      </c>
      <c r="AN656" t="str">
        <f t="shared" si="87"/>
        <v/>
      </c>
    </row>
    <row r="657" spans="1:40" hidden="1" x14ac:dyDescent="0.2">
      <c r="A657">
        <v>1009334</v>
      </c>
      <c r="B657">
        <v>268</v>
      </c>
      <c r="C657" t="s">
        <v>65</v>
      </c>
      <c r="D657" t="s">
        <v>842</v>
      </c>
      <c r="E657" t="s">
        <v>106</v>
      </c>
      <c r="F657" t="s">
        <v>6</v>
      </c>
      <c r="H657">
        <v>7</v>
      </c>
      <c r="Q657">
        <v>0</v>
      </c>
      <c r="AC657">
        <v>-6.8</v>
      </c>
      <c r="AE657">
        <v>-6.8</v>
      </c>
      <c r="AF657">
        <f t="shared" si="80"/>
        <v>1</v>
      </c>
      <c r="AG657">
        <f t="shared" si="81"/>
        <v>557</v>
      </c>
      <c r="AH657">
        <f t="shared" si="82"/>
        <v>-557</v>
      </c>
      <c r="AI657" t="b">
        <f t="shared" si="83"/>
        <v>0</v>
      </c>
      <c r="AJ657" t="b">
        <f t="shared" si="84"/>
        <v>0</v>
      </c>
      <c r="AK657" t="b">
        <f t="shared" si="85"/>
        <v>0</v>
      </c>
      <c r="AM657" t="b">
        <f t="shared" si="86"/>
        <v>0</v>
      </c>
      <c r="AN657" t="str">
        <f t="shared" si="87"/>
        <v/>
      </c>
    </row>
    <row r="658" spans="1:40" hidden="1" x14ac:dyDescent="0.2">
      <c r="A658">
        <v>1000044</v>
      </c>
      <c r="B658">
        <v>289</v>
      </c>
      <c r="C658" t="s">
        <v>736</v>
      </c>
      <c r="D658" t="s">
        <v>737</v>
      </c>
      <c r="E658" t="s">
        <v>106</v>
      </c>
      <c r="F658" t="s">
        <v>4</v>
      </c>
      <c r="H658">
        <v>7</v>
      </c>
      <c r="Q658">
        <v>0</v>
      </c>
      <c r="AA658">
        <v>-10.364000000000001</v>
      </c>
      <c r="AE658">
        <v>-10.364000000000001</v>
      </c>
      <c r="AF658">
        <f t="shared" si="80"/>
        <v>6</v>
      </c>
      <c r="AG658">
        <f t="shared" si="81"/>
        <v>722</v>
      </c>
      <c r="AH658">
        <f t="shared" si="82"/>
        <v>-722</v>
      </c>
      <c r="AI658" t="b">
        <f t="shared" si="83"/>
        <v>0</v>
      </c>
      <c r="AJ658" t="b">
        <f t="shared" si="84"/>
        <v>0</v>
      </c>
      <c r="AK658" t="b">
        <f t="shared" si="85"/>
        <v>0</v>
      </c>
      <c r="AM658" t="b">
        <f t="shared" si="86"/>
        <v>0</v>
      </c>
      <c r="AN658" t="str">
        <f t="shared" si="87"/>
        <v/>
      </c>
    </row>
    <row r="659" spans="1:40" hidden="1" x14ac:dyDescent="0.2">
      <c r="A659">
        <v>1016116</v>
      </c>
      <c r="B659">
        <v>292</v>
      </c>
      <c r="C659" t="s">
        <v>25</v>
      </c>
      <c r="D659" t="s">
        <v>843</v>
      </c>
      <c r="E659" t="s">
        <v>106</v>
      </c>
      <c r="F659" t="s">
        <v>7</v>
      </c>
      <c r="H659">
        <v>7</v>
      </c>
      <c r="Q659">
        <v>0</v>
      </c>
      <c r="AD659">
        <v>-8.0660000000000007</v>
      </c>
      <c r="AE659">
        <v>-8.0660000000000007</v>
      </c>
      <c r="AF659">
        <f t="shared" si="80"/>
        <v>3</v>
      </c>
      <c r="AG659">
        <f t="shared" si="81"/>
        <v>593</v>
      </c>
      <c r="AH659">
        <f t="shared" si="82"/>
        <v>-593</v>
      </c>
      <c r="AI659" t="b">
        <f t="shared" si="83"/>
        <v>0</v>
      </c>
      <c r="AJ659" t="b">
        <f t="shared" si="84"/>
        <v>0</v>
      </c>
      <c r="AK659" t="b">
        <f t="shared" si="85"/>
        <v>0</v>
      </c>
      <c r="AM659" t="b">
        <f t="shared" si="86"/>
        <v>0</v>
      </c>
      <c r="AN659" t="str">
        <f t="shared" si="87"/>
        <v/>
      </c>
    </row>
    <row r="660" spans="1:40" hidden="1" x14ac:dyDescent="0.2">
      <c r="A660">
        <v>1005986</v>
      </c>
      <c r="B660">
        <v>297</v>
      </c>
      <c r="C660" t="s">
        <v>844</v>
      </c>
      <c r="D660" t="s">
        <v>845</v>
      </c>
      <c r="E660" t="s">
        <v>106</v>
      </c>
      <c r="F660" t="s">
        <v>7</v>
      </c>
      <c r="H660">
        <v>7</v>
      </c>
      <c r="Q660">
        <v>0</v>
      </c>
      <c r="AD660">
        <v>-8.0660000000000007</v>
      </c>
      <c r="AE660">
        <v>-8.0660000000000007</v>
      </c>
      <c r="AF660">
        <f t="shared" si="80"/>
        <v>3</v>
      </c>
      <c r="AG660">
        <f t="shared" si="81"/>
        <v>593</v>
      </c>
      <c r="AH660">
        <f t="shared" si="82"/>
        <v>-593</v>
      </c>
      <c r="AI660" t="b">
        <f t="shared" si="83"/>
        <v>0</v>
      </c>
      <c r="AJ660" t="b">
        <f t="shared" si="84"/>
        <v>0</v>
      </c>
      <c r="AK660" t="b">
        <f t="shared" si="85"/>
        <v>0</v>
      </c>
      <c r="AM660" t="b">
        <f t="shared" si="86"/>
        <v>0</v>
      </c>
      <c r="AN660" t="str">
        <f t="shared" si="87"/>
        <v/>
      </c>
    </row>
    <row r="661" spans="1:40" hidden="1" x14ac:dyDescent="0.2">
      <c r="A661">
        <v>281075</v>
      </c>
      <c r="B661">
        <v>303</v>
      </c>
      <c r="C661" t="s">
        <v>54</v>
      </c>
      <c r="D661" t="s">
        <v>655</v>
      </c>
      <c r="E661" t="s">
        <v>106</v>
      </c>
      <c r="F661" t="s">
        <v>4</v>
      </c>
      <c r="H661">
        <v>7</v>
      </c>
      <c r="Q661">
        <v>0</v>
      </c>
      <c r="AA661">
        <v>-10.364000000000001</v>
      </c>
      <c r="AE661">
        <v>-10.364000000000001</v>
      </c>
      <c r="AF661">
        <f t="shared" si="80"/>
        <v>6</v>
      </c>
      <c r="AG661">
        <f t="shared" si="81"/>
        <v>722</v>
      </c>
      <c r="AH661">
        <f t="shared" si="82"/>
        <v>-722</v>
      </c>
      <c r="AI661" t="b">
        <f t="shared" si="83"/>
        <v>0</v>
      </c>
      <c r="AJ661" t="b">
        <f t="shared" si="84"/>
        <v>0</v>
      </c>
      <c r="AK661" t="b">
        <f t="shared" si="85"/>
        <v>0</v>
      </c>
      <c r="AM661" t="b">
        <f t="shared" si="86"/>
        <v>0</v>
      </c>
      <c r="AN661" t="str">
        <f t="shared" si="87"/>
        <v/>
      </c>
    </row>
    <row r="662" spans="1:40" hidden="1" x14ac:dyDescent="0.2">
      <c r="A662">
        <v>1019157</v>
      </c>
      <c r="B662">
        <v>304</v>
      </c>
      <c r="C662" t="s">
        <v>67</v>
      </c>
      <c r="D662" t="s">
        <v>846</v>
      </c>
      <c r="E662" t="s">
        <v>106</v>
      </c>
      <c r="F662" t="s">
        <v>4</v>
      </c>
      <c r="H662">
        <v>7</v>
      </c>
      <c r="Q662">
        <v>0</v>
      </c>
      <c r="AA662">
        <v>-10.364000000000001</v>
      </c>
      <c r="AE662">
        <v>-10.364000000000001</v>
      </c>
      <c r="AF662">
        <f t="shared" si="80"/>
        <v>7</v>
      </c>
      <c r="AG662">
        <f t="shared" si="81"/>
        <v>722</v>
      </c>
      <c r="AH662">
        <f t="shared" si="82"/>
        <v>-722</v>
      </c>
      <c r="AI662" t="b">
        <f t="shared" si="83"/>
        <v>0</v>
      </c>
      <c r="AJ662" t="b">
        <f t="shared" si="84"/>
        <v>0</v>
      </c>
      <c r="AK662" t="b">
        <f t="shared" si="85"/>
        <v>0</v>
      </c>
      <c r="AM662" t="b">
        <f t="shared" si="86"/>
        <v>0</v>
      </c>
      <c r="AN662" t="str">
        <f t="shared" si="87"/>
        <v/>
      </c>
    </row>
    <row r="663" spans="1:40" hidden="1" x14ac:dyDescent="0.2">
      <c r="A663">
        <v>1006101</v>
      </c>
      <c r="B663">
        <v>311</v>
      </c>
      <c r="C663" t="s">
        <v>432</v>
      </c>
      <c r="D663" t="s">
        <v>847</v>
      </c>
      <c r="E663" t="s">
        <v>37</v>
      </c>
      <c r="F663" t="s">
        <v>7</v>
      </c>
      <c r="H663">
        <v>7</v>
      </c>
      <c r="Q663">
        <v>0</v>
      </c>
      <c r="AD663">
        <v>-8.0660000000000007</v>
      </c>
      <c r="AE663">
        <v>-8.0660000000000007</v>
      </c>
      <c r="AF663">
        <f t="shared" si="80"/>
        <v>3</v>
      </c>
      <c r="AG663">
        <f t="shared" si="81"/>
        <v>593</v>
      </c>
      <c r="AH663">
        <f t="shared" si="82"/>
        <v>-593</v>
      </c>
      <c r="AI663" t="b">
        <f t="shared" si="83"/>
        <v>0</v>
      </c>
      <c r="AJ663" t="b">
        <f t="shared" si="84"/>
        <v>0</v>
      </c>
      <c r="AK663" t="b">
        <f t="shared" si="85"/>
        <v>0</v>
      </c>
      <c r="AM663" t="b">
        <f t="shared" si="86"/>
        <v>0</v>
      </c>
      <c r="AN663" t="str">
        <f t="shared" si="87"/>
        <v/>
      </c>
    </row>
    <row r="664" spans="1:40" hidden="1" x14ac:dyDescent="0.2">
      <c r="A664">
        <v>1009229</v>
      </c>
      <c r="B664">
        <v>318</v>
      </c>
      <c r="C664" t="s">
        <v>63</v>
      </c>
      <c r="D664" t="s">
        <v>703</v>
      </c>
      <c r="E664" t="s">
        <v>37</v>
      </c>
      <c r="F664" t="s">
        <v>4</v>
      </c>
      <c r="H664">
        <v>7</v>
      </c>
      <c r="Q664">
        <v>27</v>
      </c>
      <c r="AA664">
        <v>-7.4480000000000004</v>
      </c>
      <c r="AE664">
        <v>-7.4480000000000004</v>
      </c>
      <c r="AF664">
        <f t="shared" si="80"/>
        <v>2</v>
      </c>
      <c r="AG664">
        <f t="shared" si="81"/>
        <v>589</v>
      </c>
      <c r="AH664">
        <f t="shared" si="82"/>
        <v>-589</v>
      </c>
      <c r="AI664" t="b">
        <f t="shared" si="83"/>
        <v>0</v>
      </c>
      <c r="AJ664" t="b">
        <f t="shared" si="84"/>
        <v>0</v>
      </c>
      <c r="AK664" t="b">
        <f t="shared" si="85"/>
        <v>0</v>
      </c>
      <c r="AM664" t="b">
        <f t="shared" si="86"/>
        <v>0</v>
      </c>
      <c r="AN664" t="str">
        <f t="shared" si="87"/>
        <v/>
      </c>
    </row>
    <row r="665" spans="1:40" hidden="1" x14ac:dyDescent="0.2">
      <c r="A665">
        <v>1017255</v>
      </c>
      <c r="B665">
        <v>320</v>
      </c>
      <c r="C665" t="s">
        <v>459</v>
      </c>
      <c r="D665" t="s">
        <v>803</v>
      </c>
      <c r="E665" t="s">
        <v>37</v>
      </c>
      <c r="F665" t="s">
        <v>7</v>
      </c>
      <c r="H665">
        <v>7</v>
      </c>
      <c r="Q665">
        <v>27.5</v>
      </c>
      <c r="AD665">
        <v>-5.57</v>
      </c>
      <c r="AE665">
        <v>-5.57</v>
      </c>
      <c r="AF665">
        <f t="shared" si="80"/>
        <v>2</v>
      </c>
      <c r="AG665">
        <f t="shared" si="81"/>
        <v>520</v>
      </c>
      <c r="AH665">
        <f t="shared" si="82"/>
        <v>-520</v>
      </c>
      <c r="AI665" t="b">
        <f t="shared" si="83"/>
        <v>0</v>
      </c>
      <c r="AJ665" t="b">
        <f t="shared" si="84"/>
        <v>0</v>
      </c>
      <c r="AK665" t="b">
        <f t="shared" si="85"/>
        <v>0</v>
      </c>
      <c r="AM665" t="b">
        <f t="shared" si="86"/>
        <v>0</v>
      </c>
      <c r="AN665" t="str">
        <f t="shared" si="87"/>
        <v/>
      </c>
    </row>
    <row r="666" spans="1:40" hidden="1" x14ac:dyDescent="0.2">
      <c r="A666">
        <v>997254</v>
      </c>
      <c r="B666">
        <v>332</v>
      </c>
      <c r="C666" t="s">
        <v>379</v>
      </c>
      <c r="D666" t="s">
        <v>741</v>
      </c>
      <c r="E666" t="s">
        <v>37</v>
      </c>
      <c r="F666" t="s">
        <v>7</v>
      </c>
      <c r="H666">
        <v>7</v>
      </c>
      <c r="Q666">
        <v>0</v>
      </c>
      <c r="AD666">
        <v>-8.0660000000000007</v>
      </c>
      <c r="AE666">
        <v>-8.0660000000000007</v>
      </c>
      <c r="AF666">
        <f t="shared" si="80"/>
        <v>3</v>
      </c>
      <c r="AG666">
        <f t="shared" si="81"/>
        <v>593</v>
      </c>
      <c r="AH666">
        <f t="shared" si="82"/>
        <v>-593</v>
      </c>
      <c r="AI666" t="b">
        <f t="shared" si="83"/>
        <v>0</v>
      </c>
      <c r="AJ666" t="b">
        <f t="shared" si="84"/>
        <v>0</v>
      </c>
      <c r="AK666" t="b">
        <f t="shared" si="85"/>
        <v>0</v>
      </c>
      <c r="AM666" t="b">
        <f t="shared" si="86"/>
        <v>0</v>
      </c>
      <c r="AN666" t="str">
        <f t="shared" si="87"/>
        <v/>
      </c>
    </row>
    <row r="667" spans="1:40" hidden="1" x14ac:dyDescent="0.2">
      <c r="A667">
        <v>1013977</v>
      </c>
      <c r="B667">
        <v>338</v>
      </c>
      <c r="C667" t="s">
        <v>138</v>
      </c>
      <c r="D667" t="s">
        <v>742</v>
      </c>
      <c r="E667" t="s">
        <v>37</v>
      </c>
      <c r="F667" t="s">
        <v>4</v>
      </c>
      <c r="H667">
        <v>7</v>
      </c>
      <c r="Q667">
        <v>0</v>
      </c>
      <c r="AA667">
        <v>-10.364000000000001</v>
      </c>
      <c r="AE667">
        <v>-10.364000000000001</v>
      </c>
      <c r="AF667">
        <f t="shared" si="80"/>
        <v>7</v>
      </c>
      <c r="AG667">
        <f t="shared" si="81"/>
        <v>722</v>
      </c>
      <c r="AH667">
        <f t="shared" si="82"/>
        <v>-722</v>
      </c>
      <c r="AI667" t="b">
        <f t="shared" si="83"/>
        <v>0</v>
      </c>
      <c r="AJ667" t="b">
        <f t="shared" si="84"/>
        <v>0</v>
      </c>
      <c r="AK667" t="b">
        <f t="shared" si="85"/>
        <v>0</v>
      </c>
      <c r="AM667" t="b">
        <f t="shared" si="86"/>
        <v>0</v>
      </c>
      <c r="AN667" t="str">
        <f t="shared" si="87"/>
        <v/>
      </c>
    </row>
    <row r="668" spans="1:40" hidden="1" x14ac:dyDescent="0.2">
      <c r="A668">
        <v>1004948</v>
      </c>
      <c r="B668">
        <v>346</v>
      </c>
      <c r="C668" t="s">
        <v>695</v>
      </c>
      <c r="D668" t="s">
        <v>672</v>
      </c>
      <c r="E668" t="s">
        <v>37</v>
      </c>
      <c r="F668" t="s">
        <v>5</v>
      </c>
      <c r="H668">
        <v>7</v>
      </c>
      <c r="Q668">
        <v>0</v>
      </c>
      <c r="AB668">
        <v>-8.6229999999999993</v>
      </c>
      <c r="AE668">
        <v>-8.6229999999999993</v>
      </c>
      <c r="AF668">
        <f t="shared" si="80"/>
        <v>7</v>
      </c>
      <c r="AG668">
        <f t="shared" si="81"/>
        <v>680</v>
      </c>
      <c r="AH668">
        <f t="shared" si="82"/>
        <v>-680</v>
      </c>
      <c r="AI668" t="b">
        <f t="shared" si="83"/>
        <v>0</v>
      </c>
      <c r="AJ668" t="b">
        <f t="shared" si="84"/>
        <v>0</v>
      </c>
      <c r="AK668" t="b">
        <f t="shared" si="85"/>
        <v>0</v>
      </c>
      <c r="AM668" t="b">
        <f t="shared" si="86"/>
        <v>0</v>
      </c>
      <c r="AN668" t="str">
        <f t="shared" si="87"/>
        <v/>
      </c>
    </row>
    <row r="669" spans="1:40" hidden="1" x14ac:dyDescent="0.2">
      <c r="A669">
        <v>1008603</v>
      </c>
      <c r="B669">
        <v>349</v>
      </c>
      <c r="C669" t="s">
        <v>141</v>
      </c>
      <c r="D669" t="s">
        <v>804</v>
      </c>
      <c r="E669" t="s">
        <v>37</v>
      </c>
      <c r="F669" t="s">
        <v>7</v>
      </c>
      <c r="H669">
        <v>7</v>
      </c>
      <c r="Q669">
        <v>0</v>
      </c>
      <c r="AD669">
        <v>-8.0660000000000007</v>
      </c>
      <c r="AE669">
        <v>-8.0660000000000007</v>
      </c>
      <c r="AF669">
        <f t="shared" si="80"/>
        <v>6</v>
      </c>
      <c r="AG669">
        <f t="shared" si="81"/>
        <v>593</v>
      </c>
      <c r="AH669">
        <f t="shared" si="82"/>
        <v>-593</v>
      </c>
      <c r="AI669" t="b">
        <f t="shared" si="83"/>
        <v>0</v>
      </c>
      <c r="AJ669" t="b">
        <f t="shared" si="84"/>
        <v>0</v>
      </c>
      <c r="AK669" t="b">
        <f t="shared" si="85"/>
        <v>0</v>
      </c>
      <c r="AM669" t="b">
        <f t="shared" si="86"/>
        <v>0</v>
      </c>
      <c r="AN669" t="str">
        <f t="shared" si="87"/>
        <v/>
      </c>
    </row>
    <row r="670" spans="1:40" hidden="1" x14ac:dyDescent="0.2">
      <c r="A670">
        <v>1008436</v>
      </c>
      <c r="B670">
        <v>354</v>
      </c>
      <c r="C670" t="s">
        <v>743</v>
      </c>
      <c r="D670" t="s">
        <v>744</v>
      </c>
      <c r="E670" t="s">
        <v>20</v>
      </c>
      <c r="F670" t="s">
        <v>4</v>
      </c>
      <c r="G670" t="s">
        <v>7</v>
      </c>
      <c r="H670">
        <v>7</v>
      </c>
      <c r="Q670">
        <v>0</v>
      </c>
      <c r="AA670">
        <v>-10.364000000000001</v>
      </c>
      <c r="AD670">
        <v>-8.0660000000000007</v>
      </c>
      <c r="AE670">
        <v>-8.0660000000000007</v>
      </c>
      <c r="AF670">
        <f t="shared" si="80"/>
        <v>6</v>
      </c>
      <c r="AG670">
        <f t="shared" si="81"/>
        <v>593</v>
      </c>
      <c r="AH670">
        <f t="shared" si="82"/>
        <v>-593</v>
      </c>
      <c r="AI670" t="b">
        <f t="shared" si="83"/>
        <v>0</v>
      </c>
      <c r="AJ670" t="b">
        <f t="shared" si="84"/>
        <v>0</v>
      </c>
      <c r="AK670" t="b">
        <f t="shared" si="85"/>
        <v>0</v>
      </c>
      <c r="AM670" t="b">
        <f t="shared" si="86"/>
        <v>0</v>
      </c>
      <c r="AN670" t="str">
        <f t="shared" si="87"/>
        <v/>
      </c>
    </row>
    <row r="671" spans="1:40" hidden="1" x14ac:dyDescent="0.2">
      <c r="A671">
        <v>1014038</v>
      </c>
      <c r="B671">
        <v>355</v>
      </c>
      <c r="C671" t="s">
        <v>745</v>
      </c>
      <c r="D671" t="s">
        <v>330</v>
      </c>
      <c r="E671" t="s">
        <v>20</v>
      </c>
      <c r="F671" t="s">
        <v>4</v>
      </c>
      <c r="H671">
        <v>7</v>
      </c>
      <c r="Q671">
        <v>0</v>
      </c>
      <c r="AA671">
        <v>-10.364000000000001</v>
      </c>
      <c r="AE671">
        <v>-10.364000000000001</v>
      </c>
      <c r="AF671">
        <f t="shared" si="80"/>
        <v>7</v>
      </c>
      <c r="AG671">
        <f t="shared" si="81"/>
        <v>722</v>
      </c>
      <c r="AH671">
        <f t="shared" si="82"/>
        <v>-722</v>
      </c>
      <c r="AI671" t="b">
        <f t="shared" si="83"/>
        <v>0</v>
      </c>
      <c r="AJ671" t="b">
        <f t="shared" si="84"/>
        <v>0</v>
      </c>
      <c r="AK671" t="b">
        <f t="shared" si="85"/>
        <v>0</v>
      </c>
      <c r="AM671" t="b">
        <f t="shared" si="86"/>
        <v>0</v>
      </c>
      <c r="AN671" t="str">
        <f t="shared" si="87"/>
        <v/>
      </c>
    </row>
    <row r="672" spans="1:40" hidden="1" x14ac:dyDescent="0.2">
      <c r="A672">
        <v>993902</v>
      </c>
      <c r="B672">
        <v>366</v>
      </c>
      <c r="C672" t="s">
        <v>65</v>
      </c>
      <c r="D672" t="s">
        <v>645</v>
      </c>
      <c r="E672" t="s">
        <v>20</v>
      </c>
      <c r="F672" t="s">
        <v>6</v>
      </c>
      <c r="H672">
        <v>7</v>
      </c>
      <c r="Q672">
        <v>83.5</v>
      </c>
      <c r="AC672">
        <v>-1.786</v>
      </c>
      <c r="AE672">
        <v>-1.786</v>
      </c>
      <c r="AF672">
        <f t="shared" si="80"/>
        <v>1</v>
      </c>
      <c r="AG672">
        <f t="shared" si="81"/>
        <v>199</v>
      </c>
      <c r="AH672">
        <f t="shared" si="82"/>
        <v>-199</v>
      </c>
      <c r="AI672" t="b">
        <f t="shared" si="83"/>
        <v>0</v>
      </c>
      <c r="AJ672" t="b">
        <f t="shared" si="84"/>
        <v>0</v>
      </c>
      <c r="AK672" t="b">
        <f t="shared" si="85"/>
        <v>0</v>
      </c>
      <c r="AM672" t="b">
        <f t="shared" si="86"/>
        <v>0</v>
      </c>
      <c r="AN672" t="str">
        <f t="shared" si="87"/>
        <v/>
      </c>
    </row>
    <row r="673" spans="1:40" hidden="1" x14ac:dyDescent="0.2">
      <c r="A673">
        <v>1002296</v>
      </c>
      <c r="B673">
        <v>387</v>
      </c>
      <c r="C673" t="s">
        <v>148</v>
      </c>
      <c r="D673" t="s">
        <v>748</v>
      </c>
      <c r="E673" t="s">
        <v>20</v>
      </c>
      <c r="F673" t="s">
        <v>5</v>
      </c>
      <c r="H673">
        <v>7</v>
      </c>
      <c r="Q673">
        <v>34</v>
      </c>
      <c r="AB673">
        <v>-5.8019999999999996</v>
      </c>
      <c r="AE673">
        <v>-5.8019999999999996</v>
      </c>
      <c r="AF673">
        <f t="shared" si="80"/>
        <v>5</v>
      </c>
      <c r="AG673">
        <f t="shared" si="81"/>
        <v>530</v>
      </c>
      <c r="AH673">
        <f t="shared" si="82"/>
        <v>-530</v>
      </c>
      <c r="AI673" t="b">
        <f t="shared" si="83"/>
        <v>0</v>
      </c>
      <c r="AJ673" t="b">
        <f t="shared" si="84"/>
        <v>0</v>
      </c>
      <c r="AK673" t="b">
        <f t="shared" si="85"/>
        <v>0</v>
      </c>
      <c r="AM673" t="b">
        <f t="shared" si="86"/>
        <v>0</v>
      </c>
      <c r="AN673" t="str">
        <f t="shared" si="87"/>
        <v/>
      </c>
    </row>
    <row r="674" spans="1:40" hidden="1" x14ac:dyDescent="0.2">
      <c r="A674">
        <v>998225</v>
      </c>
      <c r="B674">
        <v>388</v>
      </c>
      <c r="C674" t="s">
        <v>73</v>
      </c>
      <c r="D674" t="s">
        <v>702</v>
      </c>
      <c r="E674" t="s">
        <v>20</v>
      </c>
      <c r="F674" t="s">
        <v>7</v>
      </c>
      <c r="H674">
        <v>7</v>
      </c>
      <c r="Q674">
        <v>33</v>
      </c>
      <c r="AD674">
        <v>-5.07</v>
      </c>
      <c r="AE674">
        <v>-5.07</v>
      </c>
      <c r="AF674">
        <f t="shared" si="80"/>
        <v>3</v>
      </c>
      <c r="AG674">
        <f t="shared" si="81"/>
        <v>500</v>
      </c>
      <c r="AH674">
        <f t="shared" si="82"/>
        <v>-500</v>
      </c>
      <c r="AI674" t="b">
        <f t="shared" si="83"/>
        <v>0</v>
      </c>
      <c r="AJ674" t="b">
        <f t="shared" si="84"/>
        <v>0</v>
      </c>
      <c r="AK674" t="b">
        <f t="shared" si="85"/>
        <v>0</v>
      </c>
      <c r="AM674" t="b">
        <f t="shared" si="86"/>
        <v>0</v>
      </c>
      <c r="AN674" t="str">
        <f t="shared" si="87"/>
        <v/>
      </c>
    </row>
    <row r="675" spans="1:40" hidden="1" x14ac:dyDescent="0.2">
      <c r="A675">
        <v>1005150</v>
      </c>
      <c r="B675">
        <v>414</v>
      </c>
      <c r="C675" t="s">
        <v>833</v>
      </c>
      <c r="D675" t="s">
        <v>834</v>
      </c>
      <c r="E675" t="s">
        <v>35</v>
      </c>
      <c r="F675" t="s">
        <v>7</v>
      </c>
      <c r="H675">
        <v>7</v>
      </c>
      <c r="J675">
        <v>26</v>
      </c>
      <c r="Q675">
        <v>26</v>
      </c>
      <c r="AD675">
        <v>-5.7060000000000004</v>
      </c>
      <c r="AE675">
        <v>-5.7060000000000004</v>
      </c>
      <c r="AF675">
        <f t="shared" si="80"/>
        <v>3</v>
      </c>
      <c r="AG675">
        <f t="shared" si="81"/>
        <v>524</v>
      </c>
      <c r="AH675">
        <f t="shared" si="82"/>
        <v>-524</v>
      </c>
      <c r="AI675" t="b">
        <f t="shared" si="83"/>
        <v>0</v>
      </c>
      <c r="AJ675" t="b">
        <f t="shared" si="84"/>
        <v>0</v>
      </c>
      <c r="AK675" t="b">
        <f t="shared" si="85"/>
        <v>0</v>
      </c>
      <c r="AM675" t="b">
        <f t="shared" si="86"/>
        <v>0</v>
      </c>
      <c r="AN675" t="str">
        <f t="shared" si="87"/>
        <v/>
      </c>
    </row>
    <row r="676" spans="1:40" hidden="1" x14ac:dyDescent="0.2">
      <c r="A676">
        <v>1006030</v>
      </c>
      <c r="B676">
        <v>416</v>
      </c>
      <c r="C676" t="s">
        <v>122</v>
      </c>
      <c r="D676" t="s">
        <v>751</v>
      </c>
      <c r="E676" t="s">
        <v>35</v>
      </c>
      <c r="F676" t="s">
        <v>4</v>
      </c>
      <c r="H676">
        <v>7</v>
      </c>
      <c r="J676">
        <v>66</v>
      </c>
      <c r="Q676">
        <v>57.5</v>
      </c>
      <c r="AA676">
        <v>-4.1539999999999999</v>
      </c>
      <c r="AE676">
        <v>-4.1539999999999999</v>
      </c>
      <c r="AF676">
        <f t="shared" si="80"/>
        <v>2</v>
      </c>
      <c r="AG676">
        <f t="shared" si="81"/>
        <v>447</v>
      </c>
      <c r="AH676">
        <f t="shared" si="82"/>
        <v>-447</v>
      </c>
      <c r="AI676" t="b">
        <f t="shared" si="83"/>
        <v>0</v>
      </c>
      <c r="AJ676" t="b">
        <f t="shared" si="84"/>
        <v>0</v>
      </c>
      <c r="AK676" t="b">
        <f t="shared" si="85"/>
        <v>0</v>
      </c>
      <c r="AM676" t="b">
        <f t="shared" si="86"/>
        <v>0</v>
      </c>
      <c r="AN676" t="str">
        <f t="shared" si="87"/>
        <v/>
      </c>
    </row>
    <row r="677" spans="1:40" hidden="1" x14ac:dyDescent="0.2">
      <c r="A677">
        <v>1011873</v>
      </c>
      <c r="B677">
        <v>429</v>
      </c>
      <c r="C677" t="s">
        <v>325</v>
      </c>
      <c r="D677" t="s">
        <v>848</v>
      </c>
      <c r="E677" t="s">
        <v>35</v>
      </c>
      <c r="F677" t="s">
        <v>4</v>
      </c>
      <c r="H677">
        <v>7</v>
      </c>
      <c r="Q677">
        <v>0</v>
      </c>
      <c r="AA677">
        <v>-10.364000000000001</v>
      </c>
      <c r="AE677">
        <v>-10.364000000000001</v>
      </c>
      <c r="AF677">
        <f t="shared" si="80"/>
        <v>7</v>
      </c>
      <c r="AG677">
        <f t="shared" si="81"/>
        <v>722</v>
      </c>
      <c r="AH677">
        <f t="shared" si="82"/>
        <v>-722</v>
      </c>
      <c r="AI677" t="b">
        <f t="shared" si="83"/>
        <v>0</v>
      </c>
      <c r="AJ677" t="b">
        <f t="shared" si="84"/>
        <v>0</v>
      </c>
      <c r="AK677" t="b">
        <f t="shared" si="85"/>
        <v>0</v>
      </c>
      <c r="AM677" t="b">
        <f t="shared" si="86"/>
        <v>0</v>
      </c>
      <c r="AN677" t="str">
        <f t="shared" si="87"/>
        <v/>
      </c>
    </row>
    <row r="678" spans="1:40" hidden="1" x14ac:dyDescent="0.2">
      <c r="A678">
        <v>1001024</v>
      </c>
      <c r="B678">
        <v>431</v>
      </c>
      <c r="C678" t="s">
        <v>709</v>
      </c>
      <c r="D678" t="s">
        <v>752</v>
      </c>
      <c r="E678" t="s">
        <v>35</v>
      </c>
      <c r="F678" t="s">
        <v>6</v>
      </c>
      <c r="H678">
        <v>7</v>
      </c>
      <c r="Q678">
        <v>0</v>
      </c>
      <c r="AC678">
        <v>-6.8</v>
      </c>
      <c r="AE678">
        <v>-6.8</v>
      </c>
      <c r="AF678">
        <f t="shared" si="80"/>
        <v>3</v>
      </c>
      <c r="AG678">
        <f t="shared" si="81"/>
        <v>557</v>
      </c>
      <c r="AH678">
        <f t="shared" si="82"/>
        <v>-557</v>
      </c>
      <c r="AI678" t="b">
        <f t="shared" si="83"/>
        <v>0</v>
      </c>
      <c r="AJ678" t="b">
        <f t="shared" si="84"/>
        <v>0</v>
      </c>
      <c r="AK678" t="b">
        <f t="shared" si="85"/>
        <v>0</v>
      </c>
      <c r="AM678" t="b">
        <f t="shared" si="86"/>
        <v>0</v>
      </c>
      <c r="AN678" t="str">
        <f t="shared" si="87"/>
        <v/>
      </c>
    </row>
    <row r="679" spans="1:40" hidden="1" x14ac:dyDescent="0.2">
      <c r="A679">
        <v>1014081</v>
      </c>
      <c r="B679">
        <v>442</v>
      </c>
      <c r="C679" t="s">
        <v>520</v>
      </c>
      <c r="D679" t="s">
        <v>754</v>
      </c>
      <c r="E679" t="s">
        <v>14</v>
      </c>
      <c r="F679" t="s">
        <v>6</v>
      </c>
      <c r="H679">
        <v>7</v>
      </c>
      <c r="Q679">
        <v>0</v>
      </c>
      <c r="AC679">
        <v>-6.8</v>
      </c>
      <c r="AE679">
        <v>-6.8</v>
      </c>
      <c r="AF679">
        <f t="shared" si="80"/>
        <v>4</v>
      </c>
      <c r="AG679">
        <f t="shared" si="81"/>
        <v>557</v>
      </c>
      <c r="AH679">
        <f t="shared" si="82"/>
        <v>-557</v>
      </c>
      <c r="AI679" t="b">
        <f t="shared" si="83"/>
        <v>0</v>
      </c>
      <c r="AJ679" t="b">
        <f t="shared" si="84"/>
        <v>0</v>
      </c>
      <c r="AK679" t="b">
        <f t="shared" si="85"/>
        <v>0</v>
      </c>
      <c r="AM679" t="b">
        <f t="shared" si="86"/>
        <v>0</v>
      </c>
      <c r="AN679" t="str">
        <f t="shared" si="87"/>
        <v/>
      </c>
    </row>
    <row r="680" spans="1:40" hidden="1" x14ac:dyDescent="0.2">
      <c r="A680">
        <v>1013409</v>
      </c>
      <c r="B680">
        <v>456</v>
      </c>
      <c r="C680" t="s">
        <v>61</v>
      </c>
      <c r="D680" t="s">
        <v>705</v>
      </c>
      <c r="E680" t="s">
        <v>14</v>
      </c>
      <c r="F680" t="s">
        <v>5</v>
      </c>
      <c r="H680">
        <v>7</v>
      </c>
      <c r="J680">
        <v>91</v>
      </c>
      <c r="Q680">
        <v>78</v>
      </c>
      <c r="AB680">
        <v>-2.15</v>
      </c>
      <c r="AE680">
        <v>-2.15</v>
      </c>
      <c r="AF680">
        <f t="shared" si="80"/>
        <v>2</v>
      </c>
      <c r="AG680">
        <f t="shared" si="81"/>
        <v>237</v>
      </c>
      <c r="AH680">
        <f t="shared" si="82"/>
        <v>-237</v>
      </c>
      <c r="AI680" t="b">
        <f t="shared" si="83"/>
        <v>0</v>
      </c>
      <c r="AJ680" t="b">
        <f t="shared" si="84"/>
        <v>0</v>
      </c>
      <c r="AK680" t="b">
        <f t="shared" si="85"/>
        <v>0</v>
      </c>
      <c r="AM680" t="b">
        <f t="shared" si="86"/>
        <v>0</v>
      </c>
      <c r="AN680" t="str">
        <f t="shared" si="87"/>
        <v/>
      </c>
    </row>
    <row r="681" spans="1:40" hidden="1" x14ac:dyDescent="0.2">
      <c r="A681">
        <v>1004695</v>
      </c>
      <c r="B681">
        <v>465</v>
      </c>
      <c r="C681" t="s">
        <v>427</v>
      </c>
      <c r="D681" t="s">
        <v>755</v>
      </c>
      <c r="E681" t="s">
        <v>14</v>
      </c>
      <c r="F681" t="s">
        <v>5</v>
      </c>
      <c r="H681">
        <v>7</v>
      </c>
      <c r="Q681">
        <v>0</v>
      </c>
      <c r="AB681">
        <v>-8.6229999999999993</v>
      </c>
      <c r="AE681">
        <v>-8.6229999999999993</v>
      </c>
      <c r="AF681">
        <f t="shared" si="80"/>
        <v>6</v>
      </c>
      <c r="AG681">
        <f t="shared" si="81"/>
        <v>680</v>
      </c>
      <c r="AH681">
        <f t="shared" si="82"/>
        <v>-680</v>
      </c>
      <c r="AI681" t="b">
        <f t="shared" si="83"/>
        <v>0</v>
      </c>
      <c r="AJ681" t="b">
        <f t="shared" si="84"/>
        <v>0</v>
      </c>
      <c r="AK681" t="b">
        <f t="shared" si="85"/>
        <v>0</v>
      </c>
      <c r="AM681" t="b">
        <f t="shared" si="86"/>
        <v>0</v>
      </c>
      <c r="AN681" t="str">
        <f t="shared" si="87"/>
        <v/>
      </c>
    </row>
    <row r="682" spans="1:40" hidden="1" x14ac:dyDescent="0.2">
      <c r="A682">
        <v>1015781</v>
      </c>
      <c r="B682">
        <v>485</v>
      </c>
      <c r="C682" t="s">
        <v>329</v>
      </c>
      <c r="D682" t="s">
        <v>811</v>
      </c>
      <c r="E682" t="s">
        <v>87</v>
      </c>
      <c r="F682" t="s">
        <v>6</v>
      </c>
      <c r="G682" t="s">
        <v>7</v>
      </c>
      <c r="H682">
        <v>7</v>
      </c>
      <c r="Q682">
        <v>0</v>
      </c>
      <c r="AC682">
        <v>-6.8</v>
      </c>
      <c r="AD682">
        <v>-8.0660000000000007</v>
      </c>
      <c r="AE682">
        <v>-6.8</v>
      </c>
      <c r="AF682">
        <f t="shared" si="80"/>
        <v>3</v>
      </c>
      <c r="AG682">
        <f t="shared" si="81"/>
        <v>557</v>
      </c>
      <c r="AH682">
        <f t="shared" si="82"/>
        <v>-557</v>
      </c>
      <c r="AI682" t="b">
        <f t="shared" si="83"/>
        <v>0</v>
      </c>
      <c r="AJ682" t="b">
        <f t="shared" si="84"/>
        <v>0</v>
      </c>
      <c r="AK682" t="b">
        <f t="shared" si="85"/>
        <v>0</v>
      </c>
      <c r="AM682" t="b">
        <f t="shared" si="86"/>
        <v>0</v>
      </c>
      <c r="AN682" t="str">
        <f t="shared" si="87"/>
        <v/>
      </c>
    </row>
    <row r="683" spans="1:40" hidden="1" x14ac:dyDescent="0.2">
      <c r="A683">
        <v>1006653</v>
      </c>
      <c r="B683">
        <v>499</v>
      </c>
      <c r="C683" t="s">
        <v>65</v>
      </c>
      <c r="D683" t="s">
        <v>849</v>
      </c>
      <c r="E683" t="s">
        <v>87</v>
      </c>
      <c r="F683" t="s">
        <v>4</v>
      </c>
      <c r="H683">
        <v>7</v>
      </c>
      <c r="Q683">
        <v>0</v>
      </c>
      <c r="AA683">
        <v>-10.364000000000001</v>
      </c>
      <c r="AE683">
        <v>-10.364000000000001</v>
      </c>
      <c r="AF683">
        <f t="shared" si="80"/>
        <v>7</v>
      </c>
      <c r="AG683">
        <f t="shared" si="81"/>
        <v>722</v>
      </c>
      <c r="AH683">
        <f t="shared" si="82"/>
        <v>-722</v>
      </c>
      <c r="AI683" t="b">
        <f t="shared" si="83"/>
        <v>0</v>
      </c>
      <c r="AJ683" t="b">
        <f t="shared" si="84"/>
        <v>0</v>
      </c>
      <c r="AK683" t="b">
        <f t="shared" si="85"/>
        <v>0</v>
      </c>
      <c r="AM683" t="b">
        <f t="shared" si="86"/>
        <v>0</v>
      </c>
      <c r="AN683" t="str">
        <f t="shared" si="87"/>
        <v/>
      </c>
    </row>
    <row r="684" spans="1:40" hidden="1" x14ac:dyDescent="0.2">
      <c r="A684">
        <v>1009191</v>
      </c>
      <c r="B684">
        <v>524</v>
      </c>
      <c r="C684" t="s">
        <v>310</v>
      </c>
      <c r="D684" t="s">
        <v>685</v>
      </c>
      <c r="E684" t="s">
        <v>92</v>
      </c>
      <c r="F684" t="s">
        <v>7</v>
      </c>
      <c r="H684">
        <v>7</v>
      </c>
      <c r="J684">
        <v>76</v>
      </c>
      <c r="Q684">
        <v>58</v>
      </c>
      <c r="AD684">
        <v>-2.8010000000000002</v>
      </c>
      <c r="AE684">
        <v>-2.8010000000000002</v>
      </c>
      <c r="AF684">
        <f t="shared" si="80"/>
        <v>3</v>
      </c>
      <c r="AG684">
        <f t="shared" si="81"/>
        <v>306</v>
      </c>
      <c r="AH684">
        <f t="shared" si="82"/>
        <v>-306</v>
      </c>
      <c r="AI684" t="b">
        <f t="shared" si="83"/>
        <v>0</v>
      </c>
      <c r="AJ684" t="b">
        <f t="shared" si="84"/>
        <v>0</v>
      </c>
      <c r="AK684" t="b">
        <f t="shared" si="85"/>
        <v>0</v>
      </c>
      <c r="AM684" t="b">
        <f t="shared" si="86"/>
        <v>0</v>
      </c>
      <c r="AN684" t="str">
        <f t="shared" si="87"/>
        <v/>
      </c>
    </row>
    <row r="685" spans="1:40" hidden="1" x14ac:dyDescent="0.2">
      <c r="A685">
        <v>1008531</v>
      </c>
      <c r="B685">
        <v>527</v>
      </c>
      <c r="C685" t="s">
        <v>311</v>
      </c>
      <c r="D685" t="s">
        <v>350</v>
      </c>
      <c r="E685" t="s">
        <v>92</v>
      </c>
      <c r="F685" t="s">
        <v>5</v>
      </c>
      <c r="G685" t="s">
        <v>7</v>
      </c>
      <c r="H685">
        <v>7</v>
      </c>
      <c r="Q685">
        <v>0</v>
      </c>
      <c r="AB685">
        <v>-8.6229999999999993</v>
      </c>
      <c r="AD685">
        <v>-8.0660000000000007</v>
      </c>
      <c r="AE685">
        <v>-8.0660000000000007</v>
      </c>
      <c r="AF685">
        <f t="shared" si="80"/>
        <v>4</v>
      </c>
      <c r="AG685">
        <f t="shared" si="81"/>
        <v>593</v>
      </c>
      <c r="AH685">
        <f t="shared" si="82"/>
        <v>-593</v>
      </c>
      <c r="AI685" t="b">
        <f t="shared" si="83"/>
        <v>0</v>
      </c>
      <c r="AJ685" t="b">
        <f t="shared" si="84"/>
        <v>0</v>
      </c>
      <c r="AK685" t="b">
        <f t="shared" si="85"/>
        <v>0</v>
      </c>
      <c r="AM685" t="b">
        <f t="shared" si="86"/>
        <v>0</v>
      </c>
      <c r="AN685" t="str">
        <f t="shared" si="87"/>
        <v/>
      </c>
    </row>
    <row r="686" spans="1:40" hidden="1" x14ac:dyDescent="0.2">
      <c r="A686">
        <v>999320</v>
      </c>
      <c r="B686">
        <v>537</v>
      </c>
      <c r="C686" t="s">
        <v>45</v>
      </c>
      <c r="D686" t="s">
        <v>759</v>
      </c>
      <c r="E686" t="s">
        <v>92</v>
      </c>
      <c r="F686" t="s">
        <v>4</v>
      </c>
      <c r="H686">
        <v>7</v>
      </c>
      <c r="J686">
        <v>74</v>
      </c>
      <c r="Q686">
        <v>81</v>
      </c>
      <c r="AA686">
        <v>-1.6160000000000001</v>
      </c>
      <c r="AE686">
        <v>-1.6160000000000001</v>
      </c>
      <c r="AF686">
        <f t="shared" si="80"/>
        <v>1</v>
      </c>
      <c r="AG686">
        <f t="shared" si="81"/>
        <v>179</v>
      </c>
      <c r="AH686">
        <f t="shared" si="82"/>
        <v>-179</v>
      </c>
      <c r="AI686" t="b">
        <f t="shared" si="83"/>
        <v>0</v>
      </c>
      <c r="AJ686" t="b">
        <f t="shared" si="84"/>
        <v>0</v>
      </c>
      <c r="AK686" t="b">
        <f t="shared" si="85"/>
        <v>0</v>
      </c>
      <c r="AM686" t="b">
        <f t="shared" si="86"/>
        <v>0</v>
      </c>
      <c r="AN686" t="str">
        <f t="shared" si="87"/>
        <v/>
      </c>
    </row>
    <row r="687" spans="1:40" hidden="1" x14ac:dyDescent="0.2">
      <c r="A687">
        <v>1002248</v>
      </c>
      <c r="B687">
        <v>543</v>
      </c>
      <c r="C687" t="s">
        <v>63</v>
      </c>
      <c r="D687" t="s">
        <v>529</v>
      </c>
      <c r="E687" t="s">
        <v>92</v>
      </c>
      <c r="F687" t="s">
        <v>6</v>
      </c>
      <c r="H687">
        <v>7</v>
      </c>
      <c r="Q687">
        <v>0</v>
      </c>
      <c r="AC687">
        <v>-6.8</v>
      </c>
      <c r="AE687">
        <v>-6.8</v>
      </c>
      <c r="AF687">
        <f t="shared" si="80"/>
        <v>3</v>
      </c>
      <c r="AG687">
        <f t="shared" si="81"/>
        <v>557</v>
      </c>
      <c r="AH687">
        <f t="shared" si="82"/>
        <v>-557</v>
      </c>
      <c r="AI687" t="b">
        <f t="shared" si="83"/>
        <v>0</v>
      </c>
      <c r="AJ687" t="b">
        <f t="shared" si="84"/>
        <v>0</v>
      </c>
      <c r="AK687" t="b">
        <f t="shared" si="85"/>
        <v>0</v>
      </c>
      <c r="AM687" t="b">
        <f t="shared" si="86"/>
        <v>0</v>
      </c>
      <c r="AN687" t="str">
        <f t="shared" si="87"/>
        <v/>
      </c>
    </row>
    <row r="688" spans="1:40" hidden="1" x14ac:dyDescent="0.2">
      <c r="A688">
        <v>1005326</v>
      </c>
      <c r="B688">
        <v>554</v>
      </c>
      <c r="C688" t="s">
        <v>270</v>
      </c>
      <c r="D688" t="s">
        <v>814</v>
      </c>
      <c r="E688" t="s">
        <v>92</v>
      </c>
      <c r="F688" t="s">
        <v>5</v>
      </c>
      <c r="H688">
        <v>7</v>
      </c>
      <c r="Q688">
        <v>0</v>
      </c>
      <c r="AB688">
        <v>-8.6229999999999993</v>
      </c>
      <c r="AE688">
        <v>-8.6229999999999993</v>
      </c>
      <c r="AF688">
        <f t="shared" si="80"/>
        <v>6</v>
      </c>
      <c r="AG688">
        <f t="shared" si="81"/>
        <v>680</v>
      </c>
      <c r="AH688">
        <f t="shared" si="82"/>
        <v>-680</v>
      </c>
      <c r="AI688" t="b">
        <f t="shared" si="83"/>
        <v>0</v>
      </c>
      <c r="AJ688" t="b">
        <f t="shared" si="84"/>
        <v>0</v>
      </c>
      <c r="AK688" t="b">
        <f t="shared" si="85"/>
        <v>0</v>
      </c>
      <c r="AM688" t="b">
        <f t="shared" si="86"/>
        <v>0</v>
      </c>
      <c r="AN688" t="str">
        <f t="shared" si="87"/>
        <v/>
      </c>
    </row>
    <row r="689" spans="1:40" hidden="1" x14ac:dyDescent="0.2">
      <c r="A689">
        <v>1009389</v>
      </c>
      <c r="B689">
        <v>556</v>
      </c>
      <c r="C689" t="s">
        <v>41</v>
      </c>
      <c r="D689" t="s">
        <v>781</v>
      </c>
      <c r="E689" t="s">
        <v>92</v>
      </c>
      <c r="F689" t="s">
        <v>4</v>
      </c>
      <c r="H689">
        <v>7</v>
      </c>
      <c r="Q689">
        <v>0</v>
      </c>
      <c r="AA689">
        <v>-10.364000000000001</v>
      </c>
      <c r="AE689">
        <v>-10.364000000000001</v>
      </c>
      <c r="AF689">
        <f t="shared" si="80"/>
        <v>7</v>
      </c>
      <c r="AG689">
        <f t="shared" si="81"/>
        <v>722</v>
      </c>
      <c r="AH689">
        <f t="shared" si="82"/>
        <v>-722</v>
      </c>
      <c r="AI689" t="b">
        <f t="shared" si="83"/>
        <v>0</v>
      </c>
      <c r="AJ689" t="b">
        <f t="shared" si="84"/>
        <v>0</v>
      </c>
      <c r="AK689" t="b">
        <f t="shared" si="85"/>
        <v>0</v>
      </c>
      <c r="AM689" t="b">
        <f t="shared" si="86"/>
        <v>0</v>
      </c>
      <c r="AN689" t="str">
        <f t="shared" si="87"/>
        <v/>
      </c>
    </row>
    <row r="690" spans="1:40" hidden="1" x14ac:dyDescent="0.2">
      <c r="A690">
        <v>1009195</v>
      </c>
      <c r="B690">
        <v>561</v>
      </c>
      <c r="C690" t="s">
        <v>161</v>
      </c>
      <c r="D690" t="s">
        <v>58</v>
      </c>
      <c r="E690" t="s">
        <v>92</v>
      </c>
      <c r="F690" t="s">
        <v>5</v>
      </c>
      <c r="G690" t="s">
        <v>7</v>
      </c>
      <c r="H690">
        <v>7</v>
      </c>
      <c r="Q690">
        <v>0</v>
      </c>
      <c r="AB690">
        <v>-8.6229999999999993</v>
      </c>
      <c r="AD690">
        <v>-8.0660000000000007</v>
      </c>
      <c r="AE690">
        <v>-8.0660000000000007</v>
      </c>
      <c r="AF690">
        <f t="shared" si="80"/>
        <v>5</v>
      </c>
      <c r="AG690">
        <f t="shared" si="81"/>
        <v>593</v>
      </c>
      <c r="AH690">
        <f t="shared" si="82"/>
        <v>-593</v>
      </c>
      <c r="AI690" t="b">
        <f t="shared" si="83"/>
        <v>0</v>
      </c>
      <c r="AJ690" t="b">
        <f t="shared" si="84"/>
        <v>0</v>
      </c>
      <c r="AK690" t="b">
        <f t="shared" si="85"/>
        <v>0</v>
      </c>
      <c r="AM690" t="b">
        <f t="shared" si="86"/>
        <v>0</v>
      </c>
      <c r="AN690" t="str">
        <f t="shared" si="87"/>
        <v/>
      </c>
    </row>
    <row r="691" spans="1:40" hidden="1" x14ac:dyDescent="0.2">
      <c r="A691">
        <v>1008297</v>
      </c>
      <c r="B691">
        <v>575</v>
      </c>
      <c r="C691" t="s">
        <v>416</v>
      </c>
      <c r="D691" t="s">
        <v>761</v>
      </c>
      <c r="E691" t="s">
        <v>46</v>
      </c>
      <c r="F691" t="s">
        <v>5</v>
      </c>
      <c r="H691">
        <v>7</v>
      </c>
      <c r="J691">
        <v>76</v>
      </c>
      <c r="Q691">
        <v>76</v>
      </c>
      <c r="AB691">
        <v>-2.3159999999999998</v>
      </c>
      <c r="AE691">
        <v>-2.3159999999999998</v>
      </c>
      <c r="AF691">
        <f t="shared" si="80"/>
        <v>1</v>
      </c>
      <c r="AG691">
        <f t="shared" si="81"/>
        <v>252</v>
      </c>
      <c r="AH691">
        <f t="shared" si="82"/>
        <v>-252</v>
      </c>
      <c r="AI691" t="b">
        <f t="shared" si="83"/>
        <v>0</v>
      </c>
      <c r="AJ691" t="b">
        <f t="shared" si="84"/>
        <v>0</v>
      </c>
      <c r="AK691" t="b">
        <f t="shared" si="85"/>
        <v>0</v>
      </c>
      <c r="AM691" t="b">
        <f t="shared" si="86"/>
        <v>0</v>
      </c>
      <c r="AN691" t="str">
        <f t="shared" si="87"/>
        <v/>
      </c>
    </row>
    <row r="692" spans="1:40" hidden="1" x14ac:dyDescent="0.2">
      <c r="A692">
        <v>1009308</v>
      </c>
      <c r="B692">
        <v>577</v>
      </c>
      <c r="C692" t="s">
        <v>490</v>
      </c>
      <c r="D692" t="s">
        <v>815</v>
      </c>
      <c r="E692" t="s">
        <v>46</v>
      </c>
      <c r="F692" t="s">
        <v>5</v>
      </c>
      <c r="G692" t="s">
        <v>7</v>
      </c>
      <c r="H692">
        <v>7</v>
      </c>
      <c r="Q692">
        <v>0</v>
      </c>
      <c r="AB692">
        <v>-8.6229999999999993</v>
      </c>
      <c r="AD692">
        <v>-8.0660000000000007</v>
      </c>
      <c r="AE692">
        <v>-8.0660000000000007</v>
      </c>
      <c r="AF692">
        <f t="shared" si="80"/>
        <v>5</v>
      </c>
      <c r="AG692">
        <f t="shared" si="81"/>
        <v>593</v>
      </c>
      <c r="AH692">
        <f t="shared" si="82"/>
        <v>-593</v>
      </c>
      <c r="AI692" t="b">
        <f t="shared" si="83"/>
        <v>0</v>
      </c>
      <c r="AJ692" t="b">
        <f t="shared" si="84"/>
        <v>0</v>
      </c>
      <c r="AK692" t="b">
        <f t="shared" si="85"/>
        <v>0</v>
      </c>
      <c r="AM692" t="b">
        <f t="shared" si="86"/>
        <v>0</v>
      </c>
      <c r="AN692" t="str">
        <f t="shared" si="87"/>
        <v/>
      </c>
    </row>
    <row r="693" spans="1:40" hidden="1" x14ac:dyDescent="0.2">
      <c r="A693">
        <v>1009313</v>
      </c>
      <c r="B693">
        <v>587</v>
      </c>
      <c r="C693" t="s">
        <v>212</v>
      </c>
      <c r="D693" t="s">
        <v>817</v>
      </c>
      <c r="E693" t="s">
        <v>46</v>
      </c>
      <c r="F693" t="s">
        <v>5</v>
      </c>
      <c r="H693">
        <v>7</v>
      </c>
      <c r="Q693">
        <v>27</v>
      </c>
      <c r="AB693">
        <v>-6.383</v>
      </c>
      <c r="AE693">
        <v>-6.383</v>
      </c>
      <c r="AF693">
        <f t="shared" si="80"/>
        <v>2</v>
      </c>
      <c r="AG693">
        <f t="shared" si="81"/>
        <v>549</v>
      </c>
      <c r="AH693">
        <f t="shared" si="82"/>
        <v>-549</v>
      </c>
      <c r="AI693" t="b">
        <f t="shared" si="83"/>
        <v>0</v>
      </c>
      <c r="AJ693" t="b">
        <f t="shared" si="84"/>
        <v>0</v>
      </c>
      <c r="AK693" t="b">
        <f t="shared" si="85"/>
        <v>0</v>
      </c>
      <c r="AM693" t="b">
        <f t="shared" si="86"/>
        <v>0</v>
      </c>
      <c r="AN693" t="str">
        <f t="shared" si="87"/>
        <v/>
      </c>
    </row>
    <row r="694" spans="1:40" hidden="1" x14ac:dyDescent="0.2">
      <c r="A694">
        <v>1002403</v>
      </c>
      <c r="B694">
        <v>589</v>
      </c>
      <c r="C694" t="s">
        <v>145</v>
      </c>
      <c r="D694" t="s">
        <v>273</v>
      </c>
      <c r="E694" t="s">
        <v>46</v>
      </c>
      <c r="F694" t="s">
        <v>4</v>
      </c>
      <c r="H694">
        <v>7</v>
      </c>
      <c r="Q694">
        <v>0</v>
      </c>
      <c r="AA694">
        <v>-10.364000000000001</v>
      </c>
      <c r="AE694">
        <v>-10.364000000000001</v>
      </c>
      <c r="AF694">
        <f t="shared" si="80"/>
        <v>6</v>
      </c>
      <c r="AG694">
        <f t="shared" si="81"/>
        <v>722</v>
      </c>
      <c r="AH694">
        <f t="shared" si="82"/>
        <v>-722</v>
      </c>
      <c r="AI694" t="b">
        <f t="shared" si="83"/>
        <v>0</v>
      </c>
      <c r="AJ694" t="b">
        <f t="shared" si="84"/>
        <v>0</v>
      </c>
      <c r="AK694" t="b">
        <f t="shared" si="85"/>
        <v>0</v>
      </c>
      <c r="AM694" t="b">
        <f t="shared" si="86"/>
        <v>0</v>
      </c>
      <c r="AN694" t="str">
        <f t="shared" si="87"/>
        <v/>
      </c>
    </row>
    <row r="695" spans="1:40" hidden="1" x14ac:dyDescent="0.2">
      <c r="A695">
        <v>1006193</v>
      </c>
      <c r="B695">
        <v>592</v>
      </c>
      <c r="C695" t="s">
        <v>818</v>
      </c>
      <c r="D695" t="s">
        <v>819</v>
      </c>
      <c r="E695" t="s">
        <v>46</v>
      </c>
      <c r="F695" t="s">
        <v>4</v>
      </c>
      <c r="G695" t="s">
        <v>6</v>
      </c>
      <c r="H695">
        <v>7</v>
      </c>
      <c r="Q695">
        <v>0</v>
      </c>
      <c r="AA695">
        <v>-10.364000000000001</v>
      </c>
      <c r="AC695">
        <v>-6.8</v>
      </c>
      <c r="AE695">
        <v>-6.8</v>
      </c>
      <c r="AF695">
        <f t="shared" si="80"/>
        <v>2</v>
      </c>
      <c r="AG695">
        <f t="shared" si="81"/>
        <v>557</v>
      </c>
      <c r="AH695">
        <f t="shared" si="82"/>
        <v>-557</v>
      </c>
      <c r="AI695" t="b">
        <f t="shared" si="83"/>
        <v>0</v>
      </c>
      <c r="AJ695" t="b">
        <f t="shared" si="84"/>
        <v>0</v>
      </c>
      <c r="AK695" t="b">
        <f t="shared" si="85"/>
        <v>0</v>
      </c>
      <c r="AM695" t="b">
        <f t="shared" si="86"/>
        <v>0</v>
      </c>
      <c r="AN695" t="str">
        <f t="shared" si="87"/>
        <v/>
      </c>
    </row>
    <row r="696" spans="1:40" hidden="1" x14ac:dyDescent="0.2">
      <c r="A696">
        <v>1011985</v>
      </c>
      <c r="B696">
        <v>595</v>
      </c>
      <c r="C696" t="s">
        <v>820</v>
      </c>
      <c r="D696" t="s">
        <v>821</v>
      </c>
      <c r="E696" t="s">
        <v>46</v>
      </c>
      <c r="F696" t="s">
        <v>5</v>
      </c>
      <c r="G696" t="s">
        <v>7</v>
      </c>
      <c r="H696">
        <v>7</v>
      </c>
      <c r="Q696">
        <v>0</v>
      </c>
      <c r="AB696">
        <v>-8.6229999999999993</v>
      </c>
      <c r="AD696">
        <v>-8.0660000000000007</v>
      </c>
      <c r="AE696">
        <v>-8.0660000000000007</v>
      </c>
      <c r="AF696">
        <f t="shared" si="80"/>
        <v>3</v>
      </c>
      <c r="AG696">
        <f t="shared" si="81"/>
        <v>593</v>
      </c>
      <c r="AH696">
        <f t="shared" si="82"/>
        <v>-593</v>
      </c>
      <c r="AI696" t="b">
        <f t="shared" si="83"/>
        <v>0</v>
      </c>
      <c r="AJ696" t="b">
        <f t="shared" si="84"/>
        <v>0</v>
      </c>
      <c r="AK696" t="b">
        <f t="shared" si="85"/>
        <v>0</v>
      </c>
      <c r="AM696" t="b">
        <f t="shared" si="86"/>
        <v>0</v>
      </c>
      <c r="AN696" t="str">
        <f t="shared" si="87"/>
        <v/>
      </c>
    </row>
    <row r="697" spans="1:40" hidden="1" x14ac:dyDescent="0.2">
      <c r="A697">
        <v>1013976</v>
      </c>
      <c r="B697">
        <v>605</v>
      </c>
      <c r="C697" t="s">
        <v>63</v>
      </c>
      <c r="D697" t="s">
        <v>765</v>
      </c>
      <c r="E697" t="s">
        <v>109</v>
      </c>
      <c r="F697" t="s">
        <v>6</v>
      </c>
      <c r="H697">
        <v>7</v>
      </c>
      <c r="Q697">
        <v>0</v>
      </c>
      <c r="AC697">
        <v>-6.8</v>
      </c>
      <c r="AE697">
        <v>-6.8</v>
      </c>
      <c r="AF697">
        <f t="shared" si="80"/>
        <v>2</v>
      </c>
      <c r="AG697">
        <f t="shared" si="81"/>
        <v>557</v>
      </c>
      <c r="AH697">
        <f t="shared" si="82"/>
        <v>-557</v>
      </c>
      <c r="AI697" t="b">
        <f t="shared" si="83"/>
        <v>0</v>
      </c>
      <c r="AJ697" t="b">
        <f t="shared" si="84"/>
        <v>0</v>
      </c>
      <c r="AK697" t="b">
        <f t="shared" si="85"/>
        <v>0</v>
      </c>
      <c r="AM697" t="b">
        <f t="shared" si="86"/>
        <v>0</v>
      </c>
      <c r="AN697" t="str">
        <f t="shared" si="87"/>
        <v/>
      </c>
    </row>
    <row r="698" spans="1:40" hidden="1" x14ac:dyDescent="0.2">
      <c r="A698">
        <v>1011994</v>
      </c>
      <c r="B698">
        <v>609</v>
      </c>
      <c r="C698" t="s">
        <v>68</v>
      </c>
      <c r="D698" t="s">
        <v>822</v>
      </c>
      <c r="E698" t="s">
        <v>109</v>
      </c>
      <c r="F698" t="s">
        <v>5</v>
      </c>
      <c r="H698">
        <v>7</v>
      </c>
      <c r="J698">
        <v>52</v>
      </c>
      <c r="Q698">
        <v>52</v>
      </c>
      <c r="AB698">
        <v>-4.3079999999999998</v>
      </c>
      <c r="AE698">
        <v>-4.3079999999999998</v>
      </c>
      <c r="AF698">
        <f t="shared" si="80"/>
        <v>2</v>
      </c>
      <c r="AG698">
        <f t="shared" si="81"/>
        <v>452</v>
      </c>
      <c r="AH698">
        <f t="shared" si="82"/>
        <v>-452</v>
      </c>
      <c r="AI698" t="b">
        <f t="shared" si="83"/>
        <v>0</v>
      </c>
      <c r="AJ698" t="b">
        <f t="shared" si="84"/>
        <v>0</v>
      </c>
      <c r="AK698" t="b">
        <f t="shared" si="85"/>
        <v>0</v>
      </c>
      <c r="AM698" t="b">
        <f t="shared" si="86"/>
        <v>0</v>
      </c>
      <c r="AN698" t="str">
        <f t="shared" si="87"/>
        <v/>
      </c>
    </row>
    <row r="699" spans="1:40" hidden="1" x14ac:dyDescent="0.2">
      <c r="A699">
        <v>1002266</v>
      </c>
      <c r="B699">
        <v>613</v>
      </c>
      <c r="C699" t="s">
        <v>432</v>
      </c>
      <c r="D699" t="s">
        <v>767</v>
      </c>
      <c r="E699" t="s">
        <v>109</v>
      </c>
      <c r="F699" t="s">
        <v>4</v>
      </c>
      <c r="H699">
        <v>7</v>
      </c>
      <c r="Q699">
        <v>0</v>
      </c>
      <c r="AA699">
        <v>-10.364000000000001</v>
      </c>
      <c r="AE699">
        <v>-10.364000000000001</v>
      </c>
      <c r="AF699">
        <f t="shared" si="80"/>
        <v>6</v>
      </c>
      <c r="AG699">
        <f t="shared" si="81"/>
        <v>722</v>
      </c>
      <c r="AH699">
        <f t="shared" si="82"/>
        <v>-722</v>
      </c>
      <c r="AI699" t="b">
        <f t="shared" si="83"/>
        <v>0</v>
      </c>
      <c r="AJ699" t="b">
        <f t="shared" si="84"/>
        <v>0</v>
      </c>
      <c r="AK699" t="b">
        <f t="shared" si="85"/>
        <v>0</v>
      </c>
      <c r="AM699" t="b">
        <f t="shared" si="86"/>
        <v>0</v>
      </c>
      <c r="AN699" t="str">
        <f t="shared" si="87"/>
        <v/>
      </c>
    </row>
    <row r="700" spans="1:40" hidden="1" x14ac:dyDescent="0.2">
      <c r="A700">
        <v>1009228</v>
      </c>
      <c r="B700">
        <v>615</v>
      </c>
      <c r="C700" t="s">
        <v>823</v>
      </c>
      <c r="D700" t="s">
        <v>824</v>
      </c>
      <c r="E700" t="s">
        <v>109</v>
      </c>
      <c r="F700" t="s">
        <v>4</v>
      </c>
      <c r="G700" t="s">
        <v>5</v>
      </c>
      <c r="H700">
        <v>7</v>
      </c>
      <c r="Q700">
        <v>0</v>
      </c>
      <c r="AA700">
        <v>-10.364000000000001</v>
      </c>
      <c r="AB700">
        <v>-8.6229999999999993</v>
      </c>
      <c r="AE700">
        <v>-8.6229999999999993</v>
      </c>
      <c r="AF700">
        <f t="shared" si="80"/>
        <v>5</v>
      </c>
      <c r="AG700">
        <f t="shared" si="81"/>
        <v>680</v>
      </c>
      <c r="AH700">
        <f t="shared" si="82"/>
        <v>-680</v>
      </c>
      <c r="AI700" t="b">
        <f t="shared" si="83"/>
        <v>0</v>
      </c>
      <c r="AJ700" t="b">
        <f t="shared" si="84"/>
        <v>0</v>
      </c>
      <c r="AK700" t="b">
        <f t="shared" si="85"/>
        <v>0</v>
      </c>
      <c r="AM700" t="b">
        <f t="shared" si="86"/>
        <v>0</v>
      </c>
      <c r="AN700" t="str">
        <f t="shared" si="87"/>
        <v/>
      </c>
    </row>
    <row r="701" spans="1:40" hidden="1" x14ac:dyDescent="0.2">
      <c r="A701">
        <v>1004113</v>
      </c>
      <c r="B701">
        <v>657</v>
      </c>
      <c r="C701" t="s">
        <v>212</v>
      </c>
      <c r="D701" t="s">
        <v>825</v>
      </c>
      <c r="E701" t="s">
        <v>43</v>
      </c>
      <c r="F701" t="s">
        <v>4</v>
      </c>
      <c r="H701">
        <v>7</v>
      </c>
      <c r="Q701">
        <v>0</v>
      </c>
      <c r="AA701">
        <v>-10.364000000000001</v>
      </c>
      <c r="AE701">
        <v>-10.364000000000001</v>
      </c>
      <c r="AF701">
        <f t="shared" si="80"/>
        <v>6</v>
      </c>
      <c r="AG701">
        <f t="shared" si="81"/>
        <v>722</v>
      </c>
      <c r="AH701">
        <f t="shared" si="82"/>
        <v>-722</v>
      </c>
      <c r="AI701" t="b">
        <f t="shared" si="83"/>
        <v>0</v>
      </c>
      <c r="AJ701" t="b">
        <f t="shared" si="84"/>
        <v>0</v>
      </c>
      <c r="AK701" t="b">
        <f t="shared" si="85"/>
        <v>0</v>
      </c>
      <c r="AM701" t="b">
        <f t="shared" si="86"/>
        <v>0</v>
      </c>
      <c r="AN701" t="str">
        <f t="shared" si="87"/>
        <v/>
      </c>
    </row>
    <row r="702" spans="1:40" hidden="1" x14ac:dyDescent="0.2">
      <c r="A702">
        <v>1019158</v>
      </c>
      <c r="B702">
        <v>674</v>
      </c>
      <c r="C702" t="s">
        <v>852</v>
      </c>
      <c r="D702" t="s">
        <v>469</v>
      </c>
      <c r="E702" t="s">
        <v>43</v>
      </c>
      <c r="F702" t="s">
        <v>4</v>
      </c>
      <c r="G702" t="s">
        <v>7</v>
      </c>
      <c r="H702">
        <v>7</v>
      </c>
      <c r="Q702">
        <v>0</v>
      </c>
      <c r="AA702">
        <v>-10.364000000000001</v>
      </c>
      <c r="AD702">
        <v>-8.0660000000000007</v>
      </c>
      <c r="AE702">
        <v>-8.0660000000000007</v>
      </c>
      <c r="AF702">
        <f t="shared" si="80"/>
        <v>5</v>
      </c>
      <c r="AG702">
        <f t="shared" si="81"/>
        <v>593</v>
      </c>
      <c r="AH702">
        <f t="shared" si="82"/>
        <v>-593</v>
      </c>
      <c r="AI702" t="b">
        <f t="shared" si="83"/>
        <v>0</v>
      </c>
      <c r="AJ702" t="b">
        <f t="shared" si="84"/>
        <v>0</v>
      </c>
      <c r="AK702" t="b">
        <f t="shared" si="85"/>
        <v>0</v>
      </c>
      <c r="AM702" t="b">
        <f t="shared" si="86"/>
        <v>0</v>
      </c>
      <c r="AN702" t="str">
        <f t="shared" si="87"/>
        <v/>
      </c>
    </row>
    <row r="703" spans="1:40" hidden="1" x14ac:dyDescent="0.2">
      <c r="A703">
        <v>1006533</v>
      </c>
      <c r="B703">
        <v>700</v>
      </c>
      <c r="C703" t="s">
        <v>416</v>
      </c>
      <c r="D703" t="s">
        <v>829</v>
      </c>
      <c r="E703" t="s">
        <v>17</v>
      </c>
      <c r="F703" t="s">
        <v>5</v>
      </c>
      <c r="H703">
        <v>7</v>
      </c>
      <c r="Q703">
        <v>0</v>
      </c>
      <c r="AB703">
        <v>-8.6229999999999993</v>
      </c>
      <c r="AE703">
        <v>-8.6229999999999993</v>
      </c>
      <c r="AF703">
        <f t="shared" si="80"/>
        <v>6</v>
      </c>
      <c r="AG703">
        <f t="shared" si="81"/>
        <v>680</v>
      </c>
      <c r="AH703">
        <f t="shared" si="82"/>
        <v>-680</v>
      </c>
      <c r="AI703" t="b">
        <f t="shared" si="83"/>
        <v>0</v>
      </c>
      <c r="AJ703" t="b">
        <f t="shared" si="84"/>
        <v>0</v>
      </c>
      <c r="AK703" t="b">
        <f t="shared" si="85"/>
        <v>0</v>
      </c>
      <c r="AM703" t="b">
        <f t="shared" si="86"/>
        <v>0</v>
      </c>
      <c r="AN703" t="str">
        <f t="shared" si="87"/>
        <v/>
      </c>
    </row>
    <row r="704" spans="1:40" hidden="1" x14ac:dyDescent="0.2">
      <c r="A704">
        <v>998782</v>
      </c>
      <c r="B704">
        <v>708</v>
      </c>
      <c r="C704" t="s">
        <v>772</v>
      </c>
      <c r="D704" t="s">
        <v>773</v>
      </c>
      <c r="E704" t="s">
        <v>17</v>
      </c>
      <c r="F704" t="s">
        <v>4</v>
      </c>
      <c r="H704">
        <v>7</v>
      </c>
      <c r="Q704">
        <v>0</v>
      </c>
      <c r="AA704">
        <v>-10.364000000000001</v>
      </c>
      <c r="AE704">
        <v>-10.364000000000001</v>
      </c>
      <c r="AF704">
        <f t="shared" si="80"/>
        <v>7</v>
      </c>
      <c r="AG704">
        <f t="shared" si="81"/>
        <v>722</v>
      </c>
      <c r="AH704">
        <f t="shared" si="82"/>
        <v>-722</v>
      </c>
      <c r="AI704" t="b">
        <f t="shared" si="83"/>
        <v>0</v>
      </c>
      <c r="AJ704" t="b">
        <f t="shared" si="84"/>
        <v>0</v>
      </c>
      <c r="AK704" t="b">
        <f t="shared" si="85"/>
        <v>0</v>
      </c>
      <c r="AM704" t="b">
        <f t="shared" si="86"/>
        <v>0</v>
      </c>
      <c r="AN704" t="str">
        <f t="shared" si="87"/>
        <v/>
      </c>
    </row>
    <row r="705" spans="1:40" hidden="1" x14ac:dyDescent="0.2">
      <c r="A705">
        <v>992330</v>
      </c>
      <c r="B705">
        <v>720</v>
      </c>
      <c r="C705" t="s">
        <v>705</v>
      </c>
      <c r="D705" t="s">
        <v>774</v>
      </c>
      <c r="E705" t="s">
        <v>17</v>
      </c>
      <c r="F705" t="s">
        <v>6</v>
      </c>
      <c r="H705">
        <v>7</v>
      </c>
      <c r="Q705">
        <v>73</v>
      </c>
      <c r="AC705">
        <v>-2.4169999999999998</v>
      </c>
      <c r="AE705">
        <v>-2.4169999999999998</v>
      </c>
      <c r="AF705">
        <f t="shared" si="80"/>
        <v>1</v>
      </c>
      <c r="AG705">
        <f t="shared" si="81"/>
        <v>268</v>
      </c>
      <c r="AH705">
        <f t="shared" si="82"/>
        <v>-268</v>
      </c>
      <c r="AI705" t="b">
        <f t="shared" si="83"/>
        <v>0</v>
      </c>
      <c r="AJ705" t="b">
        <f t="shared" si="84"/>
        <v>0</v>
      </c>
      <c r="AK705" t="b">
        <f t="shared" si="85"/>
        <v>0</v>
      </c>
      <c r="AM705" t="b">
        <f t="shared" si="86"/>
        <v>0</v>
      </c>
      <c r="AN705" t="str">
        <f t="shared" si="87"/>
        <v/>
      </c>
    </row>
    <row r="706" spans="1:40" hidden="1" x14ac:dyDescent="0.2">
      <c r="A706">
        <v>1011437</v>
      </c>
      <c r="B706">
        <v>740</v>
      </c>
      <c r="C706" t="s">
        <v>325</v>
      </c>
      <c r="D706" t="s">
        <v>197</v>
      </c>
      <c r="E706" t="s">
        <v>51</v>
      </c>
      <c r="F706" t="s">
        <v>4</v>
      </c>
      <c r="H706">
        <v>7</v>
      </c>
      <c r="J706">
        <v>61</v>
      </c>
      <c r="Q706">
        <v>61</v>
      </c>
      <c r="AA706">
        <v>-3.7759999999999998</v>
      </c>
      <c r="AE706">
        <v>-3.7759999999999998</v>
      </c>
      <c r="AF706">
        <f t="shared" ref="AF706:AF769" si="88">RANK(AE706,AE706:AE713)</f>
        <v>2</v>
      </c>
      <c r="AG706">
        <f t="shared" ref="AG706:AG769" si="89">RANK(AE706,AE:AE)</f>
        <v>406</v>
      </c>
      <c r="AH706">
        <f t="shared" ref="AH706:AH769" si="90">S706-AG706</f>
        <v>-406</v>
      </c>
      <c r="AI706" t="b">
        <f t="shared" ref="AI706:AI769" si="91">_xlfn.MAXIFS(AH:AH,U:U,U706)=AH706</f>
        <v>0</v>
      </c>
      <c r="AJ706" t="b">
        <f t="shared" ref="AJ706:AJ769" si="92">_xlfn.MINIFS(AH:AH,U:U,U706)=AH706</f>
        <v>0</v>
      </c>
      <c r="AK706" t="b">
        <f t="shared" ref="AK706:AK769" si="93">MAX(AH:AH)=AH706</f>
        <v>0</v>
      </c>
      <c r="AM706" t="b">
        <f t="shared" ref="AM706:AM769" si="94">AL706&lt;&gt;M706</f>
        <v>0</v>
      </c>
      <c r="AN706" t="str">
        <f t="shared" ref="AN706:AN769" si="95">V706&amp;IF(AI706,"^","")&amp;IF(AJ706,"*","")</f>
        <v/>
      </c>
    </row>
    <row r="707" spans="1:40" hidden="1" x14ac:dyDescent="0.2">
      <c r="A707">
        <v>1011243</v>
      </c>
      <c r="B707">
        <v>746</v>
      </c>
      <c r="C707" t="s">
        <v>158</v>
      </c>
      <c r="D707" t="s">
        <v>830</v>
      </c>
      <c r="E707" t="s">
        <v>51</v>
      </c>
      <c r="F707" t="s">
        <v>6</v>
      </c>
      <c r="H707">
        <v>7</v>
      </c>
      <c r="Q707">
        <v>0</v>
      </c>
      <c r="AC707">
        <v>-6.8</v>
      </c>
      <c r="AE707">
        <v>-6.8</v>
      </c>
      <c r="AF707">
        <f t="shared" si="88"/>
        <v>5</v>
      </c>
      <c r="AG707">
        <f t="shared" si="89"/>
        <v>557</v>
      </c>
      <c r="AH707">
        <f t="shared" si="90"/>
        <v>-557</v>
      </c>
      <c r="AI707" t="b">
        <f t="shared" si="91"/>
        <v>0</v>
      </c>
      <c r="AJ707" t="b">
        <f t="shared" si="92"/>
        <v>0</v>
      </c>
      <c r="AK707" t="b">
        <f t="shared" si="93"/>
        <v>0</v>
      </c>
      <c r="AM707" t="b">
        <f t="shared" si="94"/>
        <v>0</v>
      </c>
      <c r="AN707" t="str">
        <f t="shared" si="95"/>
        <v/>
      </c>
    </row>
    <row r="708" spans="1:40" hidden="1" x14ac:dyDescent="0.2">
      <c r="A708">
        <v>1011464</v>
      </c>
      <c r="B708">
        <v>747</v>
      </c>
      <c r="C708" t="s">
        <v>145</v>
      </c>
      <c r="D708" t="s">
        <v>800</v>
      </c>
      <c r="E708" t="s">
        <v>51</v>
      </c>
      <c r="F708" t="s">
        <v>4</v>
      </c>
      <c r="H708">
        <v>7</v>
      </c>
      <c r="Q708">
        <v>0</v>
      </c>
      <c r="AA708">
        <v>-10.364000000000001</v>
      </c>
      <c r="AE708">
        <v>-10.364000000000001</v>
      </c>
      <c r="AF708">
        <f t="shared" si="88"/>
        <v>8</v>
      </c>
      <c r="AG708">
        <f t="shared" si="89"/>
        <v>722</v>
      </c>
      <c r="AH708">
        <f t="shared" si="90"/>
        <v>-722</v>
      </c>
      <c r="AI708" t="b">
        <f t="shared" si="91"/>
        <v>0</v>
      </c>
      <c r="AJ708" t="b">
        <f t="shared" si="92"/>
        <v>0</v>
      </c>
      <c r="AK708" t="b">
        <f t="shared" si="93"/>
        <v>0</v>
      </c>
      <c r="AM708" t="b">
        <f t="shared" si="94"/>
        <v>0</v>
      </c>
      <c r="AN708" t="str">
        <f t="shared" si="95"/>
        <v/>
      </c>
    </row>
    <row r="709" spans="1:40" hidden="1" x14ac:dyDescent="0.2">
      <c r="A709">
        <v>1015889</v>
      </c>
      <c r="B709">
        <v>328</v>
      </c>
      <c r="C709" t="s">
        <v>12</v>
      </c>
      <c r="D709" t="s">
        <v>1118</v>
      </c>
      <c r="E709" t="s">
        <v>37</v>
      </c>
      <c r="F709" t="s">
        <v>5</v>
      </c>
      <c r="G709" t="s">
        <v>7</v>
      </c>
      <c r="H709">
        <v>7</v>
      </c>
      <c r="Q709">
        <v>53</v>
      </c>
      <c r="AB709">
        <v>-4.2249999999999996</v>
      </c>
      <c r="AD709">
        <v>-3.2549999999999999</v>
      </c>
      <c r="AE709">
        <v>-3.2549999999999999</v>
      </c>
      <c r="AF709">
        <f t="shared" si="88"/>
        <v>1</v>
      </c>
      <c r="AG709">
        <f t="shared" si="89"/>
        <v>347</v>
      </c>
      <c r="AH709">
        <f t="shared" si="90"/>
        <v>-347</v>
      </c>
      <c r="AI709" t="b">
        <f t="shared" si="91"/>
        <v>0</v>
      </c>
      <c r="AJ709" t="b">
        <f t="shared" si="92"/>
        <v>0</v>
      </c>
      <c r="AK709" t="b">
        <f t="shared" si="93"/>
        <v>0</v>
      </c>
      <c r="AM709" t="b">
        <f t="shared" si="94"/>
        <v>0</v>
      </c>
      <c r="AN709" t="str">
        <f t="shared" si="95"/>
        <v/>
      </c>
    </row>
    <row r="710" spans="1:40" hidden="1" x14ac:dyDescent="0.2">
      <c r="A710">
        <v>1012807</v>
      </c>
      <c r="B710">
        <v>1</v>
      </c>
      <c r="C710" t="s">
        <v>63</v>
      </c>
      <c r="D710" t="s">
        <v>236</v>
      </c>
      <c r="E710" t="s">
        <v>56</v>
      </c>
      <c r="F710" t="s">
        <v>5</v>
      </c>
      <c r="H710">
        <v>7</v>
      </c>
      <c r="J710">
        <v>43</v>
      </c>
      <c r="Q710">
        <v>54.5</v>
      </c>
      <c r="AB710">
        <v>-4.0999999999999996</v>
      </c>
      <c r="AE710">
        <v>-4.0999999999999996</v>
      </c>
      <c r="AF710">
        <f t="shared" si="88"/>
        <v>1</v>
      </c>
      <c r="AG710">
        <f t="shared" si="89"/>
        <v>442</v>
      </c>
      <c r="AH710">
        <f t="shared" si="90"/>
        <v>-442</v>
      </c>
      <c r="AI710" t="b">
        <f t="shared" si="91"/>
        <v>0</v>
      </c>
      <c r="AJ710" t="b">
        <f t="shared" si="92"/>
        <v>0</v>
      </c>
      <c r="AK710" t="b">
        <f t="shared" si="93"/>
        <v>0</v>
      </c>
      <c r="AM710" t="b">
        <f t="shared" si="94"/>
        <v>0</v>
      </c>
      <c r="AN710" t="str">
        <f t="shared" si="95"/>
        <v/>
      </c>
    </row>
    <row r="711" spans="1:40" hidden="1" x14ac:dyDescent="0.2">
      <c r="A711">
        <v>1018335</v>
      </c>
      <c r="B711">
        <v>5</v>
      </c>
      <c r="C711" t="s">
        <v>263</v>
      </c>
      <c r="D711" t="s">
        <v>1119</v>
      </c>
      <c r="E711" t="s">
        <v>56</v>
      </c>
      <c r="F711" t="s">
        <v>5</v>
      </c>
      <c r="G711" t="s">
        <v>7</v>
      </c>
      <c r="H711">
        <v>7</v>
      </c>
      <c r="Q711">
        <v>0</v>
      </c>
      <c r="AB711">
        <v>-8.6229999999999993</v>
      </c>
      <c r="AD711">
        <v>-8.0660000000000007</v>
      </c>
      <c r="AE711">
        <v>-8.0660000000000007</v>
      </c>
      <c r="AF711">
        <f t="shared" si="88"/>
        <v>5</v>
      </c>
      <c r="AG711">
        <f t="shared" si="89"/>
        <v>593</v>
      </c>
      <c r="AH711">
        <f t="shared" si="90"/>
        <v>-593</v>
      </c>
      <c r="AI711" t="b">
        <f t="shared" si="91"/>
        <v>0</v>
      </c>
      <c r="AJ711" t="b">
        <f t="shared" si="92"/>
        <v>0</v>
      </c>
      <c r="AK711" t="b">
        <f t="shared" si="93"/>
        <v>0</v>
      </c>
      <c r="AM711" t="b">
        <f t="shared" si="94"/>
        <v>0</v>
      </c>
      <c r="AN711" t="str">
        <f t="shared" si="95"/>
        <v/>
      </c>
    </row>
    <row r="712" spans="1:40" hidden="1" x14ac:dyDescent="0.2">
      <c r="A712">
        <v>999316</v>
      </c>
      <c r="B712">
        <v>33</v>
      </c>
      <c r="C712" t="s">
        <v>61</v>
      </c>
      <c r="D712" t="s">
        <v>1120</v>
      </c>
      <c r="E712" t="s">
        <v>56</v>
      </c>
      <c r="F712" t="s">
        <v>7</v>
      </c>
      <c r="H712">
        <v>7</v>
      </c>
      <c r="J712">
        <v>36</v>
      </c>
      <c r="Q712">
        <v>40</v>
      </c>
      <c r="AD712">
        <v>-4.4349999999999996</v>
      </c>
      <c r="AE712">
        <v>-4.4349999999999996</v>
      </c>
      <c r="AF712">
        <f t="shared" si="88"/>
        <v>2</v>
      </c>
      <c r="AG712">
        <f t="shared" si="89"/>
        <v>465</v>
      </c>
      <c r="AH712">
        <f t="shared" si="90"/>
        <v>-465</v>
      </c>
      <c r="AI712" t="b">
        <f t="shared" si="91"/>
        <v>0</v>
      </c>
      <c r="AJ712" t="b">
        <f t="shared" si="92"/>
        <v>0</v>
      </c>
      <c r="AK712" t="b">
        <f t="shared" si="93"/>
        <v>0</v>
      </c>
      <c r="AM712" t="b">
        <f t="shared" si="94"/>
        <v>0</v>
      </c>
      <c r="AN712" t="str">
        <f t="shared" si="95"/>
        <v/>
      </c>
    </row>
    <row r="713" spans="1:40" hidden="1" x14ac:dyDescent="0.2">
      <c r="A713">
        <v>1013256</v>
      </c>
      <c r="B713">
        <v>56</v>
      </c>
      <c r="C713" t="s">
        <v>334</v>
      </c>
      <c r="D713" t="s">
        <v>787</v>
      </c>
      <c r="E713" t="s">
        <v>24</v>
      </c>
      <c r="F713" t="s">
        <v>7</v>
      </c>
      <c r="H713">
        <v>7</v>
      </c>
      <c r="Q713">
        <v>0</v>
      </c>
      <c r="AD713">
        <v>-8.0660000000000007</v>
      </c>
      <c r="AE713">
        <v>-8.0660000000000007</v>
      </c>
      <c r="AF713">
        <f t="shared" si="88"/>
        <v>4</v>
      </c>
      <c r="AG713">
        <f t="shared" si="89"/>
        <v>593</v>
      </c>
      <c r="AH713">
        <f t="shared" si="90"/>
        <v>-593</v>
      </c>
      <c r="AI713" t="b">
        <f t="shared" si="91"/>
        <v>0</v>
      </c>
      <c r="AJ713" t="b">
        <f t="shared" si="92"/>
        <v>0</v>
      </c>
      <c r="AK713" t="b">
        <f t="shared" si="93"/>
        <v>0</v>
      </c>
      <c r="AM713" t="b">
        <f t="shared" si="94"/>
        <v>0</v>
      </c>
      <c r="AN713" t="str">
        <f t="shared" si="95"/>
        <v/>
      </c>
    </row>
    <row r="714" spans="1:40" hidden="1" x14ac:dyDescent="0.2">
      <c r="A714">
        <v>1007099</v>
      </c>
      <c r="B714">
        <v>81</v>
      </c>
      <c r="C714" t="s">
        <v>325</v>
      </c>
      <c r="D714" t="s">
        <v>802</v>
      </c>
      <c r="E714" t="s">
        <v>24</v>
      </c>
      <c r="F714" t="s">
        <v>4</v>
      </c>
      <c r="G714" t="s">
        <v>5</v>
      </c>
      <c r="H714">
        <v>7</v>
      </c>
      <c r="Q714">
        <v>35.5</v>
      </c>
      <c r="AA714">
        <v>-6.53</v>
      </c>
      <c r="AB714">
        <v>-5.6769999999999996</v>
      </c>
      <c r="AE714">
        <v>-5.6769999999999996</v>
      </c>
      <c r="AF714">
        <f t="shared" si="88"/>
        <v>3</v>
      </c>
      <c r="AG714">
        <f t="shared" si="89"/>
        <v>522</v>
      </c>
      <c r="AH714">
        <f t="shared" si="90"/>
        <v>-522</v>
      </c>
      <c r="AI714" t="b">
        <f t="shared" si="91"/>
        <v>0</v>
      </c>
      <c r="AJ714" t="b">
        <f t="shared" si="92"/>
        <v>0</v>
      </c>
      <c r="AK714" t="b">
        <f t="shared" si="93"/>
        <v>0</v>
      </c>
      <c r="AM714" t="b">
        <f t="shared" si="94"/>
        <v>0</v>
      </c>
      <c r="AN714" t="str">
        <f t="shared" si="95"/>
        <v/>
      </c>
    </row>
    <row r="715" spans="1:40" hidden="1" x14ac:dyDescent="0.2">
      <c r="A715">
        <v>1016189</v>
      </c>
      <c r="B715">
        <v>85</v>
      </c>
      <c r="C715" t="s">
        <v>567</v>
      </c>
      <c r="D715" t="s">
        <v>113</v>
      </c>
      <c r="E715" t="s">
        <v>24</v>
      </c>
      <c r="F715" t="s">
        <v>6</v>
      </c>
      <c r="H715">
        <v>7</v>
      </c>
      <c r="Q715">
        <v>0</v>
      </c>
      <c r="AC715">
        <v>-6.8</v>
      </c>
      <c r="AE715">
        <v>-6.8</v>
      </c>
      <c r="AF715">
        <f t="shared" si="88"/>
        <v>3</v>
      </c>
      <c r="AG715">
        <f t="shared" si="89"/>
        <v>557</v>
      </c>
      <c r="AH715">
        <f t="shared" si="90"/>
        <v>-557</v>
      </c>
      <c r="AI715" t="b">
        <f t="shared" si="91"/>
        <v>0</v>
      </c>
      <c r="AJ715" t="b">
        <f t="shared" si="92"/>
        <v>0</v>
      </c>
      <c r="AK715" t="b">
        <f t="shared" si="93"/>
        <v>0</v>
      </c>
      <c r="AM715" t="b">
        <f t="shared" si="94"/>
        <v>0</v>
      </c>
      <c r="AN715" t="str">
        <f t="shared" si="95"/>
        <v/>
      </c>
    </row>
    <row r="716" spans="1:40" hidden="1" x14ac:dyDescent="0.2">
      <c r="A716">
        <v>1013233</v>
      </c>
      <c r="B716">
        <v>90</v>
      </c>
      <c r="C716" t="s">
        <v>15</v>
      </c>
      <c r="D716" t="s">
        <v>1121</v>
      </c>
      <c r="E716" t="s">
        <v>27</v>
      </c>
      <c r="F716" t="s">
        <v>5</v>
      </c>
      <c r="H716">
        <v>7</v>
      </c>
      <c r="Q716">
        <v>0</v>
      </c>
      <c r="AB716">
        <v>-8.6229999999999993</v>
      </c>
      <c r="AE716">
        <v>-8.6229999999999993</v>
      </c>
      <c r="AF716">
        <f t="shared" si="88"/>
        <v>6</v>
      </c>
      <c r="AG716">
        <f t="shared" si="89"/>
        <v>680</v>
      </c>
      <c r="AH716">
        <f t="shared" si="90"/>
        <v>-680</v>
      </c>
      <c r="AI716" t="b">
        <f t="shared" si="91"/>
        <v>0</v>
      </c>
      <c r="AJ716" t="b">
        <f t="shared" si="92"/>
        <v>0</v>
      </c>
      <c r="AK716" t="b">
        <f t="shared" si="93"/>
        <v>0</v>
      </c>
      <c r="AM716" t="b">
        <f t="shared" si="94"/>
        <v>0</v>
      </c>
      <c r="AN716" t="str">
        <f t="shared" si="95"/>
        <v/>
      </c>
    </row>
    <row r="717" spans="1:40" hidden="1" x14ac:dyDescent="0.2">
      <c r="A717">
        <v>1008510</v>
      </c>
      <c r="B717">
        <v>100</v>
      </c>
      <c r="C717" t="s">
        <v>538</v>
      </c>
      <c r="D717" t="s">
        <v>573</v>
      </c>
      <c r="E717" t="s">
        <v>27</v>
      </c>
      <c r="F717" t="s">
        <v>5</v>
      </c>
      <c r="G717" t="s">
        <v>7</v>
      </c>
      <c r="H717">
        <v>7</v>
      </c>
      <c r="Q717">
        <v>0</v>
      </c>
      <c r="AB717">
        <v>-8.6229999999999993</v>
      </c>
      <c r="AD717">
        <v>-8.0660000000000007</v>
      </c>
      <c r="AE717">
        <v>-8.0660000000000007</v>
      </c>
      <c r="AF717">
        <f t="shared" si="88"/>
        <v>3</v>
      </c>
      <c r="AG717">
        <f t="shared" si="89"/>
        <v>593</v>
      </c>
      <c r="AH717">
        <f t="shared" si="90"/>
        <v>-593</v>
      </c>
      <c r="AI717" t="b">
        <f t="shared" si="91"/>
        <v>0</v>
      </c>
      <c r="AJ717" t="b">
        <f t="shared" si="92"/>
        <v>0</v>
      </c>
      <c r="AK717" t="b">
        <f t="shared" si="93"/>
        <v>0</v>
      </c>
      <c r="AM717" t="b">
        <f t="shared" si="94"/>
        <v>0</v>
      </c>
      <c r="AN717" t="str">
        <f t="shared" si="95"/>
        <v/>
      </c>
    </row>
    <row r="718" spans="1:40" hidden="1" x14ac:dyDescent="0.2">
      <c r="A718">
        <v>1004757</v>
      </c>
      <c r="B718">
        <v>155</v>
      </c>
      <c r="C718" t="s">
        <v>1122</v>
      </c>
      <c r="D718" t="s">
        <v>1123</v>
      </c>
      <c r="E718" t="s">
        <v>11</v>
      </c>
      <c r="F718" t="s">
        <v>7</v>
      </c>
      <c r="H718">
        <v>7</v>
      </c>
      <c r="J718">
        <v>57</v>
      </c>
      <c r="Q718">
        <v>56.5</v>
      </c>
      <c r="AD718">
        <v>-2.9369999999999998</v>
      </c>
      <c r="AE718">
        <v>-2.9369999999999998</v>
      </c>
      <c r="AF718">
        <f t="shared" si="88"/>
        <v>1</v>
      </c>
      <c r="AG718">
        <f t="shared" si="89"/>
        <v>320</v>
      </c>
      <c r="AH718">
        <f t="shared" si="90"/>
        <v>-320</v>
      </c>
      <c r="AI718" t="b">
        <f t="shared" si="91"/>
        <v>0</v>
      </c>
      <c r="AJ718" t="b">
        <f t="shared" si="92"/>
        <v>0</v>
      </c>
      <c r="AK718" t="b">
        <f t="shared" si="93"/>
        <v>0</v>
      </c>
      <c r="AM718" t="b">
        <f t="shared" si="94"/>
        <v>0</v>
      </c>
      <c r="AN718" t="str">
        <f t="shared" si="95"/>
        <v/>
      </c>
    </row>
    <row r="719" spans="1:40" hidden="1" x14ac:dyDescent="0.2">
      <c r="A719">
        <v>1013278</v>
      </c>
      <c r="B719">
        <v>156</v>
      </c>
      <c r="C719" t="s">
        <v>1124</v>
      </c>
      <c r="D719" t="s">
        <v>1125</v>
      </c>
      <c r="E719" t="s">
        <v>11</v>
      </c>
      <c r="F719" t="s">
        <v>5</v>
      </c>
      <c r="H719">
        <v>7</v>
      </c>
      <c r="Q719">
        <v>0</v>
      </c>
      <c r="AB719">
        <v>-8.6229999999999993</v>
      </c>
      <c r="AE719">
        <v>-8.6229999999999993</v>
      </c>
      <c r="AF719">
        <f t="shared" si="88"/>
        <v>4</v>
      </c>
      <c r="AG719">
        <f t="shared" si="89"/>
        <v>680</v>
      </c>
      <c r="AH719">
        <f t="shared" si="90"/>
        <v>-680</v>
      </c>
      <c r="AI719" t="b">
        <f t="shared" si="91"/>
        <v>0</v>
      </c>
      <c r="AJ719" t="b">
        <f t="shared" si="92"/>
        <v>0</v>
      </c>
      <c r="AK719" t="b">
        <f t="shared" si="93"/>
        <v>0</v>
      </c>
      <c r="AM719" t="b">
        <f t="shared" si="94"/>
        <v>0</v>
      </c>
      <c r="AN719" t="str">
        <f t="shared" si="95"/>
        <v/>
      </c>
    </row>
    <row r="720" spans="1:40" hidden="1" x14ac:dyDescent="0.2">
      <c r="A720">
        <v>1012842</v>
      </c>
      <c r="B720">
        <v>157</v>
      </c>
      <c r="C720" t="s">
        <v>275</v>
      </c>
      <c r="D720" t="s">
        <v>1126</v>
      </c>
      <c r="E720" t="s">
        <v>11</v>
      </c>
      <c r="F720" t="s">
        <v>7</v>
      </c>
      <c r="H720">
        <v>7</v>
      </c>
      <c r="Q720">
        <v>0</v>
      </c>
      <c r="AD720">
        <v>-8.0660000000000007</v>
      </c>
      <c r="AE720">
        <v>-8.0660000000000007</v>
      </c>
      <c r="AF720">
        <f t="shared" si="88"/>
        <v>3</v>
      </c>
      <c r="AG720">
        <f t="shared" si="89"/>
        <v>593</v>
      </c>
      <c r="AH720">
        <f t="shared" si="90"/>
        <v>-593</v>
      </c>
      <c r="AI720" t="b">
        <f t="shared" si="91"/>
        <v>0</v>
      </c>
      <c r="AJ720" t="b">
        <f t="shared" si="92"/>
        <v>0</v>
      </c>
      <c r="AK720" t="b">
        <f t="shared" si="93"/>
        <v>0</v>
      </c>
      <c r="AM720" t="b">
        <f t="shared" si="94"/>
        <v>0</v>
      </c>
      <c r="AN720" t="str">
        <f t="shared" si="95"/>
        <v/>
      </c>
    </row>
    <row r="721" spans="1:40" hidden="1" x14ac:dyDescent="0.2">
      <c r="A721">
        <v>1011589</v>
      </c>
      <c r="B721">
        <v>163</v>
      </c>
      <c r="C721" t="s">
        <v>81</v>
      </c>
      <c r="D721" t="s">
        <v>1127</v>
      </c>
      <c r="E721" t="s">
        <v>11</v>
      </c>
      <c r="F721" t="s">
        <v>5</v>
      </c>
      <c r="G721" t="s">
        <v>7</v>
      </c>
      <c r="H721">
        <v>7</v>
      </c>
      <c r="J721">
        <v>52</v>
      </c>
      <c r="Q721">
        <v>52</v>
      </c>
      <c r="AB721">
        <v>-4.3079999999999998</v>
      </c>
      <c r="AD721">
        <v>-3.3460000000000001</v>
      </c>
      <c r="AE721">
        <v>-3.3460000000000001</v>
      </c>
      <c r="AF721">
        <f t="shared" si="88"/>
        <v>1</v>
      </c>
      <c r="AG721">
        <f t="shared" si="89"/>
        <v>364</v>
      </c>
      <c r="AH721">
        <f t="shared" si="90"/>
        <v>-364</v>
      </c>
      <c r="AI721" t="b">
        <f t="shared" si="91"/>
        <v>0</v>
      </c>
      <c r="AJ721" t="b">
        <f t="shared" si="92"/>
        <v>0</v>
      </c>
      <c r="AK721" t="b">
        <f t="shared" si="93"/>
        <v>0</v>
      </c>
      <c r="AM721" t="b">
        <f t="shared" si="94"/>
        <v>0</v>
      </c>
      <c r="AN721" t="str">
        <f t="shared" si="95"/>
        <v/>
      </c>
    </row>
    <row r="722" spans="1:40" hidden="1" x14ac:dyDescent="0.2">
      <c r="A722">
        <v>1012837</v>
      </c>
      <c r="B722">
        <v>174</v>
      </c>
      <c r="C722" t="s">
        <v>690</v>
      </c>
      <c r="D722" t="s">
        <v>619</v>
      </c>
      <c r="E722" t="s">
        <v>75</v>
      </c>
      <c r="F722" t="s">
        <v>4</v>
      </c>
      <c r="H722">
        <v>7</v>
      </c>
      <c r="Q722">
        <v>0</v>
      </c>
      <c r="AA722">
        <v>-10.364000000000001</v>
      </c>
      <c r="AE722">
        <v>-10.364000000000001</v>
      </c>
      <c r="AF722">
        <f t="shared" si="88"/>
        <v>5</v>
      </c>
      <c r="AG722">
        <f t="shared" si="89"/>
        <v>722</v>
      </c>
      <c r="AH722">
        <f t="shared" si="90"/>
        <v>-722</v>
      </c>
      <c r="AI722" t="b">
        <f t="shared" si="91"/>
        <v>0</v>
      </c>
      <c r="AJ722" t="b">
        <f t="shared" si="92"/>
        <v>0</v>
      </c>
      <c r="AK722" t="b">
        <f t="shared" si="93"/>
        <v>0</v>
      </c>
      <c r="AM722" t="b">
        <f t="shared" si="94"/>
        <v>0</v>
      </c>
      <c r="AN722" t="str">
        <f t="shared" si="95"/>
        <v/>
      </c>
    </row>
    <row r="723" spans="1:40" hidden="1" x14ac:dyDescent="0.2">
      <c r="A723">
        <v>1015712</v>
      </c>
      <c r="B723">
        <v>182</v>
      </c>
      <c r="C723" t="s">
        <v>640</v>
      </c>
      <c r="D723" t="s">
        <v>1128</v>
      </c>
      <c r="E723" t="s">
        <v>75</v>
      </c>
      <c r="F723" t="s">
        <v>4</v>
      </c>
      <c r="G723" t="s">
        <v>7</v>
      </c>
      <c r="H723">
        <v>7</v>
      </c>
      <c r="Q723">
        <v>0</v>
      </c>
      <c r="AA723">
        <v>-10.364000000000001</v>
      </c>
      <c r="AD723">
        <v>-8.0660000000000007</v>
      </c>
      <c r="AE723">
        <v>-8.0660000000000007</v>
      </c>
      <c r="AF723">
        <f t="shared" si="88"/>
        <v>2</v>
      </c>
      <c r="AG723">
        <f t="shared" si="89"/>
        <v>593</v>
      </c>
      <c r="AH723">
        <f t="shared" si="90"/>
        <v>-593</v>
      </c>
      <c r="AI723" t="b">
        <f t="shared" si="91"/>
        <v>0</v>
      </c>
      <c r="AJ723" t="b">
        <f t="shared" si="92"/>
        <v>0</v>
      </c>
      <c r="AK723" t="b">
        <f t="shared" si="93"/>
        <v>0</v>
      </c>
      <c r="AM723" t="b">
        <f t="shared" si="94"/>
        <v>0</v>
      </c>
      <c r="AN723" t="str">
        <f t="shared" si="95"/>
        <v/>
      </c>
    </row>
    <row r="724" spans="1:40" hidden="1" x14ac:dyDescent="0.2">
      <c r="A724">
        <v>1013220</v>
      </c>
      <c r="B724">
        <v>241</v>
      </c>
      <c r="C724" t="s">
        <v>379</v>
      </c>
      <c r="D724" t="s">
        <v>1129</v>
      </c>
      <c r="E724" t="s">
        <v>30</v>
      </c>
      <c r="F724" t="s">
        <v>5</v>
      </c>
      <c r="H724">
        <v>7</v>
      </c>
      <c r="Q724">
        <v>0</v>
      </c>
      <c r="AB724">
        <v>-8.6229999999999993</v>
      </c>
      <c r="AE724">
        <v>-8.6229999999999993</v>
      </c>
      <c r="AF724">
        <f t="shared" si="88"/>
        <v>3</v>
      </c>
      <c r="AG724">
        <f t="shared" si="89"/>
        <v>680</v>
      </c>
      <c r="AH724">
        <f t="shared" si="90"/>
        <v>-680</v>
      </c>
      <c r="AI724" t="b">
        <f t="shared" si="91"/>
        <v>0</v>
      </c>
      <c r="AJ724" t="b">
        <f t="shared" si="92"/>
        <v>0</v>
      </c>
      <c r="AK724" t="b">
        <f t="shared" si="93"/>
        <v>0</v>
      </c>
      <c r="AM724" t="b">
        <f t="shared" si="94"/>
        <v>0</v>
      </c>
      <c r="AN724" t="str">
        <f t="shared" si="95"/>
        <v/>
      </c>
    </row>
    <row r="725" spans="1:40" hidden="1" x14ac:dyDescent="0.2">
      <c r="A725">
        <v>1009410</v>
      </c>
      <c r="B725">
        <v>253</v>
      </c>
      <c r="C725" t="s">
        <v>300</v>
      </c>
      <c r="D725" t="s">
        <v>436</v>
      </c>
      <c r="E725" t="s">
        <v>30</v>
      </c>
      <c r="F725" t="s">
        <v>4</v>
      </c>
      <c r="H725">
        <v>7</v>
      </c>
      <c r="Q725">
        <v>0</v>
      </c>
      <c r="AA725">
        <v>-10.364000000000001</v>
      </c>
      <c r="AE725">
        <v>-10.364000000000001</v>
      </c>
      <c r="AF725">
        <f t="shared" si="88"/>
        <v>5</v>
      </c>
      <c r="AG725">
        <f t="shared" si="89"/>
        <v>722</v>
      </c>
      <c r="AH725">
        <f t="shared" si="90"/>
        <v>-722</v>
      </c>
      <c r="AI725" t="b">
        <f t="shared" si="91"/>
        <v>0</v>
      </c>
      <c r="AJ725" t="b">
        <f t="shared" si="92"/>
        <v>0</v>
      </c>
      <c r="AK725" t="b">
        <f t="shared" si="93"/>
        <v>0</v>
      </c>
      <c r="AM725" t="b">
        <f t="shared" si="94"/>
        <v>0</v>
      </c>
      <c r="AN725" t="str">
        <f t="shared" si="95"/>
        <v/>
      </c>
    </row>
    <row r="726" spans="1:40" hidden="1" x14ac:dyDescent="0.2">
      <c r="A726">
        <v>1009401</v>
      </c>
      <c r="B726">
        <v>256</v>
      </c>
      <c r="C726" t="s">
        <v>215</v>
      </c>
      <c r="D726" t="s">
        <v>1130</v>
      </c>
      <c r="E726" t="s">
        <v>30</v>
      </c>
      <c r="F726" t="s">
        <v>5</v>
      </c>
      <c r="H726">
        <v>7</v>
      </c>
      <c r="Q726">
        <v>0</v>
      </c>
      <c r="AB726">
        <v>-8.6229999999999993</v>
      </c>
      <c r="AE726">
        <v>-8.6229999999999993</v>
      </c>
      <c r="AF726">
        <f t="shared" si="88"/>
        <v>4</v>
      </c>
      <c r="AG726">
        <f t="shared" si="89"/>
        <v>680</v>
      </c>
      <c r="AH726">
        <f t="shared" si="90"/>
        <v>-680</v>
      </c>
      <c r="AI726" t="b">
        <f t="shared" si="91"/>
        <v>0</v>
      </c>
      <c r="AJ726" t="b">
        <f t="shared" si="92"/>
        <v>0</v>
      </c>
      <c r="AK726" t="b">
        <f t="shared" si="93"/>
        <v>0</v>
      </c>
      <c r="AM726" t="b">
        <f t="shared" si="94"/>
        <v>0</v>
      </c>
      <c r="AN726" t="str">
        <f t="shared" si="95"/>
        <v/>
      </c>
    </row>
    <row r="727" spans="1:40" hidden="1" x14ac:dyDescent="0.2">
      <c r="A727">
        <v>1016433</v>
      </c>
      <c r="B727">
        <v>336</v>
      </c>
      <c r="C727" t="s">
        <v>78</v>
      </c>
      <c r="D727" t="s">
        <v>23</v>
      </c>
      <c r="E727" t="s">
        <v>37</v>
      </c>
      <c r="F727" t="s">
        <v>6</v>
      </c>
      <c r="G727" t="s">
        <v>7</v>
      </c>
      <c r="H727">
        <v>7</v>
      </c>
      <c r="Q727">
        <v>0</v>
      </c>
      <c r="AC727">
        <v>-6.8</v>
      </c>
      <c r="AD727">
        <v>-8.0660000000000007</v>
      </c>
      <c r="AE727">
        <v>-6.8</v>
      </c>
      <c r="AF727">
        <f t="shared" si="88"/>
        <v>2</v>
      </c>
      <c r="AG727">
        <f t="shared" si="89"/>
        <v>557</v>
      </c>
      <c r="AH727">
        <f t="shared" si="90"/>
        <v>-557</v>
      </c>
      <c r="AI727" t="b">
        <f t="shared" si="91"/>
        <v>0</v>
      </c>
      <c r="AJ727" t="b">
        <f t="shared" si="92"/>
        <v>0</v>
      </c>
      <c r="AK727" t="b">
        <f t="shared" si="93"/>
        <v>0</v>
      </c>
      <c r="AM727" t="b">
        <f t="shared" si="94"/>
        <v>0</v>
      </c>
      <c r="AN727" t="str">
        <f t="shared" si="95"/>
        <v/>
      </c>
    </row>
    <row r="728" spans="1:40" hidden="1" x14ac:dyDescent="0.2">
      <c r="A728">
        <v>1007101</v>
      </c>
      <c r="B728">
        <v>347</v>
      </c>
      <c r="C728" t="s">
        <v>148</v>
      </c>
      <c r="D728" t="s">
        <v>1131</v>
      </c>
      <c r="E728" t="s">
        <v>37</v>
      </c>
      <c r="F728" t="s">
        <v>4</v>
      </c>
      <c r="H728">
        <v>7</v>
      </c>
      <c r="Q728">
        <v>0</v>
      </c>
      <c r="AA728">
        <v>-10.364000000000001</v>
      </c>
      <c r="AE728">
        <v>-10.364000000000001</v>
      </c>
      <c r="AF728">
        <f t="shared" si="88"/>
        <v>6</v>
      </c>
      <c r="AG728">
        <f t="shared" si="89"/>
        <v>722</v>
      </c>
      <c r="AH728">
        <f t="shared" si="90"/>
        <v>-722</v>
      </c>
      <c r="AI728" t="b">
        <f t="shared" si="91"/>
        <v>0</v>
      </c>
      <c r="AJ728" t="b">
        <f t="shared" si="92"/>
        <v>0</v>
      </c>
      <c r="AK728" t="b">
        <f t="shared" si="93"/>
        <v>0</v>
      </c>
      <c r="AM728" t="b">
        <f t="shared" si="94"/>
        <v>0</v>
      </c>
      <c r="AN728" t="str">
        <f t="shared" si="95"/>
        <v/>
      </c>
    </row>
    <row r="729" spans="1:40" hidden="1" x14ac:dyDescent="0.2">
      <c r="A729">
        <v>1012863</v>
      </c>
      <c r="B729">
        <v>365</v>
      </c>
      <c r="C729" t="s">
        <v>141</v>
      </c>
      <c r="D729" t="s">
        <v>1132</v>
      </c>
      <c r="E729" t="s">
        <v>20</v>
      </c>
      <c r="F729" t="s">
        <v>4</v>
      </c>
      <c r="H729">
        <v>7</v>
      </c>
      <c r="Q729">
        <v>0</v>
      </c>
      <c r="AA729">
        <v>-10.364000000000001</v>
      </c>
      <c r="AE729">
        <v>-10.364000000000001</v>
      </c>
      <c r="AF729">
        <f t="shared" si="88"/>
        <v>7</v>
      </c>
      <c r="AG729">
        <f t="shared" si="89"/>
        <v>722</v>
      </c>
      <c r="AH729">
        <f t="shared" si="90"/>
        <v>-722</v>
      </c>
      <c r="AI729" t="b">
        <f t="shared" si="91"/>
        <v>0</v>
      </c>
      <c r="AJ729" t="b">
        <f t="shared" si="92"/>
        <v>0</v>
      </c>
      <c r="AK729" t="b">
        <f t="shared" si="93"/>
        <v>0</v>
      </c>
      <c r="AM729" t="b">
        <f t="shared" si="94"/>
        <v>0</v>
      </c>
      <c r="AN729" t="str">
        <f t="shared" si="95"/>
        <v/>
      </c>
    </row>
    <row r="730" spans="1:40" hidden="1" x14ac:dyDescent="0.2">
      <c r="A730">
        <v>1004530</v>
      </c>
      <c r="B730">
        <v>394</v>
      </c>
      <c r="C730" t="s">
        <v>122</v>
      </c>
      <c r="D730" t="s">
        <v>1133</v>
      </c>
      <c r="E730" t="s">
        <v>20</v>
      </c>
      <c r="F730" t="s">
        <v>4</v>
      </c>
      <c r="H730">
        <v>7</v>
      </c>
      <c r="Q730">
        <v>0</v>
      </c>
      <c r="AA730">
        <v>-10.364000000000001</v>
      </c>
      <c r="AE730">
        <v>-10.364000000000001</v>
      </c>
      <c r="AF730">
        <f t="shared" si="88"/>
        <v>8</v>
      </c>
      <c r="AG730">
        <f t="shared" si="89"/>
        <v>722</v>
      </c>
      <c r="AH730">
        <f t="shared" si="90"/>
        <v>-722</v>
      </c>
      <c r="AI730" t="b">
        <f t="shared" si="91"/>
        <v>0</v>
      </c>
      <c r="AJ730" t="b">
        <f t="shared" si="92"/>
        <v>0</v>
      </c>
      <c r="AK730" t="b">
        <f t="shared" si="93"/>
        <v>0</v>
      </c>
      <c r="AM730" t="b">
        <f t="shared" si="94"/>
        <v>0</v>
      </c>
      <c r="AN730" t="str">
        <f t="shared" si="95"/>
        <v/>
      </c>
    </row>
    <row r="731" spans="1:40" hidden="1" x14ac:dyDescent="0.2">
      <c r="A731">
        <v>1013511</v>
      </c>
      <c r="B731">
        <v>397</v>
      </c>
      <c r="C731" t="s">
        <v>725</v>
      </c>
      <c r="D731" t="s">
        <v>1134</v>
      </c>
      <c r="E731" t="s">
        <v>35</v>
      </c>
      <c r="F731" t="s">
        <v>5</v>
      </c>
      <c r="G731" t="s">
        <v>7</v>
      </c>
      <c r="H731">
        <v>7</v>
      </c>
      <c r="Q731">
        <v>36.5</v>
      </c>
      <c r="AB731">
        <v>-5.5940000000000003</v>
      </c>
      <c r="AD731">
        <v>-4.7530000000000001</v>
      </c>
      <c r="AE731">
        <v>-4.7530000000000001</v>
      </c>
      <c r="AF731">
        <f t="shared" si="88"/>
        <v>1</v>
      </c>
      <c r="AG731">
        <f t="shared" si="89"/>
        <v>483</v>
      </c>
      <c r="AH731">
        <f t="shared" si="90"/>
        <v>-483</v>
      </c>
      <c r="AI731" t="b">
        <f t="shared" si="91"/>
        <v>0</v>
      </c>
      <c r="AJ731" t="b">
        <f t="shared" si="92"/>
        <v>0</v>
      </c>
      <c r="AK731" t="b">
        <f t="shared" si="93"/>
        <v>0</v>
      </c>
      <c r="AM731" t="b">
        <f t="shared" si="94"/>
        <v>0</v>
      </c>
      <c r="AN731" t="str">
        <f t="shared" si="95"/>
        <v/>
      </c>
    </row>
    <row r="732" spans="1:40" hidden="1" x14ac:dyDescent="0.2">
      <c r="A732">
        <v>1012830</v>
      </c>
      <c r="B732">
        <v>403</v>
      </c>
      <c r="C732" t="s">
        <v>203</v>
      </c>
      <c r="D732" t="s">
        <v>1135</v>
      </c>
      <c r="E732" t="s">
        <v>35</v>
      </c>
      <c r="F732" t="s">
        <v>5</v>
      </c>
      <c r="H732">
        <v>7</v>
      </c>
      <c r="Q732">
        <v>0</v>
      </c>
      <c r="AB732">
        <v>-8.6229999999999993</v>
      </c>
      <c r="AE732">
        <v>-8.6229999999999993</v>
      </c>
      <c r="AF732">
        <f t="shared" si="88"/>
        <v>8</v>
      </c>
      <c r="AG732">
        <f t="shared" si="89"/>
        <v>680</v>
      </c>
      <c r="AH732">
        <f t="shared" si="90"/>
        <v>-680</v>
      </c>
      <c r="AI732" t="b">
        <f t="shared" si="91"/>
        <v>0</v>
      </c>
      <c r="AJ732" t="b">
        <f t="shared" si="92"/>
        <v>0</v>
      </c>
      <c r="AK732" t="b">
        <f t="shared" si="93"/>
        <v>0</v>
      </c>
      <c r="AM732" t="b">
        <f t="shared" si="94"/>
        <v>0</v>
      </c>
      <c r="AN732" t="str">
        <f t="shared" si="95"/>
        <v/>
      </c>
    </row>
    <row r="733" spans="1:40" hidden="1" x14ac:dyDescent="0.2">
      <c r="A733">
        <v>1018016</v>
      </c>
      <c r="B733">
        <v>420</v>
      </c>
      <c r="C733" t="s">
        <v>1136</v>
      </c>
      <c r="D733" t="s">
        <v>34</v>
      </c>
      <c r="E733" t="s">
        <v>35</v>
      </c>
      <c r="F733" t="s">
        <v>7</v>
      </c>
      <c r="H733">
        <v>7</v>
      </c>
      <c r="Q733">
        <v>0</v>
      </c>
      <c r="AD733">
        <v>-8.0660000000000007</v>
      </c>
      <c r="AE733">
        <v>-8.0660000000000007</v>
      </c>
      <c r="AF733">
        <f t="shared" si="88"/>
        <v>2</v>
      </c>
      <c r="AG733">
        <f t="shared" si="89"/>
        <v>593</v>
      </c>
      <c r="AH733">
        <f t="shared" si="90"/>
        <v>-593</v>
      </c>
      <c r="AI733" t="b">
        <f t="shared" si="91"/>
        <v>0</v>
      </c>
      <c r="AJ733" t="b">
        <f t="shared" si="92"/>
        <v>0</v>
      </c>
      <c r="AK733" t="b">
        <f t="shared" si="93"/>
        <v>0</v>
      </c>
      <c r="AM733" t="b">
        <f t="shared" si="94"/>
        <v>0</v>
      </c>
      <c r="AN733" t="str">
        <f t="shared" si="95"/>
        <v/>
      </c>
    </row>
    <row r="734" spans="1:40" hidden="1" x14ac:dyDescent="0.2">
      <c r="A734">
        <v>1012825</v>
      </c>
      <c r="B734">
        <v>441</v>
      </c>
      <c r="C734" t="s">
        <v>41</v>
      </c>
      <c r="D734" t="s">
        <v>1137</v>
      </c>
      <c r="E734" t="s">
        <v>14</v>
      </c>
      <c r="F734" t="s">
        <v>5</v>
      </c>
      <c r="G734" t="s">
        <v>7</v>
      </c>
      <c r="H734">
        <v>7</v>
      </c>
      <c r="Q734">
        <v>0</v>
      </c>
      <c r="AB734">
        <v>-8.6229999999999993</v>
      </c>
      <c r="AD734">
        <v>-8.0660000000000007</v>
      </c>
      <c r="AE734">
        <v>-8.0660000000000007</v>
      </c>
      <c r="AF734">
        <f t="shared" si="88"/>
        <v>2</v>
      </c>
      <c r="AG734">
        <f t="shared" si="89"/>
        <v>593</v>
      </c>
      <c r="AH734">
        <f t="shared" si="90"/>
        <v>-593</v>
      </c>
      <c r="AI734" t="b">
        <f t="shared" si="91"/>
        <v>0</v>
      </c>
      <c r="AJ734" t="b">
        <f t="shared" si="92"/>
        <v>0</v>
      </c>
      <c r="AK734" t="b">
        <f t="shared" si="93"/>
        <v>0</v>
      </c>
      <c r="AM734" t="b">
        <f t="shared" si="94"/>
        <v>0</v>
      </c>
      <c r="AN734" t="str">
        <f t="shared" si="95"/>
        <v/>
      </c>
    </row>
    <row r="735" spans="1:40" hidden="1" x14ac:dyDescent="0.2">
      <c r="A735">
        <v>1012826</v>
      </c>
      <c r="B735">
        <v>458</v>
      </c>
      <c r="C735" t="s">
        <v>210</v>
      </c>
      <c r="D735" t="s">
        <v>1138</v>
      </c>
      <c r="E735" t="s">
        <v>14</v>
      </c>
      <c r="F735" t="s">
        <v>4</v>
      </c>
      <c r="G735" t="s">
        <v>7</v>
      </c>
      <c r="H735">
        <v>7</v>
      </c>
      <c r="Q735">
        <v>0</v>
      </c>
      <c r="AA735">
        <v>-10.364000000000001</v>
      </c>
      <c r="AD735">
        <v>-8.0660000000000007</v>
      </c>
      <c r="AE735">
        <v>-8.0660000000000007</v>
      </c>
      <c r="AF735">
        <f t="shared" si="88"/>
        <v>3</v>
      </c>
      <c r="AG735">
        <f t="shared" si="89"/>
        <v>593</v>
      </c>
      <c r="AH735">
        <f t="shared" si="90"/>
        <v>-593</v>
      </c>
      <c r="AI735" t="b">
        <f t="shared" si="91"/>
        <v>0</v>
      </c>
      <c r="AJ735" t="b">
        <f t="shared" si="92"/>
        <v>0</v>
      </c>
      <c r="AK735" t="b">
        <f t="shared" si="93"/>
        <v>0</v>
      </c>
      <c r="AM735" t="b">
        <f t="shared" si="94"/>
        <v>0</v>
      </c>
      <c r="AN735" t="str">
        <f t="shared" si="95"/>
        <v/>
      </c>
    </row>
    <row r="736" spans="1:40" hidden="1" x14ac:dyDescent="0.2">
      <c r="A736">
        <v>1013086</v>
      </c>
      <c r="B736">
        <v>471</v>
      </c>
      <c r="C736" t="s">
        <v>764</v>
      </c>
      <c r="D736" t="s">
        <v>1139</v>
      </c>
      <c r="E736" t="s">
        <v>14</v>
      </c>
      <c r="F736" t="s">
        <v>5</v>
      </c>
      <c r="G736" t="s">
        <v>7</v>
      </c>
      <c r="H736">
        <v>7</v>
      </c>
      <c r="Q736">
        <v>0</v>
      </c>
      <c r="AB736">
        <v>-8.6229999999999993</v>
      </c>
      <c r="AD736">
        <v>-8.0660000000000007</v>
      </c>
      <c r="AE736">
        <v>-8.0660000000000007</v>
      </c>
      <c r="AF736">
        <f t="shared" si="88"/>
        <v>4</v>
      </c>
      <c r="AG736">
        <f t="shared" si="89"/>
        <v>593</v>
      </c>
      <c r="AH736">
        <f t="shared" si="90"/>
        <v>-593</v>
      </c>
      <c r="AI736" t="b">
        <f t="shared" si="91"/>
        <v>0</v>
      </c>
      <c r="AJ736" t="b">
        <f t="shared" si="92"/>
        <v>0</v>
      </c>
      <c r="AK736" t="b">
        <f t="shared" si="93"/>
        <v>0</v>
      </c>
      <c r="AM736" t="b">
        <f t="shared" si="94"/>
        <v>0</v>
      </c>
      <c r="AN736" t="str">
        <f t="shared" si="95"/>
        <v/>
      </c>
    </row>
    <row r="737" spans="1:40" hidden="1" x14ac:dyDescent="0.2">
      <c r="A737">
        <v>1012833</v>
      </c>
      <c r="B737">
        <v>490</v>
      </c>
      <c r="C737" t="s">
        <v>488</v>
      </c>
      <c r="D737" t="s">
        <v>1140</v>
      </c>
      <c r="E737" t="s">
        <v>87</v>
      </c>
      <c r="F737" t="s">
        <v>7</v>
      </c>
      <c r="H737">
        <v>7</v>
      </c>
      <c r="Q737">
        <v>0</v>
      </c>
      <c r="AD737">
        <v>-8.0660000000000007</v>
      </c>
      <c r="AE737">
        <v>-8.0660000000000007</v>
      </c>
      <c r="AF737">
        <f t="shared" si="88"/>
        <v>4</v>
      </c>
      <c r="AG737">
        <f t="shared" si="89"/>
        <v>593</v>
      </c>
      <c r="AH737">
        <f t="shared" si="90"/>
        <v>-593</v>
      </c>
      <c r="AI737" t="b">
        <f t="shared" si="91"/>
        <v>0</v>
      </c>
      <c r="AJ737" t="b">
        <f t="shared" si="92"/>
        <v>0</v>
      </c>
      <c r="AK737" t="b">
        <f t="shared" si="93"/>
        <v>0</v>
      </c>
      <c r="AM737" t="b">
        <f t="shared" si="94"/>
        <v>0</v>
      </c>
      <c r="AN737" t="str">
        <f t="shared" si="95"/>
        <v/>
      </c>
    </row>
    <row r="738" spans="1:40" hidden="1" x14ac:dyDescent="0.2">
      <c r="A738">
        <v>1012852</v>
      </c>
      <c r="B738">
        <v>496</v>
      </c>
      <c r="C738" t="s">
        <v>329</v>
      </c>
      <c r="D738" t="s">
        <v>1141</v>
      </c>
      <c r="E738" t="s">
        <v>87</v>
      </c>
      <c r="F738" t="s">
        <v>5</v>
      </c>
      <c r="H738">
        <v>7</v>
      </c>
      <c r="J738">
        <v>43</v>
      </c>
      <c r="Q738">
        <v>34</v>
      </c>
      <c r="AB738">
        <v>-5.8019999999999996</v>
      </c>
      <c r="AE738">
        <v>-5.8019999999999996</v>
      </c>
      <c r="AF738">
        <f t="shared" si="88"/>
        <v>3</v>
      </c>
      <c r="AG738">
        <f t="shared" si="89"/>
        <v>530</v>
      </c>
      <c r="AH738">
        <f t="shared" si="90"/>
        <v>-530</v>
      </c>
      <c r="AI738" t="b">
        <f t="shared" si="91"/>
        <v>0</v>
      </c>
      <c r="AJ738" t="b">
        <f t="shared" si="92"/>
        <v>0</v>
      </c>
      <c r="AK738" t="b">
        <f t="shared" si="93"/>
        <v>0</v>
      </c>
      <c r="AM738" t="b">
        <f t="shared" si="94"/>
        <v>0</v>
      </c>
      <c r="AN738" t="str">
        <f t="shared" si="95"/>
        <v/>
      </c>
    </row>
    <row r="739" spans="1:40" hidden="1" x14ac:dyDescent="0.2">
      <c r="A739">
        <v>1011647</v>
      </c>
      <c r="B739">
        <v>508</v>
      </c>
      <c r="C739" t="s">
        <v>1142</v>
      </c>
      <c r="D739" t="s">
        <v>1143</v>
      </c>
      <c r="E739" t="s">
        <v>87</v>
      </c>
      <c r="F739" t="s">
        <v>5</v>
      </c>
      <c r="G739" t="s">
        <v>7</v>
      </c>
      <c r="H739">
        <v>7</v>
      </c>
      <c r="Q739">
        <v>0</v>
      </c>
      <c r="AB739">
        <v>-8.6229999999999993</v>
      </c>
      <c r="AD739">
        <v>-8.0660000000000007</v>
      </c>
      <c r="AE739">
        <v>-8.0660000000000007</v>
      </c>
      <c r="AF739">
        <f t="shared" si="88"/>
        <v>4</v>
      </c>
      <c r="AG739">
        <f t="shared" si="89"/>
        <v>593</v>
      </c>
      <c r="AH739">
        <f t="shared" si="90"/>
        <v>-593</v>
      </c>
      <c r="AI739" t="b">
        <f t="shared" si="91"/>
        <v>0</v>
      </c>
      <c r="AJ739" t="b">
        <f t="shared" si="92"/>
        <v>0</v>
      </c>
      <c r="AK739" t="b">
        <f t="shared" si="93"/>
        <v>0</v>
      </c>
      <c r="AM739" t="b">
        <f t="shared" si="94"/>
        <v>0</v>
      </c>
      <c r="AN739" t="str">
        <f t="shared" si="95"/>
        <v/>
      </c>
    </row>
    <row r="740" spans="1:40" hidden="1" x14ac:dyDescent="0.2">
      <c r="A740">
        <v>1012881</v>
      </c>
      <c r="B740">
        <v>549</v>
      </c>
      <c r="C740" t="s">
        <v>294</v>
      </c>
      <c r="D740" t="s">
        <v>1144</v>
      </c>
      <c r="E740" t="s">
        <v>92</v>
      </c>
      <c r="F740" t="s">
        <v>7</v>
      </c>
      <c r="H740">
        <v>7</v>
      </c>
      <c r="Q740">
        <v>0</v>
      </c>
      <c r="AD740">
        <v>-8.0660000000000007</v>
      </c>
      <c r="AE740">
        <v>-8.0660000000000007</v>
      </c>
      <c r="AF740">
        <f t="shared" si="88"/>
        <v>4</v>
      </c>
      <c r="AG740">
        <f t="shared" si="89"/>
        <v>593</v>
      </c>
      <c r="AH740">
        <f t="shared" si="90"/>
        <v>-593</v>
      </c>
      <c r="AI740" t="b">
        <f t="shared" si="91"/>
        <v>0</v>
      </c>
      <c r="AJ740" t="b">
        <f t="shared" si="92"/>
        <v>0</v>
      </c>
      <c r="AK740" t="b">
        <f t="shared" si="93"/>
        <v>0</v>
      </c>
      <c r="AM740" t="b">
        <f t="shared" si="94"/>
        <v>0</v>
      </c>
      <c r="AN740" t="str">
        <f t="shared" si="95"/>
        <v/>
      </c>
    </row>
    <row r="741" spans="1:40" hidden="1" x14ac:dyDescent="0.2">
      <c r="A741">
        <v>1009551</v>
      </c>
      <c r="B741">
        <v>598</v>
      </c>
      <c r="C741" t="s">
        <v>1145</v>
      </c>
      <c r="D741" t="s">
        <v>420</v>
      </c>
      <c r="E741" t="s">
        <v>46</v>
      </c>
      <c r="F741" t="s">
        <v>5</v>
      </c>
      <c r="G741" t="s">
        <v>7</v>
      </c>
      <c r="H741">
        <v>7</v>
      </c>
      <c r="Q741">
        <v>0</v>
      </c>
      <c r="AB741">
        <v>-8.6229999999999993</v>
      </c>
      <c r="AD741">
        <v>-8.0660000000000007</v>
      </c>
      <c r="AE741">
        <v>-8.0660000000000007</v>
      </c>
      <c r="AF741">
        <f t="shared" si="88"/>
        <v>5</v>
      </c>
      <c r="AG741">
        <f t="shared" si="89"/>
        <v>593</v>
      </c>
      <c r="AH741">
        <f t="shared" si="90"/>
        <v>-593</v>
      </c>
      <c r="AI741" t="b">
        <f t="shared" si="91"/>
        <v>0</v>
      </c>
      <c r="AJ741" t="b">
        <f t="shared" si="92"/>
        <v>0</v>
      </c>
      <c r="AK741" t="b">
        <f t="shared" si="93"/>
        <v>0</v>
      </c>
      <c r="AM741" t="b">
        <f t="shared" si="94"/>
        <v>0</v>
      </c>
      <c r="AN741" t="str">
        <f t="shared" si="95"/>
        <v/>
      </c>
    </row>
    <row r="742" spans="1:40" hidden="1" x14ac:dyDescent="0.2">
      <c r="A742">
        <v>1012386</v>
      </c>
      <c r="B742">
        <v>600</v>
      </c>
      <c r="C742" t="s">
        <v>1146</v>
      </c>
      <c r="D742" t="s">
        <v>68</v>
      </c>
      <c r="E742" t="s">
        <v>46</v>
      </c>
      <c r="F742" t="s">
        <v>6</v>
      </c>
      <c r="H742">
        <v>7</v>
      </c>
      <c r="Q742">
        <v>0</v>
      </c>
      <c r="AC742">
        <v>-6.8</v>
      </c>
      <c r="AE742">
        <v>-6.8</v>
      </c>
      <c r="AF742">
        <f t="shared" si="88"/>
        <v>4</v>
      </c>
      <c r="AG742">
        <f t="shared" si="89"/>
        <v>557</v>
      </c>
      <c r="AH742">
        <f t="shared" si="90"/>
        <v>-557</v>
      </c>
      <c r="AI742" t="b">
        <f t="shared" si="91"/>
        <v>0</v>
      </c>
      <c r="AJ742" t="b">
        <f t="shared" si="92"/>
        <v>0</v>
      </c>
      <c r="AK742" t="b">
        <f t="shared" si="93"/>
        <v>0</v>
      </c>
      <c r="AM742" t="b">
        <f t="shared" si="94"/>
        <v>0</v>
      </c>
      <c r="AN742" t="str">
        <f t="shared" si="95"/>
        <v/>
      </c>
    </row>
    <row r="743" spans="1:40" hidden="1" x14ac:dyDescent="0.2">
      <c r="A743">
        <v>998195</v>
      </c>
      <c r="B743">
        <v>623</v>
      </c>
      <c r="C743" t="s">
        <v>481</v>
      </c>
      <c r="D743" t="s">
        <v>1147</v>
      </c>
      <c r="E743" t="s">
        <v>109</v>
      </c>
      <c r="F743" t="s">
        <v>4</v>
      </c>
      <c r="H743">
        <v>7</v>
      </c>
      <c r="Q743">
        <v>68.5</v>
      </c>
      <c r="AA743">
        <v>-2.9660000000000002</v>
      </c>
      <c r="AE743">
        <v>-2.9660000000000002</v>
      </c>
      <c r="AF743">
        <f t="shared" si="88"/>
        <v>1</v>
      </c>
      <c r="AG743">
        <f t="shared" si="89"/>
        <v>321</v>
      </c>
      <c r="AH743">
        <f t="shared" si="90"/>
        <v>-321</v>
      </c>
      <c r="AI743" t="b">
        <f t="shared" si="91"/>
        <v>0</v>
      </c>
      <c r="AJ743" t="b">
        <f t="shared" si="92"/>
        <v>0</v>
      </c>
      <c r="AK743" t="b">
        <f t="shared" si="93"/>
        <v>0</v>
      </c>
      <c r="AM743" t="b">
        <f t="shared" si="94"/>
        <v>0</v>
      </c>
      <c r="AN743" t="str">
        <f t="shared" si="95"/>
        <v/>
      </c>
    </row>
    <row r="744" spans="1:40" hidden="1" x14ac:dyDescent="0.2">
      <c r="A744">
        <v>1015714</v>
      </c>
      <c r="B744">
        <v>635</v>
      </c>
      <c r="C744" t="s">
        <v>218</v>
      </c>
      <c r="D744" t="s">
        <v>1148</v>
      </c>
      <c r="E744" t="s">
        <v>109</v>
      </c>
      <c r="F744" t="s">
        <v>7</v>
      </c>
      <c r="H744">
        <v>7</v>
      </c>
      <c r="Q744">
        <v>0</v>
      </c>
      <c r="AD744">
        <v>-8.0660000000000007</v>
      </c>
      <c r="AE744">
        <v>-8.0660000000000007</v>
      </c>
      <c r="AF744">
        <f t="shared" si="88"/>
        <v>3</v>
      </c>
      <c r="AG744">
        <f t="shared" si="89"/>
        <v>593</v>
      </c>
      <c r="AH744">
        <f t="shared" si="90"/>
        <v>-593</v>
      </c>
      <c r="AI744" t="b">
        <f t="shared" si="91"/>
        <v>0</v>
      </c>
      <c r="AJ744" t="b">
        <f t="shared" si="92"/>
        <v>0</v>
      </c>
      <c r="AK744" t="b">
        <f t="shared" si="93"/>
        <v>0</v>
      </c>
      <c r="AM744" t="b">
        <f t="shared" si="94"/>
        <v>0</v>
      </c>
      <c r="AN744" t="str">
        <f t="shared" si="95"/>
        <v/>
      </c>
    </row>
    <row r="745" spans="1:40" hidden="1" x14ac:dyDescent="0.2">
      <c r="A745">
        <v>1013128</v>
      </c>
      <c r="B745">
        <v>659</v>
      </c>
      <c r="C745" t="s">
        <v>1149</v>
      </c>
      <c r="D745" t="s">
        <v>1150</v>
      </c>
      <c r="E745" t="s">
        <v>43</v>
      </c>
      <c r="F745" t="s">
        <v>5</v>
      </c>
      <c r="H745">
        <v>7</v>
      </c>
      <c r="J745">
        <v>54</v>
      </c>
      <c r="Q745">
        <v>68</v>
      </c>
      <c r="AB745">
        <v>-2.98</v>
      </c>
      <c r="AE745">
        <v>-2.98</v>
      </c>
      <c r="AF745">
        <f t="shared" si="88"/>
        <v>1</v>
      </c>
      <c r="AG745">
        <f t="shared" si="89"/>
        <v>322</v>
      </c>
      <c r="AH745">
        <f t="shared" si="90"/>
        <v>-322</v>
      </c>
      <c r="AI745" t="b">
        <f t="shared" si="91"/>
        <v>0</v>
      </c>
      <c r="AJ745" t="b">
        <f t="shared" si="92"/>
        <v>0</v>
      </c>
      <c r="AK745" t="b">
        <f t="shared" si="93"/>
        <v>0</v>
      </c>
      <c r="AM745" t="b">
        <f t="shared" si="94"/>
        <v>0</v>
      </c>
      <c r="AN745" t="str">
        <f t="shared" si="95"/>
        <v/>
      </c>
    </row>
    <row r="746" spans="1:40" hidden="1" x14ac:dyDescent="0.2">
      <c r="A746">
        <v>1015822</v>
      </c>
      <c r="B746">
        <v>688</v>
      </c>
      <c r="C746" t="s">
        <v>1151</v>
      </c>
      <c r="D746" t="s">
        <v>1152</v>
      </c>
      <c r="E746" t="s">
        <v>17</v>
      </c>
      <c r="F746" t="s">
        <v>7</v>
      </c>
      <c r="H746">
        <v>7</v>
      </c>
      <c r="Q746">
        <v>0</v>
      </c>
      <c r="AD746">
        <v>-8.0660000000000007</v>
      </c>
      <c r="AE746">
        <v>-8.0660000000000007</v>
      </c>
      <c r="AF746">
        <f t="shared" si="88"/>
        <v>3</v>
      </c>
      <c r="AG746">
        <f t="shared" si="89"/>
        <v>593</v>
      </c>
      <c r="AH746">
        <f t="shared" si="90"/>
        <v>-593</v>
      </c>
      <c r="AI746" t="b">
        <f t="shared" si="91"/>
        <v>0</v>
      </c>
      <c r="AJ746" t="b">
        <f t="shared" si="92"/>
        <v>0</v>
      </c>
      <c r="AK746" t="b">
        <f t="shared" si="93"/>
        <v>0</v>
      </c>
      <c r="AM746" t="b">
        <f t="shared" si="94"/>
        <v>0</v>
      </c>
      <c r="AN746" t="str">
        <f t="shared" si="95"/>
        <v/>
      </c>
    </row>
    <row r="747" spans="1:40" hidden="1" x14ac:dyDescent="0.2">
      <c r="A747">
        <v>1006576</v>
      </c>
      <c r="B747">
        <v>741</v>
      </c>
      <c r="C747" t="s">
        <v>67</v>
      </c>
      <c r="D747" t="s">
        <v>197</v>
      </c>
      <c r="E747" t="s">
        <v>51</v>
      </c>
      <c r="F747" t="s">
        <v>5</v>
      </c>
      <c r="H747">
        <v>7</v>
      </c>
      <c r="Q747">
        <v>0</v>
      </c>
      <c r="AB747">
        <v>-8.6229999999999993</v>
      </c>
      <c r="AE747">
        <v>-8.6229999999999993</v>
      </c>
      <c r="AF747">
        <f t="shared" si="88"/>
        <v>5</v>
      </c>
      <c r="AG747">
        <f t="shared" si="89"/>
        <v>680</v>
      </c>
      <c r="AH747">
        <f t="shared" si="90"/>
        <v>-680</v>
      </c>
      <c r="AI747" t="b">
        <f t="shared" si="91"/>
        <v>0</v>
      </c>
      <c r="AJ747" t="b">
        <f t="shared" si="92"/>
        <v>0</v>
      </c>
      <c r="AK747" t="b">
        <f t="shared" si="93"/>
        <v>0</v>
      </c>
      <c r="AM747" t="b">
        <f t="shared" si="94"/>
        <v>0</v>
      </c>
      <c r="AN747" t="str">
        <f t="shared" si="95"/>
        <v/>
      </c>
    </row>
    <row r="748" spans="1:40" hidden="1" x14ac:dyDescent="0.2">
      <c r="A748">
        <v>1009291</v>
      </c>
      <c r="B748">
        <v>769</v>
      </c>
      <c r="C748" t="s">
        <v>1153</v>
      </c>
      <c r="D748" t="s">
        <v>1154</v>
      </c>
      <c r="E748" t="s">
        <v>51</v>
      </c>
      <c r="F748" t="s">
        <v>4</v>
      </c>
      <c r="G748" t="s">
        <v>5</v>
      </c>
      <c r="H748">
        <v>7</v>
      </c>
      <c r="Q748">
        <v>31</v>
      </c>
      <c r="AA748">
        <v>-7.016</v>
      </c>
      <c r="AB748">
        <v>-6.0510000000000002</v>
      </c>
      <c r="AE748">
        <v>-6.0510000000000002</v>
      </c>
      <c r="AF748">
        <f t="shared" si="88"/>
        <v>2</v>
      </c>
      <c r="AG748">
        <f t="shared" si="89"/>
        <v>538</v>
      </c>
      <c r="AH748">
        <f t="shared" si="90"/>
        <v>-538</v>
      </c>
      <c r="AI748" t="b">
        <f t="shared" si="91"/>
        <v>0</v>
      </c>
      <c r="AJ748" t="b">
        <f t="shared" si="92"/>
        <v>0</v>
      </c>
      <c r="AK748" t="b">
        <f t="shared" si="93"/>
        <v>0</v>
      </c>
      <c r="AM748" t="b">
        <f t="shared" si="94"/>
        <v>0</v>
      </c>
      <c r="AN748" t="str">
        <f t="shared" si="95"/>
        <v/>
      </c>
    </row>
    <row r="749" spans="1:40" hidden="1" x14ac:dyDescent="0.2">
      <c r="A749">
        <v>1009029</v>
      </c>
      <c r="B749">
        <v>2</v>
      </c>
      <c r="C749" t="s">
        <v>61</v>
      </c>
      <c r="D749" t="s">
        <v>1155</v>
      </c>
      <c r="E749" t="s">
        <v>56</v>
      </c>
      <c r="F749" t="s">
        <v>4</v>
      </c>
      <c r="H749">
        <v>7</v>
      </c>
      <c r="Q749">
        <v>0</v>
      </c>
      <c r="AA749">
        <v>-10.364000000000001</v>
      </c>
      <c r="AE749">
        <v>-10.364000000000001</v>
      </c>
      <c r="AF749">
        <f t="shared" si="88"/>
        <v>7</v>
      </c>
      <c r="AG749">
        <f t="shared" si="89"/>
        <v>722</v>
      </c>
      <c r="AH749">
        <f t="shared" si="90"/>
        <v>-722</v>
      </c>
      <c r="AI749" t="b">
        <f t="shared" si="91"/>
        <v>0</v>
      </c>
      <c r="AJ749" t="b">
        <f t="shared" si="92"/>
        <v>0</v>
      </c>
      <c r="AK749" t="b">
        <f t="shared" si="93"/>
        <v>0</v>
      </c>
      <c r="AM749" t="b">
        <f t="shared" si="94"/>
        <v>0</v>
      </c>
      <c r="AN749" t="str">
        <f t="shared" si="95"/>
        <v/>
      </c>
    </row>
    <row r="750" spans="1:40" hidden="1" x14ac:dyDescent="0.2">
      <c r="A750">
        <v>1016082</v>
      </c>
      <c r="B750">
        <v>29</v>
      </c>
      <c r="C750" t="s">
        <v>1156</v>
      </c>
      <c r="D750" t="s">
        <v>1157</v>
      </c>
      <c r="E750" t="s">
        <v>56</v>
      </c>
      <c r="F750" t="s">
        <v>5</v>
      </c>
      <c r="G750" t="s">
        <v>7</v>
      </c>
      <c r="H750">
        <v>7</v>
      </c>
      <c r="Q750">
        <v>0</v>
      </c>
      <c r="AB750">
        <v>-8.6229999999999993</v>
      </c>
      <c r="AD750">
        <v>-8.0660000000000007</v>
      </c>
      <c r="AE750">
        <v>-8.0660000000000007</v>
      </c>
      <c r="AF750">
        <f t="shared" si="88"/>
        <v>3</v>
      </c>
      <c r="AG750">
        <f t="shared" si="89"/>
        <v>593</v>
      </c>
      <c r="AH750">
        <f t="shared" si="90"/>
        <v>-593</v>
      </c>
      <c r="AI750" t="b">
        <f t="shared" si="91"/>
        <v>0</v>
      </c>
      <c r="AJ750" t="b">
        <f t="shared" si="92"/>
        <v>0</v>
      </c>
      <c r="AK750" t="b">
        <f t="shared" si="93"/>
        <v>0</v>
      </c>
      <c r="AM750" t="b">
        <f t="shared" si="94"/>
        <v>0</v>
      </c>
      <c r="AN750" t="str">
        <f t="shared" si="95"/>
        <v/>
      </c>
    </row>
    <row r="751" spans="1:40" hidden="1" x14ac:dyDescent="0.2">
      <c r="A751">
        <v>1013260</v>
      </c>
      <c r="B751">
        <v>73</v>
      </c>
      <c r="C751" t="s">
        <v>694</v>
      </c>
      <c r="D751" t="s">
        <v>71</v>
      </c>
      <c r="E751" t="s">
        <v>24</v>
      </c>
      <c r="F751" t="s">
        <v>5</v>
      </c>
      <c r="H751">
        <v>7</v>
      </c>
      <c r="Q751">
        <v>0</v>
      </c>
      <c r="AB751">
        <v>-8.6229999999999993</v>
      </c>
      <c r="AE751">
        <v>-8.6229999999999993</v>
      </c>
      <c r="AF751">
        <f t="shared" si="88"/>
        <v>5</v>
      </c>
      <c r="AG751">
        <f t="shared" si="89"/>
        <v>680</v>
      </c>
      <c r="AH751">
        <f t="shared" si="90"/>
        <v>-680</v>
      </c>
      <c r="AI751" t="b">
        <f t="shared" si="91"/>
        <v>0</v>
      </c>
      <c r="AJ751" t="b">
        <f t="shared" si="92"/>
        <v>0</v>
      </c>
      <c r="AK751" t="b">
        <f t="shared" si="93"/>
        <v>0</v>
      </c>
      <c r="AM751" t="b">
        <f t="shared" si="94"/>
        <v>0</v>
      </c>
      <c r="AN751" t="str">
        <f t="shared" si="95"/>
        <v/>
      </c>
    </row>
    <row r="752" spans="1:40" hidden="1" x14ac:dyDescent="0.2">
      <c r="A752">
        <v>1021659</v>
      </c>
      <c r="B752">
        <v>87</v>
      </c>
      <c r="C752" t="s">
        <v>1158</v>
      </c>
      <c r="D752" t="s">
        <v>1159</v>
      </c>
      <c r="E752" t="s">
        <v>24</v>
      </c>
      <c r="F752" t="s">
        <v>4</v>
      </c>
      <c r="H752">
        <v>7</v>
      </c>
      <c r="Q752">
        <v>0</v>
      </c>
      <c r="AA752">
        <v>-10.364000000000001</v>
      </c>
      <c r="AE752">
        <v>-10.364000000000001</v>
      </c>
      <c r="AF752">
        <f t="shared" si="88"/>
        <v>7</v>
      </c>
      <c r="AG752">
        <f t="shared" si="89"/>
        <v>722</v>
      </c>
      <c r="AH752">
        <f t="shared" si="90"/>
        <v>-722</v>
      </c>
      <c r="AI752" t="b">
        <f t="shared" si="91"/>
        <v>0</v>
      </c>
      <c r="AJ752" t="b">
        <f t="shared" si="92"/>
        <v>0</v>
      </c>
      <c r="AK752" t="b">
        <f t="shared" si="93"/>
        <v>0</v>
      </c>
      <c r="AM752" t="b">
        <f t="shared" si="94"/>
        <v>0</v>
      </c>
      <c r="AN752" t="str">
        <f t="shared" si="95"/>
        <v/>
      </c>
    </row>
    <row r="753" spans="1:40" hidden="1" x14ac:dyDescent="0.2">
      <c r="A753">
        <v>1012409</v>
      </c>
      <c r="B753">
        <v>117</v>
      </c>
      <c r="C753" t="s">
        <v>67</v>
      </c>
      <c r="D753" t="s">
        <v>1160</v>
      </c>
      <c r="E753" t="s">
        <v>27</v>
      </c>
      <c r="F753" t="s">
        <v>4</v>
      </c>
      <c r="H753">
        <v>7</v>
      </c>
      <c r="J753">
        <v>58</v>
      </c>
      <c r="Q753">
        <v>51</v>
      </c>
      <c r="AA753">
        <v>-4.8559999999999999</v>
      </c>
      <c r="AE753">
        <v>-4.8559999999999999</v>
      </c>
      <c r="AF753">
        <f t="shared" si="88"/>
        <v>1</v>
      </c>
      <c r="AG753">
        <f t="shared" si="89"/>
        <v>486</v>
      </c>
      <c r="AH753">
        <f t="shared" si="90"/>
        <v>-486</v>
      </c>
      <c r="AI753" t="b">
        <f t="shared" si="91"/>
        <v>0</v>
      </c>
      <c r="AJ753" t="b">
        <f t="shared" si="92"/>
        <v>0</v>
      </c>
      <c r="AK753" t="b">
        <f t="shared" si="93"/>
        <v>0</v>
      </c>
      <c r="AM753" t="b">
        <f t="shared" si="94"/>
        <v>0</v>
      </c>
      <c r="AN753" t="str">
        <f t="shared" si="95"/>
        <v/>
      </c>
    </row>
    <row r="754" spans="1:40" hidden="1" x14ac:dyDescent="0.2">
      <c r="A754">
        <v>1015901</v>
      </c>
      <c r="B754">
        <v>136</v>
      </c>
      <c r="C754" t="s">
        <v>59</v>
      </c>
      <c r="D754" t="s">
        <v>1161</v>
      </c>
      <c r="E754" t="s">
        <v>11</v>
      </c>
      <c r="F754" t="s">
        <v>4</v>
      </c>
      <c r="G754" t="s">
        <v>7</v>
      </c>
      <c r="H754">
        <v>7</v>
      </c>
      <c r="Q754">
        <v>0</v>
      </c>
      <c r="AA754">
        <v>-10.364000000000001</v>
      </c>
      <c r="AD754">
        <v>-8.0660000000000007</v>
      </c>
      <c r="AE754">
        <v>-8.0660000000000007</v>
      </c>
      <c r="AF754">
        <f t="shared" si="88"/>
        <v>2</v>
      </c>
      <c r="AG754">
        <f t="shared" si="89"/>
        <v>593</v>
      </c>
      <c r="AH754">
        <f t="shared" si="90"/>
        <v>-593</v>
      </c>
      <c r="AI754" t="b">
        <f t="shared" si="91"/>
        <v>0</v>
      </c>
      <c r="AJ754" t="b">
        <f t="shared" si="92"/>
        <v>0</v>
      </c>
      <c r="AK754" t="b">
        <f t="shared" si="93"/>
        <v>0</v>
      </c>
      <c r="AM754" t="b">
        <f t="shared" si="94"/>
        <v>0</v>
      </c>
      <c r="AN754" t="str">
        <f t="shared" si="95"/>
        <v/>
      </c>
    </row>
    <row r="755" spans="1:40" hidden="1" x14ac:dyDescent="0.2">
      <c r="A755">
        <v>1012857</v>
      </c>
      <c r="B755">
        <v>142</v>
      </c>
      <c r="C755" t="s">
        <v>15</v>
      </c>
      <c r="D755" t="s">
        <v>1162</v>
      </c>
      <c r="E755" t="s">
        <v>11</v>
      </c>
      <c r="F755" t="s">
        <v>5</v>
      </c>
      <c r="G755" t="s">
        <v>7</v>
      </c>
      <c r="H755">
        <v>7</v>
      </c>
      <c r="Q755">
        <v>0</v>
      </c>
      <c r="AB755">
        <v>-8.6229999999999993</v>
      </c>
      <c r="AD755">
        <v>-8.0660000000000007</v>
      </c>
      <c r="AE755">
        <v>-8.0660000000000007</v>
      </c>
      <c r="AF755">
        <f t="shared" si="88"/>
        <v>3</v>
      </c>
      <c r="AG755">
        <f t="shared" si="89"/>
        <v>593</v>
      </c>
      <c r="AH755">
        <f t="shared" si="90"/>
        <v>-593</v>
      </c>
      <c r="AI755" t="b">
        <f t="shared" si="91"/>
        <v>0</v>
      </c>
      <c r="AJ755" t="b">
        <f t="shared" si="92"/>
        <v>0</v>
      </c>
      <c r="AK755" t="b">
        <f t="shared" si="93"/>
        <v>0</v>
      </c>
      <c r="AM755" t="b">
        <f t="shared" si="94"/>
        <v>0</v>
      </c>
      <c r="AN755" t="str">
        <f t="shared" si="95"/>
        <v/>
      </c>
    </row>
    <row r="756" spans="1:40" hidden="1" x14ac:dyDescent="0.2">
      <c r="A756">
        <v>1012819</v>
      </c>
      <c r="B756">
        <v>250</v>
      </c>
      <c r="C756" t="s">
        <v>31</v>
      </c>
      <c r="D756" t="s">
        <v>835</v>
      </c>
      <c r="E756" t="s">
        <v>30</v>
      </c>
      <c r="F756" t="s">
        <v>6</v>
      </c>
      <c r="G756" t="s">
        <v>7</v>
      </c>
      <c r="H756">
        <v>7</v>
      </c>
      <c r="Q756">
        <v>22</v>
      </c>
      <c r="AC756">
        <v>-5.4790000000000001</v>
      </c>
      <c r="AD756">
        <v>-6.069</v>
      </c>
      <c r="AE756">
        <v>-5.4790000000000001</v>
      </c>
      <c r="AF756">
        <f t="shared" si="88"/>
        <v>1</v>
      </c>
      <c r="AG756">
        <f t="shared" si="89"/>
        <v>514</v>
      </c>
      <c r="AH756">
        <f t="shared" si="90"/>
        <v>-514</v>
      </c>
      <c r="AI756" t="b">
        <f t="shared" si="91"/>
        <v>0</v>
      </c>
      <c r="AJ756" t="b">
        <f t="shared" si="92"/>
        <v>0</v>
      </c>
      <c r="AK756" t="b">
        <f t="shared" si="93"/>
        <v>0</v>
      </c>
      <c r="AM756" t="b">
        <f t="shared" si="94"/>
        <v>0</v>
      </c>
      <c r="AN756" t="str">
        <f t="shared" si="95"/>
        <v/>
      </c>
    </row>
    <row r="757" spans="1:40" hidden="1" x14ac:dyDescent="0.2">
      <c r="A757">
        <v>1013268</v>
      </c>
      <c r="B757">
        <v>270</v>
      </c>
      <c r="C757" t="s">
        <v>257</v>
      </c>
      <c r="D757" t="s">
        <v>1163</v>
      </c>
      <c r="E757" t="s">
        <v>106</v>
      </c>
      <c r="F757" t="s">
        <v>5</v>
      </c>
      <c r="H757">
        <v>7</v>
      </c>
      <c r="Q757">
        <v>0</v>
      </c>
      <c r="AB757">
        <v>-8.6229999999999993</v>
      </c>
      <c r="AE757">
        <v>-8.6229999999999993</v>
      </c>
      <c r="AF757">
        <f t="shared" si="88"/>
        <v>4</v>
      </c>
      <c r="AG757">
        <f t="shared" si="89"/>
        <v>680</v>
      </c>
      <c r="AH757">
        <f t="shared" si="90"/>
        <v>-680</v>
      </c>
      <c r="AI757" t="b">
        <f t="shared" si="91"/>
        <v>0</v>
      </c>
      <c r="AJ757" t="b">
        <f t="shared" si="92"/>
        <v>0</v>
      </c>
      <c r="AK757" t="b">
        <f t="shared" si="93"/>
        <v>0</v>
      </c>
      <c r="AM757" t="b">
        <f t="shared" si="94"/>
        <v>0</v>
      </c>
      <c r="AN757" t="str">
        <f t="shared" si="95"/>
        <v/>
      </c>
    </row>
    <row r="758" spans="1:40" hidden="1" x14ac:dyDescent="0.2">
      <c r="A758">
        <v>1013263</v>
      </c>
      <c r="B758">
        <v>276</v>
      </c>
      <c r="C758" t="s">
        <v>660</v>
      </c>
      <c r="D758" t="s">
        <v>29</v>
      </c>
      <c r="E758" t="s">
        <v>106</v>
      </c>
      <c r="F758" t="s">
        <v>4</v>
      </c>
      <c r="G758" t="s">
        <v>5</v>
      </c>
      <c r="H758">
        <v>7</v>
      </c>
      <c r="Q758">
        <v>0</v>
      </c>
      <c r="AA758">
        <v>-10.364000000000001</v>
      </c>
      <c r="AB758">
        <v>-8.6229999999999993</v>
      </c>
      <c r="AE758">
        <v>-8.6229999999999993</v>
      </c>
      <c r="AF758">
        <f t="shared" si="88"/>
        <v>4</v>
      </c>
      <c r="AG758">
        <f t="shared" si="89"/>
        <v>680</v>
      </c>
      <c r="AH758">
        <f t="shared" si="90"/>
        <v>-680</v>
      </c>
      <c r="AI758" t="b">
        <f t="shared" si="91"/>
        <v>0</v>
      </c>
      <c r="AJ758" t="b">
        <f t="shared" si="92"/>
        <v>0</v>
      </c>
      <c r="AK758" t="b">
        <f t="shared" si="93"/>
        <v>0</v>
      </c>
      <c r="AM758" t="b">
        <f t="shared" si="94"/>
        <v>0</v>
      </c>
      <c r="AN758" t="str">
        <f t="shared" si="95"/>
        <v/>
      </c>
    </row>
    <row r="759" spans="1:40" hidden="1" x14ac:dyDescent="0.2">
      <c r="A759">
        <v>1005992</v>
      </c>
      <c r="B759">
        <v>283</v>
      </c>
      <c r="C759" t="s">
        <v>215</v>
      </c>
      <c r="D759" t="s">
        <v>1164</v>
      </c>
      <c r="E759" t="s">
        <v>106</v>
      </c>
      <c r="F759" t="s">
        <v>4</v>
      </c>
      <c r="H759">
        <v>7</v>
      </c>
      <c r="Q759">
        <v>0</v>
      </c>
      <c r="AA759">
        <v>-10.364000000000001</v>
      </c>
      <c r="AE759">
        <v>-10.364000000000001</v>
      </c>
      <c r="AF759">
        <f t="shared" si="88"/>
        <v>5</v>
      </c>
      <c r="AG759">
        <f t="shared" si="89"/>
        <v>722</v>
      </c>
      <c r="AH759">
        <f t="shared" si="90"/>
        <v>-722</v>
      </c>
      <c r="AI759" t="b">
        <f t="shared" si="91"/>
        <v>0</v>
      </c>
      <c r="AJ759" t="b">
        <f t="shared" si="92"/>
        <v>0</v>
      </c>
      <c r="AK759" t="b">
        <f t="shared" si="93"/>
        <v>0</v>
      </c>
      <c r="AM759" t="b">
        <f t="shared" si="94"/>
        <v>0</v>
      </c>
      <c r="AN759" t="str">
        <f t="shared" si="95"/>
        <v/>
      </c>
    </row>
    <row r="760" spans="1:40" hidden="1" x14ac:dyDescent="0.2">
      <c r="A760">
        <v>1013247</v>
      </c>
      <c r="B760">
        <v>293</v>
      </c>
      <c r="C760" t="s">
        <v>304</v>
      </c>
      <c r="D760" t="s">
        <v>1165</v>
      </c>
      <c r="E760" t="s">
        <v>106</v>
      </c>
      <c r="F760" t="s">
        <v>4</v>
      </c>
      <c r="H760">
        <v>7</v>
      </c>
      <c r="Q760">
        <v>0</v>
      </c>
      <c r="AA760">
        <v>-10.364000000000001</v>
      </c>
      <c r="AE760">
        <v>-10.364000000000001</v>
      </c>
      <c r="AF760">
        <f t="shared" si="88"/>
        <v>6</v>
      </c>
      <c r="AG760">
        <f t="shared" si="89"/>
        <v>722</v>
      </c>
      <c r="AH760">
        <f t="shared" si="90"/>
        <v>-722</v>
      </c>
      <c r="AI760" t="b">
        <f t="shared" si="91"/>
        <v>0</v>
      </c>
      <c r="AJ760" t="b">
        <f t="shared" si="92"/>
        <v>0</v>
      </c>
      <c r="AK760" t="b">
        <f t="shared" si="93"/>
        <v>0</v>
      </c>
      <c r="AM760" t="b">
        <f t="shared" si="94"/>
        <v>0</v>
      </c>
      <c r="AN760" t="str">
        <f t="shared" si="95"/>
        <v/>
      </c>
    </row>
    <row r="761" spans="1:40" hidden="1" x14ac:dyDescent="0.2">
      <c r="A761">
        <v>1009320</v>
      </c>
      <c r="B761">
        <v>294</v>
      </c>
      <c r="C761" t="s">
        <v>1166</v>
      </c>
      <c r="D761" t="s">
        <v>1167</v>
      </c>
      <c r="E761" t="s">
        <v>106</v>
      </c>
      <c r="F761" t="s">
        <v>5</v>
      </c>
      <c r="G761" t="s">
        <v>7</v>
      </c>
      <c r="H761">
        <v>7</v>
      </c>
      <c r="Q761">
        <v>0</v>
      </c>
      <c r="AB761">
        <v>-8.6229999999999993</v>
      </c>
      <c r="AD761">
        <v>-8.0660000000000007</v>
      </c>
      <c r="AE761">
        <v>-8.0660000000000007</v>
      </c>
      <c r="AF761">
        <f t="shared" si="88"/>
        <v>3</v>
      </c>
      <c r="AG761">
        <f t="shared" si="89"/>
        <v>593</v>
      </c>
      <c r="AH761">
        <f t="shared" si="90"/>
        <v>-593</v>
      </c>
      <c r="AI761" t="b">
        <f t="shared" si="91"/>
        <v>0</v>
      </c>
      <c r="AJ761" t="b">
        <f t="shared" si="92"/>
        <v>0</v>
      </c>
      <c r="AK761" t="b">
        <f t="shared" si="93"/>
        <v>0</v>
      </c>
      <c r="AM761" t="b">
        <f t="shared" si="94"/>
        <v>0</v>
      </c>
      <c r="AN761" t="str">
        <f t="shared" si="95"/>
        <v/>
      </c>
    </row>
    <row r="762" spans="1:40" hidden="1" x14ac:dyDescent="0.2">
      <c r="A762">
        <v>1007049</v>
      </c>
      <c r="B762">
        <v>350</v>
      </c>
      <c r="C762" t="s">
        <v>383</v>
      </c>
      <c r="D762" t="s">
        <v>1168</v>
      </c>
      <c r="E762" t="s">
        <v>37</v>
      </c>
      <c r="F762" t="s">
        <v>6</v>
      </c>
      <c r="H762">
        <v>7</v>
      </c>
      <c r="Q762">
        <v>0</v>
      </c>
      <c r="AC762">
        <v>-6.8</v>
      </c>
      <c r="AE762">
        <v>-6.8</v>
      </c>
      <c r="AF762">
        <f t="shared" si="88"/>
        <v>1</v>
      </c>
      <c r="AG762">
        <f t="shared" si="89"/>
        <v>557</v>
      </c>
      <c r="AH762">
        <f t="shared" si="90"/>
        <v>-557</v>
      </c>
      <c r="AI762" t="b">
        <f t="shared" si="91"/>
        <v>0</v>
      </c>
      <c r="AJ762" t="b">
        <f t="shared" si="92"/>
        <v>0</v>
      </c>
      <c r="AK762" t="b">
        <f t="shared" si="93"/>
        <v>0</v>
      </c>
      <c r="AM762" t="b">
        <f t="shared" si="94"/>
        <v>0</v>
      </c>
      <c r="AN762" t="str">
        <f t="shared" si="95"/>
        <v/>
      </c>
    </row>
    <row r="763" spans="1:40" hidden="1" x14ac:dyDescent="0.2">
      <c r="A763">
        <v>1015688</v>
      </c>
      <c r="B763">
        <v>386</v>
      </c>
      <c r="C763" t="s">
        <v>212</v>
      </c>
      <c r="D763" t="s">
        <v>229</v>
      </c>
      <c r="E763" t="s">
        <v>20</v>
      </c>
      <c r="F763" t="s">
        <v>4</v>
      </c>
      <c r="H763">
        <v>7</v>
      </c>
      <c r="Q763">
        <v>0</v>
      </c>
      <c r="AA763">
        <v>-10.364000000000001</v>
      </c>
      <c r="AE763">
        <v>-10.364000000000001</v>
      </c>
      <c r="AF763">
        <f t="shared" si="88"/>
        <v>6</v>
      </c>
      <c r="AG763">
        <f t="shared" si="89"/>
        <v>722</v>
      </c>
      <c r="AH763">
        <f t="shared" si="90"/>
        <v>-722</v>
      </c>
      <c r="AI763" t="b">
        <f t="shared" si="91"/>
        <v>0</v>
      </c>
      <c r="AJ763" t="b">
        <f t="shared" si="92"/>
        <v>0</v>
      </c>
      <c r="AK763" t="b">
        <f t="shared" si="93"/>
        <v>0</v>
      </c>
      <c r="AM763" t="b">
        <f t="shared" si="94"/>
        <v>0</v>
      </c>
      <c r="AN763" t="str">
        <f t="shared" si="95"/>
        <v/>
      </c>
    </row>
    <row r="764" spans="1:40" hidden="1" x14ac:dyDescent="0.2">
      <c r="A764">
        <v>1008600</v>
      </c>
      <c r="B764">
        <v>432</v>
      </c>
      <c r="C764" t="s">
        <v>15</v>
      </c>
      <c r="D764" t="s">
        <v>1169</v>
      </c>
      <c r="E764" t="s">
        <v>35</v>
      </c>
      <c r="F764" t="s">
        <v>5</v>
      </c>
      <c r="G764" t="s">
        <v>7</v>
      </c>
      <c r="H764">
        <v>7</v>
      </c>
      <c r="Q764">
        <v>0</v>
      </c>
      <c r="AB764">
        <v>-8.6229999999999993</v>
      </c>
      <c r="AD764">
        <v>-8.0660000000000007</v>
      </c>
      <c r="AE764">
        <v>-8.0660000000000007</v>
      </c>
      <c r="AF764">
        <f t="shared" si="88"/>
        <v>3</v>
      </c>
      <c r="AG764">
        <f t="shared" si="89"/>
        <v>593</v>
      </c>
      <c r="AH764">
        <f t="shared" si="90"/>
        <v>-593</v>
      </c>
      <c r="AI764" t="b">
        <f t="shared" si="91"/>
        <v>0</v>
      </c>
      <c r="AJ764" t="b">
        <f t="shared" si="92"/>
        <v>0</v>
      </c>
      <c r="AK764" t="b">
        <f t="shared" si="93"/>
        <v>0</v>
      </c>
      <c r="AM764" t="b">
        <f t="shared" si="94"/>
        <v>0</v>
      </c>
      <c r="AN764" t="str">
        <f t="shared" si="95"/>
        <v/>
      </c>
    </row>
    <row r="765" spans="1:40" hidden="1" x14ac:dyDescent="0.2">
      <c r="A765">
        <v>1013191</v>
      </c>
      <c r="B765">
        <v>516</v>
      </c>
      <c r="C765" t="s">
        <v>25</v>
      </c>
      <c r="D765" t="s">
        <v>436</v>
      </c>
      <c r="E765" t="s">
        <v>87</v>
      </c>
      <c r="F765" t="s">
        <v>4</v>
      </c>
      <c r="H765">
        <v>7</v>
      </c>
      <c r="Q765">
        <v>0</v>
      </c>
      <c r="AA765">
        <v>-10.364000000000001</v>
      </c>
      <c r="AE765">
        <v>-10.364000000000001</v>
      </c>
      <c r="AF765">
        <f t="shared" si="88"/>
        <v>7</v>
      </c>
      <c r="AG765">
        <f t="shared" si="89"/>
        <v>722</v>
      </c>
      <c r="AH765">
        <f t="shared" si="90"/>
        <v>-722</v>
      </c>
      <c r="AI765" t="b">
        <f t="shared" si="91"/>
        <v>0</v>
      </c>
      <c r="AJ765" t="b">
        <f t="shared" si="92"/>
        <v>0</v>
      </c>
      <c r="AK765" t="b">
        <f t="shared" si="93"/>
        <v>0</v>
      </c>
      <c r="AM765" t="b">
        <f t="shared" si="94"/>
        <v>0</v>
      </c>
      <c r="AN765" t="str">
        <f t="shared" si="95"/>
        <v/>
      </c>
    </row>
    <row r="766" spans="1:40" hidden="1" x14ac:dyDescent="0.2">
      <c r="A766">
        <v>1012310</v>
      </c>
      <c r="B766">
        <v>560</v>
      </c>
      <c r="C766" t="s">
        <v>1170</v>
      </c>
      <c r="D766" t="s">
        <v>627</v>
      </c>
      <c r="E766" t="s">
        <v>92</v>
      </c>
      <c r="F766" t="s">
        <v>5</v>
      </c>
      <c r="H766">
        <v>7</v>
      </c>
      <c r="Q766">
        <v>0</v>
      </c>
      <c r="AB766">
        <v>-8.6229999999999993</v>
      </c>
      <c r="AE766">
        <v>-8.6229999999999993</v>
      </c>
      <c r="AF766">
        <f t="shared" si="88"/>
        <v>6</v>
      </c>
      <c r="AG766">
        <f t="shared" si="89"/>
        <v>680</v>
      </c>
      <c r="AH766">
        <f t="shared" si="90"/>
        <v>-680</v>
      </c>
      <c r="AI766" t="b">
        <f t="shared" si="91"/>
        <v>0</v>
      </c>
      <c r="AJ766" t="b">
        <f t="shared" si="92"/>
        <v>0</v>
      </c>
      <c r="AK766" t="b">
        <f t="shared" si="93"/>
        <v>0</v>
      </c>
      <c r="AM766" t="b">
        <f t="shared" si="94"/>
        <v>0</v>
      </c>
      <c r="AN766" t="str">
        <f t="shared" si="95"/>
        <v/>
      </c>
    </row>
    <row r="767" spans="1:40" hidden="1" x14ac:dyDescent="0.2">
      <c r="A767">
        <v>1021660</v>
      </c>
      <c r="B767">
        <v>574</v>
      </c>
      <c r="C767" t="s">
        <v>1171</v>
      </c>
      <c r="D767" t="s">
        <v>1172</v>
      </c>
      <c r="E767" t="s">
        <v>46</v>
      </c>
      <c r="F767" t="s">
        <v>6</v>
      </c>
      <c r="H767">
        <v>7</v>
      </c>
      <c r="Q767">
        <v>0</v>
      </c>
      <c r="AC767">
        <v>-6.8</v>
      </c>
      <c r="AE767">
        <v>-6.8</v>
      </c>
      <c r="AF767">
        <f t="shared" si="88"/>
        <v>5</v>
      </c>
      <c r="AG767">
        <f t="shared" si="89"/>
        <v>557</v>
      </c>
      <c r="AH767">
        <f t="shared" si="90"/>
        <v>-557</v>
      </c>
      <c r="AI767" t="b">
        <f t="shared" si="91"/>
        <v>0</v>
      </c>
      <c r="AJ767" t="b">
        <f t="shared" si="92"/>
        <v>0</v>
      </c>
      <c r="AK767" t="b">
        <f t="shared" si="93"/>
        <v>0</v>
      </c>
      <c r="AM767" t="b">
        <f t="shared" si="94"/>
        <v>0</v>
      </c>
      <c r="AN767" t="str">
        <f t="shared" si="95"/>
        <v/>
      </c>
    </row>
    <row r="768" spans="1:40" hidden="1" x14ac:dyDescent="0.2">
      <c r="A768">
        <v>1011650</v>
      </c>
      <c r="B768">
        <v>650</v>
      </c>
      <c r="C768" t="s">
        <v>1173</v>
      </c>
      <c r="D768" t="s">
        <v>1174</v>
      </c>
      <c r="E768" t="s">
        <v>43</v>
      </c>
      <c r="F768" t="s">
        <v>4</v>
      </c>
      <c r="H768">
        <v>7</v>
      </c>
      <c r="Q768">
        <v>0</v>
      </c>
      <c r="AA768">
        <v>-10.364000000000001</v>
      </c>
      <c r="AE768">
        <v>-10.364000000000001</v>
      </c>
      <c r="AF768">
        <f t="shared" si="88"/>
        <v>8</v>
      </c>
      <c r="AG768">
        <f t="shared" si="89"/>
        <v>722</v>
      </c>
      <c r="AH768">
        <f t="shared" si="90"/>
        <v>-722</v>
      </c>
      <c r="AI768" t="b">
        <f t="shared" si="91"/>
        <v>0</v>
      </c>
      <c r="AJ768" t="b">
        <f t="shared" si="92"/>
        <v>0</v>
      </c>
      <c r="AK768" t="b">
        <f t="shared" si="93"/>
        <v>0</v>
      </c>
      <c r="AM768" t="b">
        <f t="shared" si="94"/>
        <v>0</v>
      </c>
      <c r="AN768" t="str">
        <f t="shared" si="95"/>
        <v/>
      </c>
    </row>
    <row r="769" spans="1:40" hidden="1" x14ac:dyDescent="0.2">
      <c r="A769">
        <v>1013138</v>
      </c>
      <c r="B769">
        <v>682</v>
      </c>
      <c r="C769" t="s">
        <v>281</v>
      </c>
      <c r="D769" t="s">
        <v>1175</v>
      </c>
      <c r="E769" t="s">
        <v>43</v>
      </c>
      <c r="F769" t="s">
        <v>7</v>
      </c>
      <c r="H769">
        <v>7</v>
      </c>
      <c r="Q769">
        <v>0</v>
      </c>
      <c r="AD769">
        <v>-8.0660000000000007</v>
      </c>
      <c r="AE769">
        <v>-8.0660000000000007</v>
      </c>
      <c r="AF769">
        <f t="shared" si="88"/>
        <v>6</v>
      </c>
      <c r="AG769">
        <f t="shared" si="89"/>
        <v>593</v>
      </c>
      <c r="AH769">
        <f t="shared" si="90"/>
        <v>-593</v>
      </c>
      <c r="AI769" t="b">
        <f t="shared" si="91"/>
        <v>0</v>
      </c>
      <c r="AJ769" t="b">
        <f t="shared" si="92"/>
        <v>0</v>
      </c>
      <c r="AK769" t="b">
        <f t="shared" si="93"/>
        <v>0</v>
      </c>
      <c r="AM769" t="b">
        <f t="shared" si="94"/>
        <v>0</v>
      </c>
      <c r="AN769" t="str">
        <f t="shared" si="95"/>
        <v/>
      </c>
    </row>
    <row r="770" spans="1:40" hidden="1" x14ac:dyDescent="0.2">
      <c r="A770">
        <v>1009015</v>
      </c>
      <c r="B770">
        <v>714</v>
      </c>
      <c r="C770" t="s">
        <v>542</v>
      </c>
      <c r="D770" t="s">
        <v>1176</v>
      </c>
      <c r="E770" t="s">
        <v>17</v>
      </c>
      <c r="F770" t="s">
        <v>5</v>
      </c>
      <c r="H770">
        <v>7</v>
      </c>
      <c r="Q770">
        <v>47.5</v>
      </c>
      <c r="AB770">
        <v>-4.681</v>
      </c>
      <c r="AE770">
        <v>-4.681</v>
      </c>
      <c r="AF770">
        <f t="shared" ref="AF770:AF833" si="96">RANK(AE770,AE770:AE777)</f>
        <v>4</v>
      </c>
      <c r="AG770">
        <f t="shared" ref="AG770:AG784" si="97">RANK(AE770,AE:AE)</f>
        <v>477</v>
      </c>
      <c r="AH770">
        <f t="shared" ref="AH770:AH833" si="98">S770-AG770</f>
        <v>-477</v>
      </c>
      <c r="AI770" t="b">
        <f t="shared" ref="AI770:AI833" si="99">_xlfn.MAXIFS(AH:AH,U:U,U770)=AH770</f>
        <v>0</v>
      </c>
      <c r="AJ770" t="b">
        <f t="shared" ref="AJ770:AJ784" si="100">_xlfn.MINIFS(AH:AH,U:U,U770)=AH770</f>
        <v>0</v>
      </c>
      <c r="AK770" t="b">
        <f t="shared" ref="AK770:AK784" si="101">MAX(AH:AH)=AH770</f>
        <v>0</v>
      </c>
      <c r="AM770" t="b">
        <f t="shared" ref="AM770:AM833" si="102">AL770&lt;&gt;M770</f>
        <v>0</v>
      </c>
      <c r="AN770" t="str">
        <f t="shared" ref="AN770:AN784" si="103">V770&amp;IF(AI770,"^","")&amp;IF(AJ770,"*","")</f>
        <v/>
      </c>
    </row>
    <row r="771" spans="1:40" hidden="1" x14ac:dyDescent="0.2">
      <c r="A771">
        <v>1011449</v>
      </c>
      <c r="B771">
        <v>764</v>
      </c>
      <c r="C771" t="s">
        <v>1177</v>
      </c>
      <c r="D771" t="s">
        <v>1178</v>
      </c>
      <c r="E771" t="s">
        <v>51</v>
      </c>
      <c r="F771" t="s">
        <v>5</v>
      </c>
      <c r="H771">
        <v>7</v>
      </c>
      <c r="Q771">
        <v>0</v>
      </c>
      <c r="AB771">
        <v>-8.6229999999999993</v>
      </c>
      <c r="AE771">
        <v>-8.6229999999999993</v>
      </c>
      <c r="AF771">
        <f t="shared" si="96"/>
        <v>7</v>
      </c>
      <c r="AG771">
        <f t="shared" si="97"/>
        <v>680</v>
      </c>
      <c r="AH771">
        <f t="shared" si="98"/>
        <v>-680</v>
      </c>
      <c r="AI771" t="b">
        <f t="shared" si="99"/>
        <v>0</v>
      </c>
      <c r="AJ771" t="b">
        <f t="shared" si="100"/>
        <v>0</v>
      </c>
      <c r="AK771" t="b">
        <f t="shared" si="101"/>
        <v>0</v>
      </c>
      <c r="AM771" t="b">
        <f t="shared" si="102"/>
        <v>0</v>
      </c>
      <c r="AN771" t="str">
        <f t="shared" si="103"/>
        <v/>
      </c>
    </row>
    <row r="772" spans="1:40" hidden="1" x14ac:dyDescent="0.2">
      <c r="A772">
        <v>1008478</v>
      </c>
      <c r="B772">
        <v>773</v>
      </c>
      <c r="C772" t="s">
        <v>1179</v>
      </c>
      <c r="D772" t="s">
        <v>1180</v>
      </c>
      <c r="E772" t="s">
        <v>46</v>
      </c>
      <c r="F772" t="s">
        <v>4</v>
      </c>
      <c r="H772">
        <v>7</v>
      </c>
      <c r="J772">
        <v>46</v>
      </c>
      <c r="Q772">
        <v>44.5</v>
      </c>
      <c r="AA772">
        <v>-5.5579999999999998</v>
      </c>
      <c r="AE772">
        <v>-5.5579999999999998</v>
      </c>
      <c r="AF772">
        <f t="shared" si="96"/>
        <v>5</v>
      </c>
      <c r="AG772">
        <f t="shared" si="97"/>
        <v>519</v>
      </c>
      <c r="AH772">
        <f t="shared" si="98"/>
        <v>-519</v>
      </c>
      <c r="AI772" t="b">
        <f t="shared" si="99"/>
        <v>0</v>
      </c>
      <c r="AJ772" t="b">
        <f t="shared" si="100"/>
        <v>0</v>
      </c>
      <c r="AK772" t="b">
        <f t="shared" si="101"/>
        <v>0</v>
      </c>
      <c r="AM772" t="b">
        <f t="shared" si="102"/>
        <v>0</v>
      </c>
      <c r="AN772" t="str">
        <f t="shared" si="103"/>
        <v/>
      </c>
    </row>
    <row r="773" spans="1:40" hidden="1" x14ac:dyDescent="0.2">
      <c r="A773">
        <v>992597</v>
      </c>
      <c r="B773">
        <v>774</v>
      </c>
      <c r="C773" t="s">
        <v>383</v>
      </c>
      <c r="D773" t="s">
        <v>157</v>
      </c>
      <c r="E773" t="s">
        <v>109</v>
      </c>
      <c r="F773" t="s">
        <v>6</v>
      </c>
      <c r="H773">
        <v>7</v>
      </c>
      <c r="Q773">
        <v>44</v>
      </c>
      <c r="AC773">
        <v>-4.1580000000000004</v>
      </c>
      <c r="AE773">
        <v>-4.1580000000000004</v>
      </c>
      <c r="AF773">
        <f t="shared" si="96"/>
        <v>3</v>
      </c>
      <c r="AG773">
        <f t="shared" si="97"/>
        <v>448</v>
      </c>
      <c r="AH773">
        <f t="shared" si="98"/>
        <v>-448</v>
      </c>
      <c r="AI773" t="b">
        <f t="shared" si="99"/>
        <v>0</v>
      </c>
      <c r="AJ773" t="b">
        <f t="shared" si="100"/>
        <v>0</v>
      </c>
      <c r="AK773" t="b">
        <f t="shared" si="101"/>
        <v>0</v>
      </c>
      <c r="AM773" t="b">
        <f t="shared" si="102"/>
        <v>0</v>
      </c>
      <c r="AN773" t="str">
        <f t="shared" si="103"/>
        <v/>
      </c>
    </row>
    <row r="774" spans="1:40" hidden="1" x14ac:dyDescent="0.2">
      <c r="A774">
        <v>992048</v>
      </c>
      <c r="B774">
        <v>775</v>
      </c>
      <c r="C774" t="s">
        <v>309</v>
      </c>
      <c r="D774" t="s">
        <v>96</v>
      </c>
      <c r="E774" t="s">
        <v>17</v>
      </c>
      <c r="F774" t="s">
        <v>5</v>
      </c>
      <c r="G774" t="s">
        <v>7</v>
      </c>
      <c r="H774">
        <v>7</v>
      </c>
      <c r="J774">
        <v>63</v>
      </c>
      <c r="Q774">
        <v>61</v>
      </c>
      <c r="AB774">
        <v>-3.5609999999999999</v>
      </c>
      <c r="AD774">
        <v>-2.5289999999999999</v>
      </c>
      <c r="AE774">
        <v>-2.5289999999999999</v>
      </c>
      <c r="AF774">
        <f t="shared" si="96"/>
        <v>1</v>
      </c>
      <c r="AG774">
        <f t="shared" si="97"/>
        <v>282</v>
      </c>
      <c r="AH774">
        <f t="shared" si="98"/>
        <v>-282</v>
      </c>
      <c r="AI774" t="b">
        <f t="shared" si="99"/>
        <v>0</v>
      </c>
      <c r="AJ774" t="b">
        <f t="shared" si="100"/>
        <v>0</v>
      </c>
      <c r="AK774" t="b">
        <f t="shared" si="101"/>
        <v>0</v>
      </c>
      <c r="AM774" t="b">
        <f t="shared" si="102"/>
        <v>0</v>
      </c>
      <c r="AN774" t="str">
        <f t="shared" si="103"/>
        <v/>
      </c>
    </row>
    <row r="775" spans="1:40" hidden="1" x14ac:dyDescent="0.2">
      <c r="A775">
        <v>298445</v>
      </c>
      <c r="B775">
        <v>776</v>
      </c>
      <c r="C775" t="s">
        <v>1181</v>
      </c>
      <c r="D775" t="s">
        <v>547</v>
      </c>
      <c r="E775" t="s">
        <v>75</v>
      </c>
      <c r="F775" t="s">
        <v>7</v>
      </c>
      <c r="H775">
        <v>7</v>
      </c>
      <c r="Q775">
        <v>56</v>
      </c>
      <c r="AD775">
        <v>-2.9830000000000001</v>
      </c>
      <c r="AE775">
        <v>-2.9830000000000001</v>
      </c>
      <c r="AF775">
        <f t="shared" si="96"/>
        <v>1</v>
      </c>
      <c r="AG775">
        <f t="shared" si="97"/>
        <v>326</v>
      </c>
      <c r="AH775">
        <f t="shared" si="98"/>
        <v>-326</v>
      </c>
      <c r="AI775" t="b">
        <f t="shared" si="99"/>
        <v>0</v>
      </c>
      <c r="AJ775" t="b">
        <f t="shared" si="100"/>
        <v>0</v>
      </c>
      <c r="AK775" t="b">
        <f t="shared" si="101"/>
        <v>0</v>
      </c>
      <c r="AM775" t="b">
        <f t="shared" si="102"/>
        <v>0</v>
      </c>
      <c r="AN775" t="str">
        <f t="shared" si="103"/>
        <v/>
      </c>
    </row>
    <row r="776" spans="1:40" hidden="1" x14ac:dyDescent="0.2">
      <c r="A776">
        <v>1000864</v>
      </c>
      <c r="B776">
        <v>777</v>
      </c>
      <c r="C776" t="s">
        <v>542</v>
      </c>
      <c r="D776" t="s">
        <v>1182</v>
      </c>
      <c r="E776" t="s">
        <v>35</v>
      </c>
      <c r="F776" t="s">
        <v>5</v>
      </c>
      <c r="H776">
        <v>7</v>
      </c>
      <c r="Q776">
        <v>0</v>
      </c>
      <c r="AB776">
        <v>-8.6229999999999993</v>
      </c>
      <c r="AE776">
        <v>-8.6229999999999993</v>
      </c>
      <c r="AF776">
        <f t="shared" si="96"/>
        <v>6</v>
      </c>
      <c r="AG776">
        <f t="shared" si="97"/>
        <v>680</v>
      </c>
      <c r="AH776">
        <f t="shared" si="98"/>
        <v>-680</v>
      </c>
      <c r="AI776" t="b">
        <f t="shared" si="99"/>
        <v>0</v>
      </c>
      <c r="AJ776" t="b">
        <f t="shared" si="100"/>
        <v>0</v>
      </c>
      <c r="AK776" t="b">
        <f t="shared" si="101"/>
        <v>0</v>
      </c>
      <c r="AM776" t="b">
        <f t="shared" si="102"/>
        <v>0</v>
      </c>
      <c r="AN776" t="str">
        <f t="shared" si="103"/>
        <v/>
      </c>
    </row>
    <row r="777" spans="1:40" hidden="1" x14ac:dyDescent="0.2">
      <c r="A777">
        <v>1008975</v>
      </c>
      <c r="B777">
        <v>778</v>
      </c>
      <c r="C777" t="s">
        <v>1183</v>
      </c>
      <c r="D777" t="s">
        <v>1184</v>
      </c>
      <c r="E777" t="s">
        <v>75</v>
      </c>
      <c r="F777" t="s">
        <v>7</v>
      </c>
      <c r="H777">
        <v>7</v>
      </c>
      <c r="Q777">
        <v>0</v>
      </c>
      <c r="AD777">
        <v>-8.0660000000000007</v>
      </c>
      <c r="AE777">
        <v>-8.0660000000000007</v>
      </c>
      <c r="AF777">
        <f t="shared" si="96"/>
        <v>3</v>
      </c>
      <c r="AG777">
        <f t="shared" si="97"/>
        <v>593</v>
      </c>
      <c r="AH777">
        <f t="shared" si="98"/>
        <v>-593</v>
      </c>
      <c r="AI777" t="b">
        <f t="shared" si="99"/>
        <v>0</v>
      </c>
      <c r="AJ777" t="b">
        <f t="shared" si="100"/>
        <v>0</v>
      </c>
      <c r="AK777" t="b">
        <f t="shared" si="101"/>
        <v>0</v>
      </c>
      <c r="AM777" t="b">
        <f t="shared" si="102"/>
        <v>0</v>
      </c>
      <c r="AN777" t="str">
        <f t="shared" si="103"/>
        <v/>
      </c>
    </row>
    <row r="778" spans="1:40" hidden="1" x14ac:dyDescent="0.2">
      <c r="A778">
        <v>1008230</v>
      </c>
      <c r="B778">
        <v>779</v>
      </c>
      <c r="C778" t="s">
        <v>854</v>
      </c>
      <c r="D778" t="s">
        <v>1185</v>
      </c>
      <c r="E778" t="s">
        <v>56</v>
      </c>
      <c r="F778" t="s">
        <v>4</v>
      </c>
      <c r="H778">
        <v>7</v>
      </c>
      <c r="J778">
        <v>59</v>
      </c>
      <c r="Q778">
        <v>50</v>
      </c>
      <c r="AA778">
        <v>-4.9640000000000004</v>
      </c>
      <c r="AE778">
        <v>-4.9640000000000004</v>
      </c>
      <c r="AF778">
        <f t="shared" si="96"/>
        <v>2</v>
      </c>
      <c r="AG778">
        <f t="shared" si="97"/>
        <v>494</v>
      </c>
      <c r="AH778">
        <f t="shared" si="98"/>
        <v>-494</v>
      </c>
      <c r="AI778" t="b">
        <f t="shared" si="99"/>
        <v>0</v>
      </c>
      <c r="AJ778" t="b">
        <f t="shared" si="100"/>
        <v>0</v>
      </c>
      <c r="AK778" t="b">
        <f t="shared" si="101"/>
        <v>0</v>
      </c>
      <c r="AM778" t="b">
        <f t="shared" si="102"/>
        <v>0</v>
      </c>
      <c r="AN778" t="str">
        <f t="shared" si="103"/>
        <v/>
      </c>
    </row>
    <row r="779" spans="1:40" hidden="1" x14ac:dyDescent="0.2">
      <c r="A779">
        <v>1009288</v>
      </c>
      <c r="B779">
        <v>781</v>
      </c>
      <c r="C779" t="s">
        <v>1186</v>
      </c>
      <c r="D779" t="s">
        <v>113</v>
      </c>
      <c r="E779" t="s">
        <v>14</v>
      </c>
      <c r="F779" t="s">
        <v>4</v>
      </c>
      <c r="H779">
        <v>7</v>
      </c>
      <c r="Q779">
        <v>0</v>
      </c>
      <c r="AA779">
        <v>-10.364000000000001</v>
      </c>
      <c r="AE779">
        <v>-10.364000000000001</v>
      </c>
      <c r="AF779">
        <f t="shared" si="96"/>
        <v>4</v>
      </c>
      <c r="AG779">
        <f t="shared" si="97"/>
        <v>722</v>
      </c>
      <c r="AH779">
        <f t="shared" si="98"/>
        <v>-722</v>
      </c>
      <c r="AI779" t="b">
        <f t="shared" si="99"/>
        <v>0</v>
      </c>
      <c r="AJ779" t="b">
        <f t="shared" si="100"/>
        <v>0</v>
      </c>
      <c r="AK779" t="b">
        <f t="shared" si="101"/>
        <v>0</v>
      </c>
      <c r="AM779" t="b">
        <f t="shared" si="102"/>
        <v>0</v>
      </c>
      <c r="AN779" t="str">
        <f t="shared" si="103"/>
        <v/>
      </c>
    </row>
    <row r="780" spans="1:40" hidden="1" x14ac:dyDescent="0.2">
      <c r="A780">
        <v>992472</v>
      </c>
      <c r="B780">
        <v>780</v>
      </c>
      <c r="C780" t="s">
        <v>432</v>
      </c>
      <c r="D780" t="s">
        <v>234</v>
      </c>
      <c r="E780" t="s">
        <v>27</v>
      </c>
      <c r="F780" t="s">
        <v>4</v>
      </c>
      <c r="H780">
        <v>7</v>
      </c>
      <c r="Q780">
        <v>53</v>
      </c>
      <c r="AA780">
        <v>-4.6399999999999997</v>
      </c>
      <c r="AE780">
        <v>-4.6399999999999997</v>
      </c>
      <c r="AF780">
        <f t="shared" si="96"/>
        <v>1</v>
      </c>
      <c r="AG780">
        <f t="shared" si="97"/>
        <v>475</v>
      </c>
      <c r="AH780">
        <f t="shared" si="98"/>
        <v>-475</v>
      </c>
      <c r="AI780" t="b">
        <f t="shared" si="99"/>
        <v>0</v>
      </c>
      <c r="AJ780" t="b">
        <f t="shared" si="100"/>
        <v>0</v>
      </c>
      <c r="AK780" t="b">
        <f t="shared" si="101"/>
        <v>0</v>
      </c>
      <c r="AM780" t="b">
        <f t="shared" si="102"/>
        <v>0</v>
      </c>
      <c r="AN780" t="str">
        <f t="shared" si="103"/>
        <v/>
      </c>
    </row>
    <row r="781" spans="1:40" hidden="1" x14ac:dyDescent="0.2">
      <c r="A781">
        <v>280969</v>
      </c>
      <c r="B781">
        <v>434</v>
      </c>
      <c r="C781" t="s">
        <v>33</v>
      </c>
      <c r="D781" t="s">
        <v>1187</v>
      </c>
      <c r="E781" t="s">
        <v>35</v>
      </c>
      <c r="F781" t="s">
        <v>7</v>
      </c>
      <c r="G781" t="s">
        <v>5</v>
      </c>
      <c r="H781">
        <v>7</v>
      </c>
      <c r="Q781">
        <v>0</v>
      </c>
      <c r="AB781">
        <v>-8.6229999999999993</v>
      </c>
      <c r="AD781">
        <v>-8.0660000000000007</v>
      </c>
      <c r="AE781">
        <v>-8.0660000000000007</v>
      </c>
      <c r="AF781">
        <f t="shared" si="96"/>
        <v>1</v>
      </c>
      <c r="AG781">
        <f t="shared" si="97"/>
        <v>593</v>
      </c>
      <c r="AH781">
        <f t="shared" si="98"/>
        <v>-593</v>
      </c>
      <c r="AI781" t="b">
        <f t="shared" si="99"/>
        <v>0</v>
      </c>
      <c r="AJ781" t="b">
        <f t="shared" si="100"/>
        <v>0</v>
      </c>
      <c r="AK781" t="b">
        <f t="shared" si="101"/>
        <v>0</v>
      </c>
      <c r="AM781" t="b">
        <f t="shared" si="102"/>
        <v>0</v>
      </c>
      <c r="AN781" t="str">
        <f t="shared" si="103"/>
        <v/>
      </c>
    </row>
    <row r="782" spans="1:40" hidden="1" x14ac:dyDescent="0.2">
      <c r="A782">
        <v>250417</v>
      </c>
      <c r="B782">
        <v>11</v>
      </c>
      <c r="C782" t="s">
        <v>418</v>
      </c>
      <c r="D782" t="s">
        <v>1188</v>
      </c>
      <c r="E782" t="s">
        <v>56</v>
      </c>
      <c r="F782" t="s">
        <v>4</v>
      </c>
      <c r="H782">
        <v>7</v>
      </c>
      <c r="Q782">
        <v>0</v>
      </c>
      <c r="AA782">
        <v>-10.364000000000001</v>
      </c>
      <c r="AE782">
        <v>-10.364000000000001</v>
      </c>
      <c r="AF782">
        <f t="shared" si="96"/>
        <v>2</v>
      </c>
      <c r="AG782">
        <f t="shared" si="97"/>
        <v>722</v>
      </c>
      <c r="AH782">
        <f t="shared" si="98"/>
        <v>-722</v>
      </c>
      <c r="AI782" t="b">
        <f t="shared" si="99"/>
        <v>0</v>
      </c>
      <c r="AJ782" t="b">
        <f t="shared" si="100"/>
        <v>0</v>
      </c>
      <c r="AK782" t="b">
        <f t="shared" si="101"/>
        <v>0</v>
      </c>
      <c r="AM782" t="b">
        <f t="shared" si="102"/>
        <v>0</v>
      </c>
      <c r="AN782" t="str">
        <f t="shared" si="103"/>
        <v/>
      </c>
    </row>
    <row r="783" spans="1:40" hidden="1" x14ac:dyDescent="0.2">
      <c r="A783">
        <v>291821</v>
      </c>
      <c r="B783">
        <v>428</v>
      </c>
      <c r="C783" t="s">
        <v>168</v>
      </c>
      <c r="D783" t="s">
        <v>1189</v>
      </c>
      <c r="E783" t="s">
        <v>35</v>
      </c>
      <c r="F783" t="s">
        <v>7</v>
      </c>
      <c r="H783">
        <v>7</v>
      </c>
      <c r="Q783">
        <v>0</v>
      </c>
      <c r="AD783">
        <v>-8.0660000000000007</v>
      </c>
      <c r="AE783">
        <v>-8.0660000000000007</v>
      </c>
      <c r="AF783">
        <f t="shared" si="96"/>
        <v>1</v>
      </c>
      <c r="AG783">
        <f t="shared" si="97"/>
        <v>593</v>
      </c>
      <c r="AH783">
        <f t="shared" si="98"/>
        <v>-593</v>
      </c>
      <c r="AI783" t="b">
        <f t="shared" si="99"/>
        <v>0</v>
      </c>
      <c r="AJ783" t="b">
        <f t="shared" si="100"/>
        <v>0</v>
      </c>
      <c r="AK783" t="b">
        <f t="shared" si="101"/>
        <v>0</v>
      </c>
      <c r="AM783" t="b">
        <f t="shared" si="102"/>
        <v>0</v>
      </c>
      <c r="AN783" t="str">
        <f t="shared" si="103"/>
        <v/>
      </c>
    </row>
    <row r="784" spans="1:40" hidden="1" x14ac:dyDescent="0.2">
      <c r="A784">
        <v>280933</v>
      </c>
      <c r="B784">
        <v>638</v>
      </c>
      <c r="C784" t="s">
        <v>161</v>
      </c>
      <c r="D784" t="s">
        <v>1190</v>
      </c>
      <c r="E784" t="s">
        <v>109</v>
      </c>
      <c r="F784" t="s">
        <v>4</v>
      </c>
      <c r="H784">
        <v>7</v>
      </c>
      <c r="Q784">
        <v>0</v>
      </c>
      <c r="AA784">
        <v>-10.364000000000001</v>
      </c>
      <c r="AE784">
        <v>-10.364000000000001</v>
      </c>
      <c r="AF784">
        <f t="shared" si="96"/>
        <v>1</v>
      </c>
      <c r="AG784">
        <f t="shared" si="97"/>
        <v>722</v>
      </c>
      <c r="AH784">
        <f t="shared" si="98"/>
        <v>-722</v>
      </c>
      <c r="AI784" t="b">
        <f t="shared" si="99"/>
        <v>0</v>
      </c>
      <c r="AJ784" t="b">
        <f t="shared" si="100"/>
        <v>0</v>
      </c>
      <c r="AK784" t="b">
        <f t="shared" si="101"/>
        <v>0</v>
      </c>
      <c r="AM784" t="b">
        <f t="shared" si="102"/>
        <v>0</v>
      </c>
      <c r="AN784" t="str">
        <f t="shared" si="103"/>
        <v/>
      </c>
    </row>
  </sheetData>
  <autoFilter ref="A1:AN784" xr:uid="{A2C25395-7723-C54C-AB74-A65A6C92571A}">
    <filterColumn colId="37">
      <filters>
        <filter val="Jam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Draft Heat Map</vt:lpstr>
      <vt:lpstr>Heat Map Data</vt:lpstr>
      <vt:lpstr>'Heat Map Data'!draft_heat_map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2020-07-27T12:19:44Z</dcterms:created>
  <dcterms:modified xsi:type="dcterms:W3CDTF">2021-05-05T01:30:04Z</dcterms:modified>
</cp:coreProperties>
</file>