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wel Maczuga PC\Desktop\"/>
    </mc:Choice>
  </mc:AlternateContent>
  <bookViews>
    <workbookView xWindow="0" yWindow="0" windowWidth="21570" windowHeight="8055"/>
  </bookViews>
  <sheets>
    <sheet name="Opis" sheetId="10" r:id="rId1"/>
    <sheet name="Wykresy czasów" sheetId="9" r:id="rId2"/>
    <sheet name="Wykresy metryk" sheetId="8" r:id="rId3"/>
    <sheet name="Mały" sheetId="3" r:id="rId4"/>
    <sheet name="Średni" sheetId="5" r:id="rId5"/>
    <sheet name="Duży" sheetId="6" r:id="rId6"/>
    <sheet name="Idealne" sheetId="7" r:id="rId7"/>
  </sheets>
  <definedNames>
    <definedName name="_chsmall_scale" localSheetId="3">Mały!$H$33:$J$403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C4" i="6"/>
  <c r="C5" i="6"/>
  <c r="C6" i="6"/>
  <c r="C7" i="6"/>
  <c r="C8" i="6"/>
  <c r="C9" i="6"/>
  <c r="C10" i="6"/>
  <c r="C11" i="6"/>
  <c r="C12" i="6"/>
  <c r="C13" i="6"/>
  <c r="C14" i="6"/>
  <c r="C15" i="6"/>
  <c r="C20" i="6"/>
  <c r="C21" i="6"/>
  <c r="C22" i="6"/>
  <c r="C23" i="6"/>
  <c r="C24" i="6"/>
  <c r="C25" i="6"/>
  <c r="C26" i="6"/>
  <c r="C27" i="6"/>
  <c r="C28" i="6"/>
  <c r="C29" i="6"/>
  <c r="C30" i="6"/>
  <c r="C31" i="6"/>
  <c r="D20" i="6"/>
  <c r="B3" i="7"/>
  <c r="B4" i="7"/>
  <c r="B5" i="7"/>
  <c r="B6" i="7"/>
  <c r="B7" i="7"/>
  <c r="B8" i="7"/>
  <c r="B9" i="7"/>
  <c r="B10" i="7"/>
  <c r="B11" i="7"/>
  <c r="B12" i="7"/>
  <c r="B13" i="7"/>
  <c r="B2" i="7"/>
  <c r="D12" i="6"/>
  <c r="C31" i="5"/>
  <c r="C30" i="5"/>
  <c r="C29" i="5"/>
  <c r="C28" i="5"/>
  <c r="C27" i="5"/>
  <c r="C26" i="5"/>
  <c r="C25" i="5"/>
  <c r="C24" i="5"/>
  <c r="C23" i="5"/>
  <c r="C22" i="5"/>
  <c r="C21" i="5"/>
  <c r="C20" i="5"/>
  <c r="E28" i="5" s="1"/>
  <c r="C15" i="5"/>
  <c r="C14" i="5"/>
  <c r="C13" i="5"/>
  <c r="C12" i="5"/>
  <c r="C11" i="5"/>
  <c r="C10" i="5"/>
  <c r="C9" i="5"/>
  <c r="C8" i="5"/>
  <c r="C7" i="5"/>
  <c r="C6" i="5"/>
  <c r="C5" i="5"/>
  <c r="C4" i="5"/>
  <c r="D13" i="5" s="1"/>
  <c r="E13" i="5" s="1"/>
  <c r="G25" i="3"/>
  <c r="G27" i="3"/>
  <c r="G28" i="3"/>
  <c r="G29" i="3"/>
  <c r="E22" i="3"/>
  <c r="F22" i="3" s="1"/>
  <c r="E26" i="3"/>
  <c r="F26" i="3" s="1"/>
  <c r="E29" i="3"/>
  <c r="F29" i="3" s="1"/>
  <c r="C21" i="3"/>
  <c r="E21" i="3"/>
  <c r="F21" i="3" s="1"/>
  <c r="C22" i="3"/>
  <c r="C23" i="3"/>
  <c r="E23" i="3"/>
  <c r="F23" i="3" s="1"/>
  <c r="C24" i="3"/>
  <c r="C25" i="3"/>
  <c r="E25" i="3"/>
  <c r="F25" i="3" s="1"/>
  <c r="C26" i="3"/>
  <c r="C27" i="3"/>
  <c r="E27" i="3"/>
  <c r="F27" i="3" s="1"/>
  <c r="C28" i="3"/>
  <c r="E28" i="3" s="1"/>
  <c r="F28" i="3" s="1"/>
  <c r="C29" i="3"/>
  <c r="C30" i="3"/>
  <c r="E30" i="3"/>
  <c r="F30" i="3" s="1"/>
  <c r="C31" i="3"/>
  <c r="E31" i="3"/>
  <c r="F31" i="3" s="1"/>
  <c r="C20" i="3"/>
  <c r="E5" i="3"/>
  <c r="E6" i="3"/>
  <c r="E7" i="3"/>
  <c r="E8" i="3"/>
  <c r="E9" i="3"/>
  <c r="E10" i="3"/>
  <c r="E11" i="3"/>
  <c r="E12" i="3"/>
  <c r="E13" i="3"/>
  <c r="E14" i="3"/>
  <c r="E15" i="3"/>
  <c r="E4" i="3"/>
  <c r="D5" i="3"/>
  <c r="D6" i="3"/>
  <c r="D7" i="3"/>
  <c r="D8" i="3"/>
  <c r="D9" i="3"/>
  <c r="D10" i="3"/>
  <c r="D11" i="3"/>
  <c r="D12" i="3"/>
  <c r="D13" i="3"/>
  <c r="D14" i="3"/>
  <c r="D15" i="3"/>
  <c r="D4" i="3"/>
  <c r="G8" i="3"/>
  <c r="C5" i="3"/>
  <c r="C6" i="3"/>
  <c r="C7" i="3"/>
  <c r="C8" i="3"/>
  <c r="C9" i="3"/>
  <c r="C10" i="3"/>
  <c r="C11" i="3"/>
  <c r="C12" i="3"/>
  <c r="C13" i="3"/>
  <c r="C14" i="3"/>
  <c r="C15" i="3"/>
  <c r="C4" i="3"/>
  <c r="F8" i="3" s="1"/>
  <c r="G21" i="3" l="1"/>
  <c r="G31" i="3"/>
  <c r="G23" i="3"/>
  <c r="G30" i="3"/>
  <c r="G26" i="3"/>
  <c r="G22" i="3"/>
  <c r="D5" i="6"/>
  <c r="E5" i="6" s="1"/>
  <c r="G5" i="6" s="1"/>
  <c r="C2" i="7"/>
  <c r="C3" i="7"/>
  <c r="C11" i="7"/>
  <c r="E22" i="6"/>
  <c r="G22" i="6" s="1"/>
  <c r="E30" i="6"/>
  <c r="F30" i="6" s="1"/>
  <c r="E29" i="6"/>
  <c r="F29" i="6" s="1"/>
  <c r="E26" i="6"/>
  <c r="F26" i="6" s="1"/>
  <c r="E12" i="6"/>
  <c r="F12" i="6" s="1"/>
  <c r="D9" i="6"/>
  <c r="E9" i="6" s="1"/>
  <c r="F9" i="6" s="1"/>
  <c r="D4" i="6"/>
  <c r="E4" i="6" s="1"/>
  <c r="F4" i="6" s="1"/>
  <c r="D13" i="6"/>
  <c r="E13" i="6" s="1"/>
  <c r="G13" i="6" s="1"/>
  <c r="D6" i="6"/>
  <c r="E6" i="6" s="1"/>
  <c r="D10" i="6"/>
  <c r="E10" i="6" s="1"/>
  <c r="D14" i="6"/>
  <c r="E14" i="6" s="1"/>
  <c r="E23" i="6"/>
  <c r="E27" i="6"/>
  <c r="E31" i="6"/>
  <c r="D7" i="6"/>
  <c r="E7" i="6" s="1"/>
  <c r="D11" i="6"/>
  <c r="E11" i="6" s="1"/>
  <c r="D15" i="6"/>
  <c r="E15" i="6" s="1"/>
  <c r="E24" i="6"/>
  <c r="E28" i="6"/>
  <c r="D8" i="6"/>
  <c r="E8" i="6" s="1"/>
  <c r="E20" i="6"/>
  <c r="F20" i="6" s="1"/>
  <c r="E21" i="6"/>
  <c r="E25" i="6"/>
  <c r="E26" i="5"/>
  <c r="E25" i="5"/>
  <c r="G25" i="5" s="1"/>
  <c r="E27" i="5"/>
  <c r="E21" i="5"/>
  <c r="G21" i="5" s="1"/>
  <c r="E23" i="5"/>
  <c r="F23" i="5" s="1"/>
  <c r="E30" i="5"/>
  <c r="D20" i="5"/>
  <c r="E20" i="5" s="1"/>
  <c r="F20" i="5" s="1"/>
  <c r="E22" i="5"/>
  <c r="G22" i="5" s="1"/>
  <c r="E29" i="5"/>
  <c r="F29" i="5" s="1"/>
  <c r="E31" i="5"/>
  <c r="G31" i="5" s="1"/>
  <c r="G13" i="5"/>
  <c r="F13" i="5"/>
  <c r="F28" i="5"/>
  <c r="G28" i="5"/>
  <c r="G27" i="5"/>
  <c r="F27" i="5"/>
  <c r="D6" i="5"/>
  <c r="E6" i="5" s="1"/>
  <c r="D10" i="5"/>
  <c r="E10" i="5" s="1"/>
  <c r="D14" i="5"/>
  <c r="E14" i="5" s="1"/>
  <c r="D7" i="5"/>
  <c r="E7" i="5" s="1"/>
  <c r="D11" i="5"/>
  <c r="E11" i="5" s="1"/>
  <c r="D15" i="5"/>
  <c r="E15" i="5" s="1"/>
  <c r="E24" i="5"/>
  <c r="D12" i="5"/>
  <c r="E12" i="5" s="1"/>
  <c r="D8" i="5"/>
  <c r="E8" i="5" s="1"/>
  <c r="D4" i="5"/>
  <c r="E4" i="5" s="1"/>
  <c r="F4" i="5" s="1"/>
  <c r="D5" i="5"/>
  <c r="E5" i="5" s="1"/>
  <c r="D9" i="5"/>
  <c r="E9" i="5" s="1"/>
  <c r="E24" i="3"/>
  <c r="E20" i="3"/>
  <c r="F20" i="3" s="1"/>
  <c r="F4" i="3"/>
  <c r="G9" i="6" l="1"/>
  <c r="F24" i="3"/>
  <c r="G24" i="3"/>
  <c r="G30" i="6"/>
  <c r="G12" i="6"/>
  <c r="F13" i="6"/>
  <c r="F5" i="6"/>
  <c r="C10" i="7"/>
  <c r="C5" i="7"/>
  <c r="C12" i="7"/>
  <c r="C9" i="7"/>
  <c r="C6" i="7"/>
  <c r="C8" i="7"/>
  <c r="C7" i="7"/>
  <c r="C13" i="7"/>
  <c r="C4" i="7"/>
  <c r="F22" i="6"/>
  <c r="G29" i="6"/>
  <c r="G26" i="6"/>
  <c r="G21" i="6"/>
  <c r="F21" i="6"/>
  <c r="F15" i="6"/>
  <c r="G15" i="6"/>
  <c r="G8" i="6"/>
  <c r="F8" i="6"/>
  <c r="F11" i="6"/>
  <c r="G11" i="6"/>
  <c r="F23" i="6"/>
  <c r="G23" i="6"/>
  <c r="G27" i="6"/>
  <c r="F27" i="6"/>
  <c r="G25" i="6"/>
  <c r="F25" i="6"/>
  <c r="F28" i="6"/>
  <c r="G28" i="6"/>
  <c r="F7" i="6"/>
  <c r="G7" i="6"/>
  <c r="G14" i="6"/>
  <c r="F14" i="6"/>
  <c r="G24" i="6"/>
  <c r="F24" i="6"/>
  <c r="G31" i="6"/>
  <c r="F31" i="6"/>
  <c r="F10" i="6"/>
  <c r="G10" i="6"/>
  <c r="F6" i="6"/>
  <c r="G6" i="6"/>
  <c r="G23" i="5"/>
  <c r="F25" i="5"/>
  <c r="G29" i="5"/>
  <c r="G26" i="5"/>
  <c r="F26" i="5"/>
  <c r="G30" i="5"/>
  <c r="F30" i="5"/>
  <c r="F21" i="5"/>
  <c r="F31" i="5"/>
  <c r="F22" i="5"/>
  <c r="F24" i="5"/>
  <c r="G24" i="5"/>
  <c r="G14" i="5"/>
  <c r="F14" i="5"/>
  <c r="F15" i="5"/>
  <c r="G15" i="5"/>
  <c r="G10" i="5"/>
  <c r="F10" i="5"/>
  <c r="G8" i="5"/>
  <c r="F8" i="5"/>
  <c r="F11" i="5"/>
  <c r="G11" i="5"/>
  <c r="G6" i="5"/>
  <c r="F6" i="5"/>
  <c r="G5" i="5"/>
  <c r="F5" i="5"/>
  <c r="G9" i="5"/>
  <c r="F9" i="5"/>
  <c r="G12" i="5"/>
  <c r="F12" i="5"/>
  <c r="F7" i="5"/>
  <c r="G7" i="5"/>
  <c r="G9" i="3"/>
  <c r="F9" i="3"/>
  <c r="G14" i="3"/>
  <c r="F14" i="3"/>
  <c r="G13" i="3"/>
  <c r="F13" i="3"/>
  <c r="F7" i="3"/>
  <c r="G7" i="3"/>
  <c r="F12" i="3"/>
  <c r="G12" i="3"/>
  <c r="F6" i="3"/>
  <c r="G6" i="3"/>
  <c r="F11" i="3"/>
  <c r="G11" i="3"/>
  <c r="G5" i="3"/>
  <c r="F5" i="3"/>
  <c r="G10" i="3"/>
  <c r="F10" i="3"/>
  <c r="F15" i="3"/>
  <c r="G15" i="3"/>
</calcChain>
</file>

<file path=xl/connections.xml><?xml version="1.0" encoding="utf-8"?>
<connections xmlns="http://schemas.openxmlformats.org/spreadsheetml/2006/main">
  <connection id="1" name="_chsmall_scale" type="6" refreshedVersion="6" background="1" saveData="1">
    <textPr codePage="852" sourceFile="C:\Users\Pawel Maczuga PC\Desktop\_chsmall_scale.txt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<sst xmlns="http://schemas.openxmlformats.org/spreadsheetml/2006/main" count="58" uniqueCount="10">
  <si>
    <t>Rozmiar</t>
  </si>
  <si>
    <t>Liczba procesów</t>
  </si>
  <si>
    <t>Średni czas</t>
  </si>
  <si>
    <t>Nieskalowany</t>
  </si>
  <si>
    <t>Czasy</t>
  </si>
  <si>
    <t>Przyspieszenie</t>
  </si>
  <si>
    <t>Efektywność</t>
  </si>
  <si>
    <t>Część sekwencyjna</t>
  </si>
  <si>
    <t>Skalowalny</t>
  </si>
  <si>
    <t>Czas sekwencyjny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</si>
</sst>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Mały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Mały!$C$4:$C$15</c:f>
              <c:numCache>
                <c:formatCode>0.00</c:formatCode>
                <c:ptCount val="12"/>
                <c:pt idx="0">
                  <c:v>85.619880322580627</c:v>
                </c:pt>
                <c:pt idx="1">
                  <c:v>44.338680096774205</c:v>
                </c:pt>
                <c:pt idx="2">
                  <c:v>29.494993129032256</c:v>
                </c:pt>
                <c:pt idx="3">
                  <c:v>22.334591064516129</c:v>
                </c:pt>
                <c:pt idx="4">
                  <c:v>17.781519096774197</c:v>
                </c:pt>
                <c:pt idx="5">
                  <c:v>14.863068032258067</c:v>
                </c:pt>
                <c:pt idx="6">
                  <c:v>16.589372419354838</c:v>
                </c:pt>
                <c:pt idx="7">
                  <c:v>16.178630935483874</c:v>
                </c:pt>
                <c:pt idx="8">
                  <c:v>16.311768483870967</c:v>
                </c:pt>
                <c:pt idx="9">
                  <c:v>16.493005064516126</c:v>
                </c:pt>
                <c:pt idx="10">
                  <c:v>13.571154580645159</c:v>
                </c:pt>
                <c:pt idx="11">
                  <c:v>14.392091419354836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1-48DE-8B3C-00E4DC4A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Mały!$F$20:$F$31</c:f>
              <c:numCache>
                <c:formatCode>0.00</c:formatCode>
                <c:ptCount val="12"/>
                <c:pt idx="0">
                  <c:v>0.99951178452966472</c:v>
                </c:pt>
                <c:pt idx="1">
                  <c:v>0.99291777245125201</c:v>
                </c:pt>
                <c:pt idx="2">
                  <c:v>0.87323314094086524</c:v>
                </c:pt>
                <c:pt idx="3">
                  <c:v>0.82011399106773175</c:v>
                </c:pt>
                <c:pt idx="4">
                  <c:v>0.62401112078045673</c:v>
                </c:pt>
                <c:pt idx="5">
                  <c:v>0.67798661596744492</c:v>
                </c:pt>
                <c:pt idx="6">
                  <c:v>0.57245840162784556</c:v>
                </c:pt>
                <c:pt idx="7">
                  <c:v>0.53701965971772503</c:v>
                </c:pt>
                <c:pt idx="8">
                  <c:v>0.46283078722055748</c:v>
                </c:pt>
                <c:pt idx="9">
                  <c:v>0.46817277699975851</c:v>
                </c:pt>
                <c:pt idx="10">
                  <c:v>0.49171072643771435</c:v>
                </c:pt>
                <c:pt idx="11">
                  <c:v>0.42860242717121239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8-44A2-A378-813D036171F5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Średni!$F$20:$F$31</c:f>
              <c:numCache>
                <c:formatCode>0.00</c:formatCode>
                <c:ptCount val="12"/>
                <c:pt idx="0">
                  <c:v>1</c:v>
                </c:pt>
                <c:pt idx="1">
                  <c:v>0.85863758795910994</c:v>
                </c:pt>
                <c:pt idx="2">
                  <c:v>0.86740060937429131</c:v>
                </c:pt>
                <c:pt idx="3">
                  <c:v>0.82335852751973071</c:v>
                </c:pt>
                <c:pt idx="4">
                  <c:v>0.82358987645477222</c:v>
                </c:pt>
                <c:pt idx="5">
                  <c:v>0.78584241071580685</c:v>
                </c:pt>
                <c:pt idx="6">
                  <c:v>0.79816491599547568</c:v>
                </c:pt>
                <c:pt idx="7">
                  <c:v>0.7911641415305608</c:v>
                </c:pt>
                <c:pt idx="8">
                  <c:v>0.80564471672211446</c:v>
                </c:pt>
                <c:pt idx="9">
                  <c:v>0.77395927497461348</c:v>
                </c:pt>
                <c:pt idx="10">
                  <c:v>0.79729806920284174</c:v>
                </c:pt>
                <c:pt idx="11">
                  <c:v>0.82766875735206558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8-44A2-A378-813D036171F5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Duży!$F$20:$F$31</c:f>
              <c:numCache>
                <c:formatCode>0.00</c:formatCode>
                <c:ptCount val="12"/>
                <c:pt idx="0">
                  <c:v>1</c:v>
                </c:pt>
                <c:pt idx="1">
                  <c:v>0.98185107498830193</c:v>
                </c:pt>
                <c:pt idx="2">
                  <c:v>0.99940686612920704</c:v>
                </c:pt>
                <c:pt idx="3">
                  <c:v>0.97965851864932874</c:v>
                </c:pt>
                <c:pt idx="4">
                  <c:v>0.95576080291184851</c:v>
                </c:pt>
                <c:pt idx="5">
                  <c:v>0.94248950675040433</c:v>
                </c:pt>
                <c:pt idx="6">
                  <c:v>0.94922372896534524</c:v>
                </c:pt>
                <c:pt idx="7">
                  <c:v>0.9432990578543009</c:v>
                </c:pt>
                <c:pt idx="8">
                  <c:v>0.94398032560869383</c:v>
                </c:pt>
                <c:pt idx="9">
                  <c:v>0.94237785160820153</c:v>
                </c:pt>
                <c:pt idx="10">
                  <c:v>0.93306482331978746</c:v>
                </c:pt>
                <c:pt idx="11">
                  <c:v>0.93352112505524809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48-44A2-A378-813D036171F5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Idealne!$C$2:$C$13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48-44A2-A378-813D0361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75920"/>
        <c:axId val="1313077584"/>
      </c:lineChart>
      <c:catAx>
        <c:axId val="13130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7584"/>
        <c:crosses val="autoZero"/>
        <c:auto val="1"/>
        <c:lblAlgn val="ctr"/>
        <c:lblOffset val="100"/>
        <c:noMultiLvlLbl val="0"/>
      </c:catAx>
      <c:valAx>
        <c:axId val="13130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Część sekwencyjna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2,00</c:v>
              </c:pt>
              <c:pt idx="1">
                <c:v>3,00</c:v>
              </c:pt>
              <c:pt idx="2">
                <c:v>4,00</c:v>
              </c:pt>
              <c:pt idx="3">
                <c:v>5,00</c:v>
              </c:pt>
              <c:pt idx="4">
                <c:v>6,00</c:v>
              </c:pt>
              <c:pt idx="5">
                <c:v>7,00</c:v>
              </c:pt>
              <c:pt idx="6">
                <c:v>8,00</c:v>
              </c:pt>
              <c:pt idx="7">
                <c:v>9,00</c:v>
              </c:pt>
              <c:pt idx="8">
                <c:v>10,00</c:v>
              </c:pt>
              <c:pt idx="9">
                <c:v>11,00</c:v>
              </c:pt>
              <c:pt idx="10">
                <c:v>12,00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Mały!$G$5:$G$15</c15:sqref>
                  </c15:fullRef>
                </c:ext>
              </c:extLst>
              <c:f>Mały!$G$6:$G$15</c:f>
              <c:numCache>
                <c:formatCode>0.00</c:formatCode>
                <c:ptCount val="10"/>
                <c:pt idx="0">
                  <c:v>1.6731505893967793E-2</c:v>
                </c:pt>
                <c:pt idx="1">
                  <c:v>1.4476715460140696E-2</c:v>
                </c:pt>
                <c:pt idx="2">
                  <c:v>9.5997423405159987E-3</c:v>
                </c:pt>
                <c:pt idx="3">
                  <c:v>8.3123869306070183E-3</c:v>
                </c:pt>
                <c:pt idx="4">
                  <c:v>5.9382093850887156E-2</c:v>
                </c:pt>
                <c:pt idx="5">
                  <c:v>7.3095786025787771E-2</c:v>
                </c:pt>
                <c:pt idx="6">
                  <c:v>8.9328021426995349E-2</c:v>
                </c:pt>
                <c:pt idx="7">
                  <c:v>0.10292283887518282</c:v>
                </c:pt>
                <c:pt idx="8">
                  <c:v>7.4355184595751231E-2</c:v>
                </c:pt>
                <c:pt idx="9">
                  <c:v>9.2464949178514902E-2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E-479A-BF1C-6494069565B2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2,00</c:v>
              </c:pt>
              <c:pt idx="1">
                <c:v>3,00</c:v>
              </c:pt>
              <c:pt idx="2">
                <c:v>4,00</c:v>
              </c:pt>
              <c:pt idx="3">
                <c:v>5,00</c:v>
              </c:pt>
              <c:pt idx="4">
                <c:v>6,00</c:v>
              </c:pt>
              <c:pt idx="5">
                <c:v>7,00</c:v>
              </c:pt>
              <c:pt idx="6">
                <c:v>8,00</c:v>
              </c:pt>
              <c:pt idx="7">
                <c:v>9,00</c:v>
              </c:pt>
              <c:pt idx="8">
                <c:v>10,00</c:v>
              </c:pt>
              <c:pt idx="9">
                <c:v>11,00</c:v>
              </c:pt>
              <c:pt idx="10">
                <c:v>12,00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Średni!$G$4:$G$15</c15:sqref>
                  </c15:fullRef>
                </c:ext>
              </c:extLst>
              <c:f>Średni!$G$5:$G$15</c:f>
              <c:numCache>
                <c:formatCode>0.00</c:formatCode>
                <c:ptCount val="11"/>
                <c:pt idx="0">
                  <c:v>5.2040058044350523E-2</c:v>
                </c:pt>
                <c:pt idx="1">
                  <c:v>2.8019079396644494E-2</c:v>
                </c:pt>
                <c:pt idx="2">
                  <c:v>3.378206902853087E-2</c:v>
                </c:pt>
                <c:pt idx="3">
                  <c:v>3.2842374748644522E-2</c:v>
                </c:pt>
                <c:pt idx="4">
                  <c:v>3.0783818812675123E-2</c:v>
                </c:pt>
                <c:pt idx="5">
                  <c:v>2.6966410160668981E-2</c:v>
                </c:pt>
                <c:pt idx="6">
                  <c:v>2.702854016354455E-2</c:v>
                </c:pt>
                <c:pt idx="7">
                  <c:v>2.4919034405225592E-2</c:v>
                </c:pt>
                <c:pt idx="8">
                  <c:v>2.4330355595072524E-2</c:v>
                </c:pt>
                <c:pt idx="9">
                  <c:v>2.6391027686325692E-2</c:v>
                </c:pt>
                <c:pt idx="10">
                  <c:v>2.7605730765400637E-2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E-479A-BF1C-6494069565B2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Duży!$G$4:$G$15</c15:sqref>
                  </c15:fullRef>
                </c:ext>
              </c:extLst>
              <c:f>Duży!$G$5:$G$15</c:f>
              <c:numCache>
                <c:formatCode>0.00</c:formatCode>
                <c:ptCount val="11"/>
                <c:pt idx="0">
                  <c:v>1.2968615638775827E-2</c:v>
                </c:pt>
                <c:pt idx="1">
                  <c:v>5.1871305288087857E-3</c:v>
                </c:pt>
                <c:pt idx="2">
                  <c:v>2.4387245282709489E-3</c:v>
                </c:pt>
                <c:pt idx="3">
                  <c:v>1.0207483748274314E-2</c:v>
                </c:pt>
                <c:pt idx="4">
                  <c:v>1.1385600078510427E-2</c:v>
                </c:pt>
                <c:pt idx="5">
                  <c:v>9.1230579291901731E-3</c:v>
                </c:pt>
                <c:pt idx="6">
                  <c:v>8.0162372756197465E-3</c:v>
                </c:pt>
                <c:pt idx="7">
                  <c:v>7.118721554720011E-3</c:v>
                </c:pt>
                <c:pt idx="8">
                  <c:v>6.1364811178048978E-3</c:v>
                </c:pt>
                <c:pt idx="9">
                  <c:v>5.6341417242420574E-3</c:v>
                </c:pt>
                <c:pt idx="10">
                  <c:v>5.1212692359070807E-3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CE-479A-BF1C-6494069565B2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Idealne!$D$2:$D$13</c15:sqref>
                  </c15:fullRef>
                </c:ext>
              </c:extLst>
              <c:f>Idealne!$D$3:$D$13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CE-479A-BF1C-649406956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69248"/>
        <c:axId val="1007468416"/>
      </c:lineChart>
      <c:catAx>
        <c:axId val="1007469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8416"/>
        <c:crosses val="autoZero"/>
        <c:auto val="1"/>
        <c:lblAlgn val="ctr"/>
        <c:lblOffset val="100"/>
        <c:noMultiLvlLbl val="0"/>
      </c:catAx>
      <c:valAx>
        <c:axId val="1007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Część sekwencyjna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Mały!$G$20:$G$31</c15:sqref>
                  </c15:fullRef>
                </c:ext>
              </c:extLst>
              <c:f>Mały!$G$21:$G$31</c:f>
              <c:numCache>
                <c:formatCode>0.00</c:formatCode>
                <c:ptCount val="11"/>
                <c:pt idx="0">
                  <c:v>7.1327432595589269E-3</c:v>
                </c:pt>
                <c:pt idx="1">
                  <c:v>7.2584773249987869E-2</c:v>
                </c:pt>
                <c:pt idx="2">
                  <c:v>7.3114230010094497E-2</c:v>
                </c:pt>
                <c:pt idx="3">
                  <c:v>0.15063388563864466</c:v>
                </c:pt>
                <c:pt idx="4">
                  <c:v>9.4991073997253428E-2</c:v>
                </c:pt>
                <c:pt idx="5">
                  <c:v>0.12447530311267889</c:v>
                </c:pt>
                <c:pt idx="6">
                  <c:v>0.12316131712295027</c:v>
                </c:pt>
                <c:pt idx="7">
                  <c:v>0.14507710690696227</c:v>
                </c:pt>
                <c:pt idx="8">
                  <c:v>0.1262181753611957</c:v>
                </c:pt>
                <c:pt idx="9">
                  <c:v>0.1033716057497215</c:v>
                </c:pt>
                <c:pt idx="10">
                  <c:v>0.12119677958047531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3-4EAC-BD65-6611479A328F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Średni!$G$20:$G$31</c15:sqref>
                  </c15:fullRef>
                </c:ext>
              </c:extLst>
              <c:f>Średni!$G$21:$G$31</c:f>
              <c:numCache>
                <c:formatCode>0.00</c:formatCode>
                <c:ptCount val="11"/>
                <c:pt idx="0">
                  <c:v>0.16463571362732154</c:v>
                </c:pt>
                <c:pt idx="1">
                  <c:v>7.6434918993981735E-2</c:v>
                </c:pt>
                <c:pt idx="2">
                  <c:v>7.1512577885270545E-2</c:v>
                </c:pt>
                <c:pt idx="3">
                  <c:v>5.3549141565642916E-2</c:v>
                </c:pt>
                <c:pt idx="4">
                  <c:v>5.4503953048072734E-2</c:v>
                </c:pt>
                <c:pt idx="5">
                  <c:v>4.2145651848735741E-2</c:v>
                </c:pt>
                <c:pt idx="6">
                  <c:v>3.7708602426479318E-2</c:v>
                </c:pt>
                <c:pt idx="7">
                  <c:v>3.0155240772360696E-2</c:v>
                </c:pt>
                <c:pt idx="8">
                  <c:v>3.2450849710090567E-2</c:v>
                </c:pt>
                <c:pt idx="9">
                  <c:v>2.5423607384353085E-2</c:v>
                </c:pt>
                <c:pt idx="10">
                  <c:v>1.8928437814276017E-2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3-4EAC-BD65-6611479A328F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Duży!$G$20:$G$31</c15:sqref>
                  </c15:fullRef>
                </c:ext>
              </c:extLst>
              <c:f>Duży!$G$21:$G$31</c:f>
              <c:numCache>
                <c:formatCode>0.00</c:formatCode>
                <c:ptCount val="11"/>
                <c:pt idx="0">
                  <c:v>1.8484396945753101E-2</c:v>
                </c:pt>
                <c:pt idx="1">
                  <c:v>2.9674294368731141E-4</c:v>
                </c:pt>
                <c:pt idx="2">
                  <c:v>6.9212829312252921E-3</c:v>
                </c:pt>
                <c:pt idx="3">
                  <c:v>1.1571723006784489E-2</c:v>
                </c:pt>
                <c:pt idx="4">
                  <c:v>1.2203954067963107E-2</c:v>
                </c:pt>
                <c:pt idx="5">
                  <c:v>8.9154027452869079E-3</c:v>
                </c:pt>
                <c:pt idx="6">
                  <c:v>8.5870271201880597E-3</c:v>
                </c:pt>
                <c:pt idx="7">
                  <c:v>7.4180140294745865E-3</c:v>
                </c:pt>
                <c:pt idx="8">
                  <c:v>6.7939424950363824E-3</c:v>
                </c:pt>
                <c:pt idx="9">
                  <c:v>7.173689866697701E-3</c:v>
                </c:pt>
                <c:pt idx="10">
                  <c:v>6.473912505760248E-3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3-4EAC-BD65-6611479A328F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2,00</c:v>
              </c:pt>
              <c:pt idx="1">
                <c:v>3,00</c:v>
              </c:pt>
              <c:pt idx="2">
                <c:v>4,00</c:v>
              </c:pt>
              <c:pt idx="3">
                <c:v>5,00</c:v>
              </c:pt>
              <c:pt idx="4">
                <c:v>6,00</c:v>
              </c:pt>
              <c:pt idx="5">
                <c:v>7,00</c:v>
              </c:pt>
              <c:pt idx="6">
                <c:v>8,00</c:v>
              </c:pt>
              <c:pt idx="7">
                <c:v>9,00</c:v>
              </c:pt>
              <c:pt idx="8">
                <c:v>10,00</c:v>
              </c:pt>
              <c:pt idx="9">
                <c:v>11,00</c:v>
              </c:pt>
              <c:pt idx="10">
                <c:v>12,00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Idealne!$D$2:$D$13</c15:sqref>
                  </c15:fullRef>
                </c:ext>
              </c:extLst>
              <c:f>Idealne!$D$3:$D$13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63-4EAC-BD65-6611479A3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469248"/>
        <c:axId val="1007468416"/>
      </c:lineChart>
      <c:catAx>
        <c:axId val="10074692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8416"/>
        <c:crosses val="autoZero"/>
        <c:auto val="1"/>
        <c:lblAlgn val="ctr"/>
        <c:lblOffset val="100"/>
        <c:noMultiLvlLbl val="0"/>
      </c:catAx>
      <c:valAx>
        <c:axId val="10074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4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Średni!$C$4:$C$15</c:f>
              <c:numCache>
                <c:formatCode>0.00</c:formatCode>
                <c:ptCount val="12"/>
                <c:pt idx="0">
                  <c:v>4649.4625408333332</c:v>
                </c:pt>
                <c:pt idx="1">
                  <c:v>2445.7104206666668</c:v>
                </c:pt>
                <c:pt idx="2">
                  <c:v>1636.6699536666665</c:v>
                </c:pt>
                <c:pt idx="3">
                  <c:v>1280.1669835833334</c:v>
                </c:pt>
                <c:pt idx="4">
                  <c:v>1052.0520210833333</c:v>
                </c:pt>
                <c:pt idx="5">
                  <c:v>894.1839338333333</c:v>
                </c:pt>
                <c:pt idx="6">
                  <c:v>771.67691774999992</c:v>
                </c:pt>
                <c:pt idx="7">
                  <c:v>691.14247950000015</c:v>
                </c:pt>
                <c:pt idx="8">
                  <c:v>619.59371966666674</c:v>
                </c:pt>
                <c:pt idx="9">
                  <c:v>566.75702333333322</c:v>
                </c:pt>
                <c:pt idx="10">
                  <c:v>534.22758974999999</c:v>
                </c:pt>
                <c:pt idx="11">
                  <c:v>505.11103858333331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DFA-97AE-9C95E6EF5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Duży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Duży!$C$4:$C$15</c:f>
              <c:numCache>
                <c:formatCode>0.00</c:formatCode>
                <c:ptCount val="12"/>
                <c:pt idx="0">
                  <c:v>228858.05869100001</c:v>
                </c:pt>
                <c:pt idx="1">
                  <c:v>115913.01544499998</c:v>
                </c:pt>
                <c:pt idx="2">
                  <c:v>77077.430645666667</c:v>
                </c:pt>
                <c:pt idx="3">
                  <c:v>57633.105993666664</c:v>
                </c:pt>
                <c:pt idx="4">
                  <c:v>47640.463669999997</c:v>
                </c:pt>
                <c:pt idx="5">
                  <c:v>40314.415057666665</c:v>
                </c:pt>
                <c:pt idx="6">
                  <c:v>34483.624378999993</c:v>
                </c:pt>
                <c:pt idx="7">
                  <c:v>30212.515274666668</c:v>
                </c:pt>
                <c:pt idx="8">
                  <c:v>26876.830339333334</c:v>
                </c:pt>
                <c:pt idx="9">
                  <c:v>24149.75070933333</c:v>
                </c:pt>
                <c:pt idx="10">
                  <c:v>21977.476915000003</c:v>
                </c:pt>
                <c:pt idx="11">
                  <c:v>20145.878314999998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C-42D9-8046-9BF6B0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Mały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Mały!$C$20:$C$31</c:f>
              <c:numCache>
                <c:formatCode>0.00</c:formatCode>
                <c:ptCount val="12"/>
                <c:pt idx="0">
                  <c:v>86.528913133333333</c:v>
                </c:pt>
                <c:pt idx="1">
                  <c:v>87.999709466666644</c:v>
                </c:pt>
                <c:pt idx="2">
                  <c:v>88.257122166666676</c:v>
                </c:pt>
                <c:pt idx="3">
                  <c:v>88.564260933333344</c:v>
                </c:pt>
                <c:pt idx="4">
                  <c:v>86.892318733333312</c:v>
                </c:pt>
                <c:pt idx="5">
                  <c:v>86.346387900000011</c:v>
                </c:pt>
                <c:pt idx="6">
                  <c:v>95.665303966666684</c:v>
                </c:pt>
                <c:pt idx="7">
                  <c:v>105.11482559999999</c:v>
                </c:pt>
                <c:pt idx="8">
                  <c:v>121.82326313333333</c:v>
                </c:pt>
                <c:pt idx="9">
                  <c:v>119.65754023333334</c:v>
                </c:pt>
                <c:pt idx="10">
                  <c:v>112.87011303333335</c:v>
                </c:pt>
                <c:pt idx="11">
                  <c:v>122.93427776666665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4-448B-8A86-B6BD0B2FD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Średni!$C$20:$C$31</c:f>
              <c:numCache>
                <c:formatCode>0.00</c:formatCode>
                <c:ptCount val="12"/>
                <c:pt idx="0">
                  <c:v>449.62219772727275</c:v>
                </c:pt>
                <c:pt idx="1">
                  <c:v>498.25330209090913</c:v>
                </c:pt>
                <c:pt idx="2">
                  <c:v>478.48482563636367</c:v>
                </c:pt>
                <c:pt idx="3">
                  <c:v>484.13658136363642</c:v>
                </c:pt>
                <c:pt idx="4">
                  <c:v>494.10466718181817</c:v>
                </c:pt>
                <c:pt idx="5">
                  <c:v>509.51246781818185</c:v>
                </c:pt>
                <c:pt idx="6">
                  <c:v>486.7062784545455</c:v>
                </c:pt>
                <c:pt idx="7">
                  <c:v>487.86401754545454</c:v>
                </c:pt>
                <c:pt idx="8">
                  <c:v>492.15930172727263</c:v>
                </c:pt>
                <c:pt idx="9">
                  <c:v>498.94848745454544</c:v>
                </c:pt>
                <c:pt idx="10">
                  <c:v>487.12214563636365</c:v>
                </c:pt>
                <c:pt idx="11">
                  <c:v>467.74135936363621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B-4064-9B7C-579453D9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sredni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Duży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Duży!$C$20:$C$31</c:f>
              <c:numCache>
                <c:formatCode>0.00</c:formatCode>
                <c:ptCount val="12"/>
                <c:pt idx="0">
                  <c:v>19126.222292666669</c:v>
                </c:pt>
                <c:pt idx="1">
                  <c:v>19379.961013666667</c:v>
                </c:pt>
                <c:pt idx="2">
                  <c:v>19343.723058666666</c:v>
                </c:pt>
                <c:pt idx="3">
                  <c:v>19410.140037333334</c:v>
                </c:pt>
                <c:pt idx="4">
                  <c:v>19895.931641333333</c:v>
                </c:pt>
                <c:pt idx="5">
                  <c:v>20156.962712333334</c:v>
                </c:pt>
                <c:pt idx="6">
                  <c:v>20072.324355333334</c:v>
                </c:pt>
                <c:pt idx="7">
                  <c:v>20145.123084666669</c:v>
                </c:pt>
                <c:pt idx="8">
                  <c:v>20129.939318000001</c:v>
                </c:pt>
                <c:pt idx="9">
                  <c:v>20158.693949333334</c:v>
                </c:pt>
                <c:pt idx="10">
                  <c:v>20358.360052</c:v>
                </c:pt>
                <c:pt idx="11">
                  <c:v>20484.834591666669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B-439F-B239-7334C78F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645920"/>
        <c:axId val="1469648416"/>
      </c:lineChart>
      <c:catAx>
        <c:axId val="1469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8416"/>
        <c:crosses val="autoZero"/>
        <c:auto val="1"/>
        <c:lblAlgn val="ctr"/>
        <c:lblOffset val="100"/>
        <c:noMultiLvlLbl val="0"/>
      </c:catAx>
      <c:valAx>
        <c:axId val="14696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wykonania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Mały!$E$4:$E$15</c:f>
              <c:numCache>
                <c:formatCode>0.00</c:formatCode>
                <c:ptCount val="12"/>
                <c:pt idx="0">
                  <c:v>1</c:v>
                </c:pt>
                <c:pt idx="1">
                  <c:v>1.9310426051408278</c:v>
                </c:pt>
                <c:pt idx="2">
                  <c:v>2.9028615110374107</c:v>
                </c:pt>
                <c:pt idx="3">
                  <c:v>3.8335100954057046</c:v>
                </c:pt>
                <c:pt idx="4">
                  <c:v>4.8151049331951175</c:v>
                </c:pt>
                <c:pt idx="5">
                  <c:v>5.7605791843753575</c:v>
                </c:pt>
                <c:pt idx="6">
                  <c:v>5.161128351226103</c:v>
                </c:pt>
                <c:pt idx="7">
                  <c:v>5.2921585679289054</c:v>
                </c:pt>
                <c:pt idx="8">
                  <c:v>5.248963679642789</c:v>
                </c:pt>
                <c:pt idx="9">
                  <c:v>5.1912844255888526</c:v>
                </c:pt>
                <c:pt idx="10">
                  <c:v>6.3089606572376358</c:v>
                </c:pt>
                <c:pt idx="11">
                  <c:v>5.9490923054752782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57-4BD4-9559-4C03AF8A3BDD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Średni!$E$4:$E$15</c:f>
              <c:numCache>
                <c:formatCode>0.00</c:formatCode>
                <c:ptCount val="12"/>
                <c:pt idx="0">
                  <c:v>1</c:v>
                </c:pt>
                <c:pt idx="1">
                  <c:v>1.9010682955531399</c:v>
                </c:pt>
                <c:pt idx="2">
                  <c:v>2.8408064377408793</c:v>
                </c:pt>
                <c:pt idx="3">
                  <c:v>3.6319188047007409</c:v>
                </c:pt>
                <c:pt idx="4">
                  <c:v>4.4194226593905741</c:v>
                </c:pt>
                <c:pt idx="5">
                  <c:v>5.1996713035328872</c:v>
                </c:pt>
                <c:pt idx="6">
                  <c:v>6.0251413951707944</c:v>
                </c:pt>
                <c:pt idx="7">
                  <c:v>6.7272128088508447</c:v>
                </c:pt>
                <c:pt idx="8">
                  <c:v>7.5040504660613454</c:v>
                </c:pt>
                <c:pt idx="9">
                  <c:v>8.2036258033255844</c:v>
                </c:pt>
                <c:pt idx="10">
                  <c:v>8.7031494255269006</c:v>
                </c:pt>
                <c:pt idx="11">
                  <c:v>9.2048325728012461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57-4BD4-9559-4C03AF8A3BDD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Duży!$E$4:$E$15</c:f>
              <c:numCache>
                <c:formatCode>0.00</c:formatCode>
                <c:ptCount val="12"/>
                <c:pt idx="0">
                  <c:v>1</c:v>
                </c:pt>
                <c:pt idx="1">
                  <c:v>1.974394832300707</c:v>
                </c:pt>
                <c:pt idx="2">
                  <c:v>2.9691967774987909</c:v>
                </c:pt>
                <c:pt idx="3">
                  <c:v>3.9709478561878888</c:v>
                </c:pt>
                <c:pt idx="4">
                  <c:v>4.8038587591479676</c:v>
                </c:pt>
                <c:pt idx="5">
                  <c:v>5.6768294507965997</c:v>
                </c:pt>
                <c:pt idx="6">
                  <c:v>6.6367170740431538</c:v>
                </c:pt>
                <c:pt idx="7">
                  <c:v>7.5749422585447075</c:v>
                </c:pt>
                <c:pt idx="8">
                  <c:v>8.5150687711889148</c:v>
                </c:pt>
                <c:pt idx="9">
                  <c:v>9.476621992729374</c:v>
                </c:pt>
                <c:pt idx="10">
                  <c:v>10.413299924105505</c:v>
                </c:pt>
                <c:pt idx="11">
                  <c:v>11.360043732647753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57-4BD4-9559-4C03AF8A3BDD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Idealne!$B$2:$B$13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57-4BD4-9559-4C03AF8A3BD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72480"/>
        <c:axId val="1231472896"/>
      </c:lineChart>
      <c:catAx>
        <c:axId val="12314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896"/>
        <c:crosses val="autoZero"/>
        <c:auto val="1"/>
        <c:lblAlgn val="ctr"/>
        <c:lblOffset val="100"/>
        <c:noMultiLvlLbl val="0"/>
      </c:catAx>
      <c:valAx>
        <c:axId val="1231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Efektywność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Mały!$F$4:$F$15</c:f>
              <c:numCache>
                <c:formatCode>0.00</c:formatCode>
                <c:ptCount val="12"/>
                <c:pt idx="0">
                  <c:v>1</c:v>
                </c:pt>
                <c:pt idx="1">
                  <c:v>0.96552130257041391</c:v>
                </c:pt>
                <c:pt idx="2">
                  <c:v>0.96762050367913688</c:v>
                </c:pt>
                <c:pt idx="3">
                  <c:v>0.95837752385142616</c:v>
                </c:pt>
                <c:pt idx="4">
                  <c:v>0.96302098663902347</c:v>
                </c:pt>
                <c:pt idx="5">
                  <c:v>0.96009653072922629</c:v>
                </c:pt>
                <c:pt idx="6">
                  <c:v>0.73730405017515754</c:v>
                </c:pt>
                <c:pt idx="7">
                  <c:v>0.66151982099111317</c:v>
                </c:pt>
                <c:pt idx="8">
                  <c:v>0.58321818662697655</c:v>
                </c:pt>
                <c:pt idx="9">
                  <c:v>0.51912844255888524</c:v>
                </c:pt>
                <c:pt idx="10">
                  <c:v>0.57354187793069411</c:v>
                </c:pt>
                <c:pt idx="11">
                  <c:v>0.49575769212293985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B-4B39-A0A2-CCA8BDC75FC7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Średni!$F$4:$F$15</c:f>
              <c:numCache>
                <c:formatCode>0.00</c:formatCode>
                <c:ptCount val="12"/>
                <c:pt idx="0">
                  <c:v>1</c:v>
                </c:pt>
                <c:pt idx="1">
                  <c:v>0.95053414777656997</c:v>
                </c:pt>
                <c:pt idx="2">
                  <c:v>0.94693547924695975</c:v>
                </c:pt>
                <c:pt idx="3">
                  <c:v>0.90797970117518523</c:v>
                </c:pt>
                <c:pt idx="4">
                  <c:v>0.88388453187811478</c:v>
                </c:pt>
                <c:pt idx="5">
                  <c:v>0.86661188392214783</c:v>
                </c:pt>
                <c:pt idx="6">
                  <c:v>0.8607344850243992</c:v>
                </c:pt>
                <c:pt idx="7">
                  <c:v>0.84090160110635559</c:v>
                </c:pt>
                <c:pt idx="8">
                  <c:v>0.83378338511792727</c:v>
                </c:pt>
                <c:pt idx="9">
                  <c:v>0.82036258033255849</c:v>
                </c:pt>
                <c:pt idx="10">
                  <c:v>0.79119540232062735</c:v>
                </c:pt>
                <c:pt idx="11">
                  <c:v>0.76706938106677047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B-4B39-A0A2-CCA8BDC75FC7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Duży!$F$4:$F$15</c:f>
              <c:numCache>
                <c:formatCode>0.00</c:formatCode>
                <c:ptCount val="12"/>
                <c:pt idx="0">
                  <c:v>1</c:v>
                </c:pt>
                <c:pt idx="1">
                  <c:v>0.9871974161503535</c:v>
                </c:pt>
                <c:pt idx="2">
                  <c:v>0.98973225916626362</c:v>
                </c:pt>
                <c:pt idx="3">
                  <c:v>0.9927369640469722</c:v>
                </c:pt>
                <c:pt idx="4">
                  <c:v>0.96077175182959351</c:v>
                </c:pt>
                <c:pt idx="5">
                  <c:v>0.94613824179943329</c:v>
                </c:pt>
                <c:pt idx="6">
                  <c:v>0.94810243914902192</c:v>
                </c:pt>
                <c:pt idx="7">
                  <c:v>0.94686778231808844</c:v>
                </c:pt>
                <c:pt idx="8">
                  <c:v>0.94611875235432386</c:v>
                </c:pt>
                <c:pt idx="9">
                  <c:v>0.94766219927293738</c:v>
                </c:pt>
                <c:pt idx="10">
                  <c:v>0.94666362946413685</c:v>
                </c:pt>
                <c:pt idx="11">
                  <c:v>0.94667031105397947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4B-4B39-A0A2-CCA8BDC75FC7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Idealne!$C$2:$C$13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4B-4B39-A0A2-CCA8BDC75FC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075920"/>
        <c:axId val="1313077584"/>
      </c:lineChart>
      <c:catAx>
        <c:axId val="131307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7584"/>
        <c:crosses val="autoZero"/>
        <c:auto val="1"/>
        <c:lblAlgn val="ctr"/>
        <c:lblOffset val="100"/>
        <c:noMultiLvlLbl val="0"/>
      </c:catAx>
      <c:valAx>
        <c:axId val="13130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Efektywność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Przyspieszenie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Mały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Mały!$E$20:$E$31</c:f>
              <c:numCache>
                <c:formatCode>0.00</c:formatCode>
                <c:ptCount val="12"/>
                <c:pt idx="0">
                  <c:v>0.99951178452966472</c:v>
                </c:pt>
                <c:pt idx="1">
                  <c:v>1.985835544902504</c:v>
                </c:pt>
                <c:pt idx="2">
                  <c:v>2.6196994228225958</c:v>
                </c:pt>
                <c:pt idx="3">
                  <c:v>3.280455964270927</c:v>
                </c:pt>
                <c:pt idx="4">
                  <c:v>3.1200556039022835</c:v>
                </c:pt>
                <c:pt idx="5">
                  <c:v>4.0679196958046697</c:v>
                </c:pt>
                <c:pt idx="6">
                  <c:v>4.0072088113949187</c:v>
                </c:pt>
                <c:pt idx="7">
                  <c:v>4.2961572777418002</c:v>
                </c:pt>
                <c:pt idx="8">
                  <c:v>4.1654770849850173</c:v>
                </c:pt>
                <c:pt idx="9">
                  <c:v>4.6817277699975852</c:v>
                </c:pt>
                <c:pt idx="10">
                  <c:v>5.4088179908148577</c:v>
                </c:pt>
                <c:pt idx="11">
                  <c:v>5.1432291260545488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E-4F99-83C5-9E372F36830E}"/>
            </c:ext>
          </c:extLst>
        </c:ser>
        <c:ser>
          <c:idx val="0"/>
          <c:order val="1"/>
          <c:tx>
            <c:v>Średni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Średni!$E$20:$E$31</c:f>
              <c:numCache>
                <c:formatCode>0.00</c:formatCode>
                <c:ptCount val="12"/>
                <c:pt idx="0">
                  <c:v>1</c:v>
                </c:pt>
                <c:pt idx="1">
                  <c:v>1.7172751759182199</c:v>
                </c:pt>
                <c:pt idx="2">
                  <c:v>2.6022018281228738</c:v>
                </c:pt>
                <c:pt idx="3">
                  <c:v>3.2934341100789228</c:v>
                </c:pt>
                <c:pt idx="4">
                  <c:v>4.1179493822738609</c:v>
                </c:pt>
                <c:pt idx="5">
                  <c:v>4.7150544642948411</c:v>
                </c:pt>
                <c:pt idx="6">
                  <c:v>5.5871544119683296</c:v>
                </c:pt>
                <c:pt idx="7">
                  <c:v>6.3293131322444864</c:v>
                </c:pt>
                <c:pt idx="8">
                  <c:v>7.2508024504990303</c:v>
                </c:pt>
                <c:pt idx="9">
                  <c:v>7.7395927497461345</c:v>
                </c:pt>
                <c:pt idx="10">
                  <c:v>8.7702787612312587</c:v>
                </c:pt>
                <c:pt idx="11">
                  <c:v>9.9320250882247869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E-4F99-83C5-9E372F36830E}"/>
            </c:ext>
          </c:extLst>
        </c:ser>
        <c:ser>
          <c:idx val="2"/>
          <c:order val="2"/>
          <c:tx>
            <c:v>Duży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Duży!$E$20:$E$31</c:f>
              <c:numCache>
                <c:formatCode>0.00</c:formatCode>
                <c:ptCount val="12"/>
                <c:pt idx="0">
                  <c:v>1</c:v>
                </c:pt>
                <c:pt idx="1">
                  <c:v>1.9637021499766039</c:v>
                </c:pt>
                <c:pt idx="2">
                  <c:v>2.9982205983876211</c:v>
                </c:pt>
                <c:pt idx="3">
                  <c:v>3.9186340745973149</c:v>
                </c:pt>
                <c:pt idx="4">
                  <c:v>4.7788040145592428</c:v>
                </c:pt>
                <c:pt idx="5">
                  <c:v>5.6549370405024257</c:v>
                </c:pt>
                <c:pt idx="6">
                  <c:v>6.644566102757417</c:v>
                </c:pt>
                <c:pt idx="7">
                  <c:v>7.5463924628344072</c:v>
                </c:pt>
                <c:pt idx="8">
                  <c:v>8.4958229304782442</c:v>
                </c:pt>
                <c:pt idx="9">
                  <c:v>9.4237785160820149</c:v>
                </c:pt>
                <c:pt idx="10">
                  <c:v>10.263713056517663</c:v>
                </c:pt>
                <c:pt idx="11">
                  <c:v>11.202253500662977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E-4F99-83C5-9E372F36830E}"/>
            </c:ext>
          </c:extLst>
        </c:ser>
        <c:ser>
          <c:idx val="3"/>
          <c:order val="3"/>
          <c:tx>
            <c:v>Idealne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Idealne!$B$2:$B$13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E-4F99-83C5-9E372F36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472480"/>
        <c:axId val="1231472896"/>
      </c:lineChart>
      <c:catAx>
        <c:axId val="123147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procesorów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896"/>
        <c:crosses val="autoZero"/>
        <c:auto val="1"/>
        <c:lblAlgn val="ctr"/>
        <c:lblOffset val="100"/>
        <c:noMultiLvlLbl val="0"/>
      </c:catAx>
      <c:valAx>
        <c:axId val="12314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Przyspieszenie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4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0</xdr:row>
          <xdr:rowOff>142875</xdr:rowOff>
        </xdr:from>
        <xdr:to>
          <xdr:col>14</xdr:col>
          <xdr:colOff>590550</xdr:colOff>
          <xdr:row>6</xdr:row>
          <xdr:rowOff>142875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361949</xdr:colOff>
      <xdr:row>9</xdr:row>
      <xdr:rowOff>76200</xdr:rowOff>
    </xdr:from>
    <xdr:to>
      <xdr:col>11</xdr:col>
      <xdr:colOff>371474</xdr:colOff>
      <xdr:row>16</xdr:row>
      <xdr:rowOff>123825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61949" y="1790700"/>
              <a:ext cx="6715125" cy="13811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400" b="1"/>
                <a:t>Rozmiary problemów:</a:t>
              </a:r>
            </a:p>
            <a:p>
              <a:endParaRPr lang="pl-PL" sz="1400" b="1"/>
            </a:p>
            <a:p>
              <a:r>
                <a:rPr lang="pl-PL" sz="1100"/>
                <a:t>	</a:t>
              </a:r>
              <a:r>
                <a:rPr lang="pl-PL" sz="1100" b="1"/>
                <a:t>Bez</a:t>
              </a:r>
              <a:r>
                <a:rPr lang="pl-PL" sz="1100" b="1" baseline="0"/>
                <a:t> skalowania		Skalowanie</a:t>
              </a:r>
              <a:r>
                <a:rPr lang="pl-PL" sz="1100" baseline="0"/>
                <a:t>		</a:t>
              </a:r>
              <a:r>
                <a:rPr lang="pl-PL" sz="1100" b="1" baseline="0"/>
                <a:t>Ilość pomiarów</a:t>
              </a:r>
            </a:p>
            <a:p>
              <a:r>
                <a:rPr lang="pl-PL" sz="1100" b="1" baseline="0"/>
                <a:t>Mały</a:t>
              </a:r>
              <a:r>
                <a:rPr lang="pl-PL" sz="1100" baseline="0"/>
                <a:t>	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6</m:t>
                      </m:r>
                    </m:sup>
                  </m:sSup>
                </m:oMath>
              </a14:m>
              <a:r>
                <a:rPr lang="pl-PL" sz="1100" baseline="0"/>
                <a:t>		od </a:t>
              </a:r>
              <a14:m>
                <m:oMath xmlns:m="http://schemas.openxmlformats.org/officeDocument/2006/math">
                  <m:r>
                    <a:rPr lang="pl-PL" sz="1100" b="0" i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</m:t>
                      </m:r>
                    </m:sup>
                  </m:sSup>
                </m:oMath>
              </a14:m>
              <a:r>
                <a:rPr lang="pl-PL" sz="1100" baseline="0"/>
                <a:t> do 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1.44∗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7</m:t>
                      </m:r>
                    </m:sup>
                  </m:sSup>
                </m:oMath>
              </a14:m>
              <a:r>
                <a:rPr lang="pl-PL" sz="1100" baseline="0"/>
                <a:t>	ok. 32	</a:t>
              </a:r>
            </a:p>
            <a:p>
              <a:r>
                <a:rPr lang="pl-PL" sz="1100" b="1" baseline="0"/>
                <a:t>Średni</a:t>
              </a:r>
              <a:r>
                <a:rPr lang="pl-PL" sz="1100" baseline="0"/>
                <a:t> 	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pl-PL" sz="1100" baseline="0"/>
                <a:t>		od 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7</m:t>
                      </m:r>
                    </m:sup>
                  </m:sSup>
                </m:oMath>
              </a14:m>
              <a:r>
                <a:rPr lang="pl-PL" sz="1100" baseline="0"/>
                <a:t> do 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1.2∗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pl-PL" sz="1100" baseline="0"/>
                <a:t>	ok. 12</a:t>
              </a:r>
            </a:p>
            <a:p>
              <a:r>
                <a:rPr lang="pl-PL" sz="1100" b="1" baseline="0"/>
                <a:t>Duży</a:t>
              </a:r>
              <a:r>
                <a:rPr lang="pl-PL" sz="1100" baseline="0"/>
                <a:t>	</a:t>
              </a:r>
              <a14:m>
                <m:oMath xmlns:m="http://schemas.openxmlformats.org/officeDocument/2006/math">
                  <m:r>
                    <a:rPr lang="pl-PL" sz="1100" b="0" i="1" baseline="0">
                      <a:latin typeface="Cambria Math" panose="02040503050406030204" pitchFamily="18" charset="0"/>
                    </a:rPr>
                    <m:t>6∗</m:t>
                  </m:r>
                  <m:sSup>
                    <m:sSupPr>
                      <m:ctrlPr>
                        <a:rPr lang="pl-PL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9</m:t>
                      </m:r>
                    </m:sup>
                  </m:sSup>
                </m:oMath>
              </a14:m>
              <a:r>
                <a:rPr lang="pl-PL" sz="1100"/>
                <a:t>		od </a:t>
              </a: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5∗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8</m:t>
                      </m:r>
                    </m:sup>
                  </m:sSup>
                </m:oMath>
              </a14:m>
              <a:r>
                <a:rPr lang="pl-PL" sz="1100"/>
                <a:t> do </a:t>
              </a:r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6∗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9</m:t>
                      </m:r>
                    </m:sup>
                  </m:sSup>
                </m:oMath>
              </a14:m>
              <a:r>
                <a:rPr lang="pl-PL" sz="1100"/>
                <a:t>	3</a:t>
              </a: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61949" y="1790700"/>
              <a:ext cx="6715125" cy="13811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400" b="1"/>
                <a:t>Rozmiary problemów:</a:t>
              </a:r>
            </a:p>
            <a:p>
              <a:endParaRPr lang="pl-PL" sz="1400" b="1"/>
            </a:p>
            <a:p>
              <a:r>
                <a:rPr lang="pl-PL" sz="1100"/>
                <a:t>	</a:t>
              </a:r>
              <a:r>
                <a:rPr lang="pl-PL" sz="1100" b="1"/>
                <a:t>Bez</a:t>
              </a:r>
              <a:r>
                <a:rPr lang="pl-PL" sz="1100" b="1" baseline="0"/>
                <a:t> skalowania		Skalowanie</a:t>
              </a:r>
              <a:r>
                <a:rPr lang="pl-PL" sz="1100" baseline="0"/>
                <a:t>		</a:t>
              </a:r>
              <a:r>
                <a:rPr lang="pl-PL" sz="1100" b="1" baseline="0"/>
                <a:t>Ilość pomiarów</a:t>
              </a:r>
            </a:p>
            <a:p>
              <a:r>
                <a:rPr lang="pl-PL" sz="1100" b="1" baseline="0"/>
                <a:t>Mały</a:t>
              </a:r>
              <a:r>
                <a:rPr lang="pl-PL" sz="1100" baseline="0"/>
                <a:t>	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1.2∗〖10〗^6</a:t>
              </a:r>
              <a:r>
                <a:rPr lang="pl-PL" sz="1100" baseline="0"/>
                <a:t>		od </a:t>
              </a:r>
              <a:r>
                <a:rPr lang="pl-PL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1.2∗〖10〗^6</a:t>
              </a:r>
              <a:r>
                <a:rPr lang="pl-PL" sz="1100" baseline="0"/>
                <a:t> do 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1.44∗〖10〗^7</a:t>
              </a:r>
              <a:r>
                <a:rPr lang="pl-PL" sz="1100" baseline="0"/>
                <a:t>	ok. 32	</a:t>
              </a:r>
            </a:p>
            <a:p>
              <a:r>
                <a:rPr lang="pl-PL" sz="1100" b="1" baseline="0"/>
                <a:t>Średni</a:t>
              </a:r>
              <a:r>
                <a:rPr lang="pl-PL" sz="1100" baseline="0"/>
                <a:t> 	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1.2∗〖10〗^8</a:t>
              </a:r>
              <a:r>
                <a:rPr lang="pl-PL" sz="1100" baseline="0"/>
                <a:t>		od </a:t>
              </a:r>
              <a:r>
                <a:rPr lang="pl-PL" sz="1100" b="0" i="0" baseline="0">
                  <a:latin typeface="Cambria Math" panose="02040503050406030204" pitchFamily="18" charset="0"/>
                </a:rPr>
                <a:t>1∗〖10〗^7</a:t>
              </a:r>
              <a:r>
                <a:rPr lang="pl-PL" sz="1100" baseline="0"/>
                <a:t> do </a:t>
              </a:r>
              <a:r>
                <a:rPr lang="pl-PL" sz="1100" b="0" i="0" baseline="0">
                  <a:latin typeface="Cambria Math" panose="02040503050406030204" pitchFamily="18" charset="0"/>
                </a:rPr>
                <a:t>1.2∗〖10〗^8</a:t>
              </a:r>
              <a:r>
                <a:rPr lang="pl-PL" sz="1100" baseline="0"/>
                <a:t>	ok. 12</a:t>
              </a:r>
            </a:p>
            <a:p>
              <a:r>
                <a:rPr lang="pl-PL" sz="1100" b="1" baseline="0"/>
                <a:t>Duży</a:t>
              </a:r>
              <a:r>
                <a:rPr lang="pl-PL" sz="1100" baseline="0"/>
                <a:t>	</a:t>
              </a:r>
              <a:r>
                <a:rPr lang="pl-PL" sz="1100" b="0" i="0" baseline="0">
                  <a:latin typeface="Cambria Math" panose="02040503050406030204" pitchFamily="18" charset="0"/>
                </a:rPr>
                <a:t>6∗〖10〗^9</a:t>
              </a:r>
              <a:r>
                <a:rPr lang="pl-PL" sz="1100"/>
                <a:t>		od </a:t>
              </a:r>
              <a:r>
                <a:rPr lang="pl-PL" sz="1100" b="0" i="0">
                  <a:latin typeface="Cambria Math" panose="02040503050406030204" pitchFamily="18" charset="0"/>
                </a:rPr>
                <a:t>5∗〖10〗^8</a:t>
              </a:r>
              <a:r>
                <a:rPr lang="pl-PL" sz="1100"/>
                <a:t> do </a:t>
              </a:r>
              <a:r>
                <a:rPr lang="pl-PL" sz="1100" b="0" i="0">
                  <a:latin typeface="Cambria Math" panose="02040503050406030204" pitchFamily="18" charset="0"/>
                </a:rPr>
                <a:t>6∗〖10〗^9</a:t>
              </a:r>
              <a:r>
                <a:rPr lang="pl-PL" sz="1100"/>
                <a:t>	3</a:t>
              </a:r>
            </a:p>
          </xdr:txBody>
        </xdr:sp>
      </mc:Fallback>
    </mc:AlternateContent>
    <xdr:clientData/>
  </xdr:twoCellAnchor>
  <xdr:twoCellAnchor>
    <xdr:from>
      <xdr:col>0</xdr:col>
      <xdr:colOff>400050</xdr:colOff>
      <xdr:row>18</xdr:row>
      <xdr:rowOff>76200</xdr:rowOff>
    </xdr:from>
    <xdr:to>
      <xdr:col>7</xdr:col>
      <xdr:colOff>47625</xdr:colOff>
      <xdr:row>24</xdr:row>
      <xdr:rowOff>123825</xdr:rowOff>
    </xdr:to>
    <xdr:sp macro="" textlink="">
      <xdr:nvSpPr>
        <xdr:cNvPr id="3" name="TextBox 2"/>
        <xdr:cNvSpPr txBox="1"/>
      </xdr:nvSpPr>
      <xdr:spPr>
        <a:xfrm>
          <a:off x="400050" y="3505200"/>
          <a:ext cx="39147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Rodzaj wykresów</a:t>
          </a:r>
        </a:p>
        <a:p>
          <a:r>
            <a:rPr lang="pl-PL" sz="1100" b="0"/>
            <a:t>Wszystkie wykresy są w</a:t>
          </a:r>
          <a:r>
            <a:rPr lang="pl-PL" sz="1100" b="0" baseline="0"/>
            <a:t> postaci punktów połączonych liniami. Jest to forma według mnie najczytelniejsza do przedstawiania typu informacji jakich dotyczyły wykresy. Bardzo dobrze pokazuje ona tendecnje jakie wykazują metryki w zależności od liczby procesorów.</a:t>
          </a:r>
          <a:endParaRPr lang="en-US" sz="1100" b="0"/>
        </a:p>
      </xdr:txBody>
    </xdr:sp>
    <xdr:clientData/>
  </xdr:twoCellAnchor>
  <xdr:twoCellAnchor>
    <xdr:from>
      <xdr:col>0</xdr:col>
      <xdr:colOff>466725</xdr:colOff>
      <xdr:row>25</xdr:row>
      <xdr:rowOff>142875</xdr:rowOff>
    </xdr:from>
    <xdr:to>
      <xdr:col>5</xdr:col>
      <xdr:colOff>342900</xdr:colOff>
      <xdr:row>29</xdr:row>
      <xdr:rowOff>85725</xdr:rowOff>
    </xdr:to>
    <xdr:sp macro="" textlink="">
      <xdr:nvSpPr>
        <xdr:cNvPr id="6" name="TextBox 5"/>
        <xdr:cNvSpPr txBox="1"/>
      </xdr:nvSpPr>
      <xdr:spPr>
        <a:xfrm>
          <a:off x="466725" y="4905375"/>
          <a:ext cx="29241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/>
            <a:t>Gdzie</a:t>
          </a:r>
          <a:r>
            <a:rPr lang="pl-PL" sz="1600" b="1" baseline="0"/>
            <a:t> wykonano</a:t>
          </a:r>
        </a:p>
        <a:p>
          <a:r>
            <a:rPr lang="pl-PL" sz="1100" b="0"/>
            <a:t>Zadanie wykonałem na Zeusie używając flagi</a:t>
          </a:r>
          <a:r>
            <a:rPr lang="pl-PL" sz="1100" b="0" baseline="0"/>
            <a:t> exclusive</a:t>
          </a:r>
        </a:p>
      </xdr:txBody>
    </xdr:sp>
    <xdr:clientData/>
  </xdr:twoCellAnchor>
  <xdr:twoCellAnchor>
    <xdr:from>
      <xdr:col>12</xdr:col>
      <xdr:colOff>361950</xdr:colOff>
      <xdr:row>8</xdr:row>
      <xdr:rowOff>152400</xdr:rowOff>
    </xdr:from>
    <xdr:to>
      <xdr:col>17</xdr:col>
      <xdr:colOff>323850</xdr:colOff>
      <xdr:row>17</xdr:row>
      <xdr:rowOff>180975</xdr:rowOff>
    </xdr:to>
    <xdr:sp macro="" textlink="">
      <xdr:nvSpPr>
        <xdr:cNvPr id="7" name="TextBox 6"/>
        <xdr:cNvSpPr txBox="1"/>
      </xdr:nvSpPr>
      <xdr:spPr>
        <a:xfrm>
          <a:off x="7677150" y="1676400"/>
          <a:ext cx="3009900" cy="1743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Ilość pomiarów</a:t>
          </a:r>
          <a:r>
            <a:rPr lang="pl-PL" sz="1100" baseline="0"/>
            <a:t> jest napisana zanzaczona około, gdzyż z jakiegoś powodu jedno lub dwa z uruchomień programu nie wykonało się. Pojawił się komunikat typu:</a:t>
          </a:r>
        </a:p>
        <a:p>
          <a:r>
            <a:rPr lang="en-US" sz="1100" i="1"/>
            <a:t>11 total processes failed to start</a:t>
          </a:r>
          <a:endParaRPr lang="pl-PL" sz="1100" i="1"/>
        </a:p>
        <a:p>
          <a:r>
            <a:rPr lang="pl-PL" sz="1100"/>
            <a:t>Jako, że</a:t>
          </a:r>
          <a:r>
            <a:rPr lang="pl-PL" sz="1100" baseline="0"/>
            <a:t> nie wygląda jakby miało to jakikolwiek wpływ na wyliczone wartości postanowiłem zignorować ten komunikat i wyliczyć średni czas bez jednego czy dwóch wartości.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9</xdr:row>
      <xdr:rowOff>76200</xdr:rowOff>
    </xdr:from>
    <xdr:to>
      <xdr:col>8</xdr:col>
      <xdr:colOff>147637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24</xdr:row>
      <xdr:rowOff>171450</xdr:rowOff>
    </xdr:from>
    <xdr:to>
      <xdr:col>8</xdr:col>
      <xdr:colOff>95250</xdr:colOff>
      <xdr:row>39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40</xdr:row>
      <xdr:rowOff>180975</xdr:rowOff>
    </xdr:from>
    <xdr:to>
      <xdr:col>8</xdr:col>
      <xdr:colOff>123825</xdr:colOff>
      <xdr:row>55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9</xdr:row>
      <xdr:rowOff>85725</xdr:rowOff>
    </xdr:from>
    <xdr:to>
      <xdr:col>16</xdr:col>
      <xdr:colOff>114300</xdr:colOff>
      <xdr:row>23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24</xdr:row>
      <xdr:rowOff>171450</xdr:rowOff>
    </xdr:from>
    <xdr:to>
      <xdr:col>16</xdr:col>
      <xdr:colOff>76200</xdr:colOff>
      <xdr:row>39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409575</xdr:colOff>
      <xdr:row>40</xdr:row>
      <xdr:rowOff>142875</xdr:rowOff>
    </xdr:from>
    <xdr:to>
      <xdr:col>16</xdr:col>
      <xdr:colOff>104775</xdr:colOff>
      <xdr:row>55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400050</xdr:colOff>
      <xdr:row>6</xdr:row>
      <xdr:rowOff>28575</xdr:rowOff>
    </xdr:from>
    <xdr:to>
      <xdr:col>8</xdr:col>
      <xdr:colOff>114300</xdr:colOff>
      <xdr:row>8</xdr:row>
      <xdr:rowOff>95250</xdr:rowOff>
    </xdr:to>
    <xdr:sp macro="" textlink="">
      <xdr:nvSpPr>
        <xdr:cNvPr id="9" name="TextBox 8"/>
        <xdr:cNvSpPr txBox="1"/>
      </xdr:nvSpPr>
      <xdr:spPr>
        <a:xfrm>
          <a:off x="400050" y="1171575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Bez</a:t>
          </a:r>
          <a:r>
            <a:rPr lang="pl-PL" sz="2000" b="1" baseline="0"/>
            <a:t> skalowania</a:t>
          </a:r>
          <a:endParaRPr lang="en-US" sz="2000" b="1"/>
        </a:p>
      </xdr:txBody>
    </xdr:sp>
    <xdr:clientData/>
  </xdr:twoCellAnchor>
  <xdr:twoCellAnchor>
    <xdr:from>
      <xdr:col>8</xdr:col>
      <xdr:colOff>476250</xdr:colOff>
      <xdr:row>6</xdr:row>
      <xdr:rowOff>57150</xdr:rowOff>
    </xdr:from>
    <xdr:to>
      <xdr:col>16</xdr:col>
      <xdr:colOff>190500</xdr:colOff>
      <xdr:row>8</xdr:row>
      <xdr:rowOff>123825</xdr:rowOff>
    </xdr:to>
    <xdr:sp macro="" textlink="">
      <xdr:nvSpPr>
        <xdr:cNvPr id="10" name="TextBox 9"/>
        <xdr:cNvSpPr txBox="1"/>
      </xdr:nvSpPr>
      <xdr:spPr>
        <a:xfrm>
          <a:off x="5353050" y="1200150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Skalowanie</a:t>
          </a:r>
          <a:endParaRPr lang="en-US" sz="2000" b="1"/>
        </a:p>
      </xdr:txBody>
    </xdr:sp>
    <xdr:clientData/>
  </xdr:twoCellAnchor>
  <xdr:twoCellAnchor>
    <xdr:from>
      <xdr:col>17</xdr:col>
      <xdr:colOff>9525</xdr:colOff>
      <xdr:row>8</xdr:row>
      <xdr:rowOff>47625</xdr:rowOff>
    </xdr:from>
    <xdr:to>
      <xdr:col>23</xdr:col>
      <xdr:colOff>161925</xdr:colOff>
      <xdr:row>31</xdr:row>
      <xdr:rowOff>66674</xdr:rowOff>
    </xdr:to>
    <xdr:sp macro="" textlink="">
      <xdr:nvSpPr>
        <xdr:cNvPr id="11" name="TextBox 10"/>
        <xdr:cNvSpPr txBox="1"/>
      </xdr:nvSpPr>
      <xdr:spPr>
        <a:xfrm>
          <a:off x="10372725" y="1571625"/>
          <a:ext cx="3810000" cy="44005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/>
            <a:t>Wnisoki</a:t>
          </a:r>
        </a:p>
        <a:p>
          <a:r>
            <a:rPr lang="pl-PL" sz="1100" b="0"/>
            <a:t>Wykresy 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bez skalowania </a:t>
          </a:r>
          <a:r>
            <a:rPr lang="pl-PL" sz="1100" b="0"/>
            <a:t> zachowują się</a:t>
          </a:r>
          <a:r>
            <a:rPr lang="pl-PL" sz="1100" b="0" baseline="0"/>
            <a:t> zgodnie z przewidywaniami.</a:t>
          </a:r>
        </a:p>
        <a:p>
          <a:r>
            <a:rPr lang="pl-PL" sz="1100" b="0" baseline="0"/>
            <a:t>Wraz ze zwiększaniem się ilość procesów maleje czas. </a:t>
          </a:r>
        </a:p>
        <a:p>
          <a:r>
            <a:rPr lang="pl-PL" sz="1100" b="0" baseline="0"/>
            <a:t>Wyjątkiem jest mały rozmiar problemu, tutaj powodem jest zapewne duży narzut kumunikacji (czasy są tam rzędu kilkunastu milisekund). </a:t>
          </a:r>
        </a:p>
        <a:p>
          <a:endParaRPr lang="pl-PL" sz="1100" b="0" baseline="0"/>
        </a:p>
        <a:p>
          <a:r>
            <a:rPr lang="pl-PL" sz="1100" b="0" baseline="0"/>
            <a:t>Dla wykresów ze skalowaniem dziwnie zachowuje się ten dla średniego rozmiaru problemu. Nie wiem co może być tego powodem.</a:t>
          </a:r>
        </a:p>
        <a:p>
          <a:r>
            <a:rPr lang="pl-PL" sz="1100" b="0" baseline="0"/>
            <a:t>Pozostałe powoli rosną. Powodami tego, że nie są to stałe wartości są zapewne:</a:t>
          </a:r>
        </a:p>
        <a:p>
          <a:r>
            <a:rPr lang="pl-PL" sz="1100" b="0" baseline="0"/>
            <a:t> - część sekwencyjna (mimo, że bardzo mała - jest)</a:t>
          </a:r>
        </a:p>
        <a:p>
          <a:r>
            <a:rPr lang="pl-PL" sz="1100" b="0" baseline="0"/>
            <a:t> - komunikacja</a:t>
          </a:r>
        </a:p>
        <a:p>
          <a:r>
            <a:rPr lang="pl-PL" sz="1100" b="0" baseline="0"/>
            <a:t> - niektóre procesory mogą policzyć swoją część szybciej -  muszą czekać na pozostałe.</a:t>
          </a:r>
        </a:p>
      </xdr:txBody>
    </xdr:sp>
    <xdr:clientData/>
  </xdr:twoCellAnchor>
  <xdr:twoCellAnchor>
    <xdr:from>
      <xdr:col>5</xdr:col>
      <xdr:colOff>428625</xdr:colOff>
      <xdr:row>1</xdr:row>
      <xdr:rowOff>38100</xdr:rowOff>
    </xdr:from>
    <xdr:to>
      <xdr:col>12</xdr:col>
      <xdr:colOff>161925</xdr:colOff>
      <xdr:row>3</xdr:row>
      <xdr:rowOff>180975</xdr:rowOff>
    </xdr:to>
    <xdr:sp macro="" textlink="">
      <xdr:nvSpPr>
        <xdr:cNvPr id="12" name="TextBox 11"/>
        <xdr:cNvSpPr txBox="1"/>
      </xdr:nvSpPr>
      <xdr:spPr>
        <a:xfrm>
          <a:off x="3476625" y="228600"/>
          <a:ext cx="4000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800" b="1"/>
            <a:t>Wykresy czasów</a:t>
          </a:r>
          <a:endParaRPr lang="en-US" sz="2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180975</xdr:rowOff>
    </xdr:from>
    <xdr:to>
      <xdr:col>8</xdr:col>
      <xdr:colOff>309562</xdr:colOff>
      <xdr:row>23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23</xdr:row>
      <xdr:rowOff>133350</xdr:rowOff>
    </xdr:from>
    <xdr:to>
      <xdr:col>8</xdr:col>
      <xdr:colOff>300037</xdr:colOff>
      <xdr:row>38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6</xdr:row>
      <xdr:rowOff>0</xdr:rowOff>
    </xdr:from>
    <xdr:to>
      <xdr:col>8</xdr:col>
      <xdr:colOff>352425</xdr:colOff>
      <xdr:row>8</xdr:row>
      <xdr:rowOff>66675</xdr:rowOff>
    </xdr:to>
    <xdr:sp macro="" textlink="">
      <xdr:nvSpPr>
        <xdr:cNvPr id="8" name="TextBox 7"/>
        <xdr:cNvSpPr txBox="1"/>
      </xdr:nvSpPr>
      <xdr:spPr>
        <a:xfrm>
          <a:off x="638175" y="1143000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Bez</a:t>
          </a:r>
          <a:r>
            <a:rPr lang="pl-PL" sz="2000" b="1" baseline="0"/>
            <a:t> skalowania</a:t>
          </a:r>
          <a:endParaRPr lang="en-US" sz="2000" b="1"/>
        </a:p>
      </xdr:txBody>
    </xdr:sp>
    <xdr:clientData/>
  </xdr:twoCellAnchor>
  <xdr:twoCellAnchor>
    <xdr:from>
      <xdr:col>9</xdr:col>
      <xdr:colOff>0</xdr:colOff>
      <xdr:row>8</xdr:row>
      <xdr:rowOff>171450</xdr:rowOff>
    </xdr:from>
    <xdr:to>
      <xdr:col>16</xdr:col>
      <xdr:colOff>304800</xdr:colOff>
      <xdr:row>23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24</xdr:row>
      <xdr:rowOff>9525</xdr:rowOff>
    </xdr:from>
    <xdr:to>
      <xdr:col>16</xdr:col>
      <xdr:colOff>314325</xdr:colOff>
      <xdr:row>38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5</xdr:row>
      <xdr:rowOff>180975</xdr:rowOff>
    </xdr:from>
    <xdr:to>
      <xdr:col>16</xdr:col>
      <xdr:colOff>342900</xdr:colOff>
      <xdr:row>8</xdr:row>
      <xdr:rowOff>57150</xdr:rowOff>
    </xdr:to>
    <xdr:sp macro="" textlink="">
      <xdr:nvSpPr>
        <xdr:cNvPr id="11" name="TextBox 10"/>
        <xdr:cNvSpPr txBox="1"/>
      </xdr:nvSpPr>
      <xdr:spPr>
        <a:xfrm>
          <a:off x="5505450" y="1133475"/>
          <a:ext cx="45910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000" b="1"/>
            <a:t>Skalowanie</a:t>
          </a:r>
          <a:endParaRPr lang="en-US" sz="2000" b="1"/>
        </a:p>
      </xdr:txBody>
    </xdr:sp>
    <xdr:clientData/>
  </xdr:twoCellAnchor>
  <xdr:twoCellAnchor>
    <xdr:from>
      <xdr:col>0</xdr:col>
      <xdr:colOff>585787</xdr:colOff>
      <xdr:row>39</xdr:row>
      <xdr:rowOff>0</xdr:rowOff>
    </xdr:from>
    <xdr:to>
      <xdr:col>8</xdr:col>
      <xdr:colOff>280987</xdr:colOff>
      <xdr:row>53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39</xdr:row>
      <xdr:rowOff>85725</xdr:rowOff>
    </xdr:from>
    <xdr:to>
      <xdr:col>16</xdr:col>
      <xdr:colOff>381000</xdr:colOff>
      <xdr:row>53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17</xdr:col>
      <xdr:colOff>9525</xdr:colOff>
      <xdr:row>9</xdr:row>
      <xdr:rowOff>171449</xdr:rowOff>
    </xdr:from>
    <xdr:ext cx="3438525" cy="2159053"/>
    <xdr:sp macro="" textlink="">
      <xdr:nvSpPr>
        <xdr:cNvPr id="14" name="TextBox 13"/>
        <xdr:cNvSpPr txBox="1"/>
      </xdr:nvSpPr>
      <xdr:spPr>
        <a:xfrm>
          <a:off x="10372725" y="1885949"/>
          <a:ext cx="3438525" cy="2159053"/>
        </a:xfrm>
        <a:prstGeom prst="rect">
          <a:avLst/>
        </a:prstGeom>
        <a:solidFill>
          <a:schemeClr val="lt1"/>
        </a:solidFill>
        <a:ln>
          <a:solidFill>
            <a:schemeClr val="bg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/>
            <a:t>Wykresy</a:t>
          </a:r>
          <a:r>
            <a:rPr lang="pl-PL" sz="1100" baseline="0"/>
            <a:t> przyspieszeń z wyjątkiem małego rozmiaru problemu wyglądają tak jak w teorii powinny się zachowywać. </a:t>
          </a:r>
        </a:p>
        <a:p>
          <a:r>
            <a:rPr lang="pl-PL" sz="1100" baseline="0"/>
            <a:t>Rosną nieco wolniej niż idealny (liniowy) przypadek. </a:t>
          </a:r>
        </a:p>
        <a:p>
          <a:r>
            <a:rPr lang="pl-PL" sz="1100" baseline="0"/>
            <a:t>Średni problem dla dostępnej ilość procesorów powoli ulega nasyceniu.</a:t>
          </a:r>
        </a:p>
        <a:p>
          <a:r>
            <a:rPr lang="pl-PL" sz="1100" baseline="0"/>
            <a:t>Wykresy dla probemu skalowanego, jak i stałego są bardzo podobne</a:t>
          </a:r>
        </a:p>
        <a:p>
          <a:endParaRPr lang="pl-PL" sz="1100" baseline="0"/>
        </a:p>
        <a:p>
          <a:r>
            <a:rPr lang="pl-PL" sz="1100" baseline="0"/>
            <a:t>W małym rozmiarze, głównym powodem innego kształtu jest zapewne narzut komunikacji -</a:t>
          </a:r>
          <a:r>
            <a:rPr lang="pl-PL" sz="1100" b="1" baseline="0"/>
            <a:t> komentarz do wszystkich wykresów </a:t>
          </a:r>
          <a:endParaRPr lang="en-US" sz="1100" b="1"/>
        </a:p>
      </xdr:txBody>
    </xdr:sp>
    <xdr:clientData/>
  </xdr:oneCellAnchor>
  <xdr:twoCellAnchor>
    <xdr:from>
      <xdr:col>17</xdr:col>
      <xdr:colOff>57150</xdr:colOff>
      <xdr:row>24</xdr:row>
      <xdr:rowOff>28575</xdr:rowOff>
    </xdr:from>
    <xdr:to>
      <xdr:col>22</xdr:col>
      <xdr:colOff>276225</xdr:colOff>
      <xdr:row>38</xdr:row>
      <xdr:rowOff>85725</xdr:rowOff>
    </xdr:to>
    <xdr:sp macro="" textlink="">
      <xdr:nvSpPr>
        <xdr:cNvPr id="15" name="TextBox 14"/>
        <xdr:cNvSpPr txBox="1"/>
      </xdr:nvSpPr>
      <xdr:spPr>
        <a:xfrm>
          <a:off x="10420350" y="4600575"/>
          <a:ext cx="3267075" cy="2724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Dla</a:t>
          </a:r>
          <a:r>
            <a:rPr lang="pl-PL" sz="1100" baseline="0"/>
            <a:t> wystarczająco dużego problemu efektywność jest prawie identyczna dla problemu skalowalnego jak i bez skalowania. Prawdopodobnie wraz z dalszym zwiększaniem liczby procesorów wykres bez skalowania zacząły spadać znacznie szybciej niż sklawany (nie jestem w stanie powiedzieć czy problem skalowalny byłby w stanie utrzymać efektywność na stałym poziomie). </a:t>
          </a:r>
        </a:p>
        <a:p>
          <a:r>
            <a:rPr lang="pl-PL" sz="1100" baseline="0"/>
            <a:t>Dla średniego rozmiaru problemu efektywność powoli spada dla problemu bez skalowania. Gdy zaczniemy go skalować, po początkowym spadku efektywność wydaje się trzymać mniej więcej stały poziom 0.8.</a:t>
          </a:r>
        </a:p>
        <a:p>
          <a:r>
            <a:rPr lang="pl-PL" sz="1100" baseline="0"/>
            <a:t>Może to sugerować, że algorytm jest </a:t>
          </a:r>
          <a:r>
            <a:rPr lang="pl-PL" sz="1100" b="0" baseline="0"/>
            <a:t>skalowalny.</a:t>
          </a:r>
        </a:p>
        <a:p>
          <a:r>
            <a:rPr lang="pl-PL" sz="1100" b="0" baseline="0"/>
            <a:t>Widać również, że nie jest możliwe utrzymanie idealnej efektywności równej 1</a:t>
          </a:r>
          <a:endParaRPr lang="pl-PL" sz="1100" baseline="0"/>
        </a:p>
        <a:p>
          <a:endParaRPr lang="en-US" sz="1100"/>
        </a:p>
      </xdr:txBody>
    </xdr:sp>
    <xdr:clientData/>
  </xdr:twoCellAnchor>
  <xdr:twoCellAnchor>
    <xdr:from>
      <xdr:col>17</xdr:col>
      <xdr:colOff>66675</xdr:colOff>
      <xdr:row>39</xdr:row>
      <xdr:rowOff>104775</xdr:rowOff>
    </xdr:from>
    <xdr:to>
      <xdr:col>23</xdr:col>
      <xdr:colOff>57150</xdr:colOff>
      <xdr:row>53</xdr:row>
      <xdr:rowOff>76200</xdr:rowOff>
    </xdr:to>
    <xdr:sp macro="" textlink="">
      <xdr:nvSpPr>
        <xdr:cNvPr id="16" name="TextBox 15"/>
        <xdr:cNvSpPr txBox="1"/>
      </xdr:nvSpPr>
      <xdr:spPr>
        <a:xfrm>
          <a:off x="10429875" y="7534275"/>
          <a:ext cx="3648075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Część sekwencyjna problemu wyznaczona doświadczalnie.</a:t>
          </a:r>
        </a:p>
        <a:p>
          <a:r>
            <a:rPr lang="pl-PL" sz="1100"/>
            <a:t>Na</a:t>
          </a:r>
          <a:r>
            <a:rPr lang="pl-PL" sz="1100" baseline="0"/>
            <a:t> wykresach widać, że im większy problem tym mniejsza jest część sekwencyjna (wykresy są w większości ułożone jeden na drugim - po rozmiarach problemu). Dla wykresów bez skalowania część sekwencyjna utrzymuje się na mniej więcej stałym poziomie.</a:t>
          </a:r>
        </a:p>
        <a:p>
          <a:r>
            <a:rPr lang="pl-PL" sz="1100" baseline="0"/>
            <a:t>Dla wykresów ze skalowaniem:</a:t>
          </a:r>
        </a:p>
        <a:p>
          <a:r>
            <a:rPr lang="pl-PL" sz="1100" baseline="0"/>
            <a:t>- dla średniego rozmiaru - spada wraz ze wzrostem  (tutaj zarówno ilości procesorów jak i </a:t>
          </a:r>
          <a:r>
            <a:rPr lang="pl-PL" sz="1100" b="1" baseline="0"/>
            <a:t>rozmiaru</a:t>
          </a:r>
          <a:r>
            <a:rPr lang="pl-PL" sz="1100" baseline="0"/>
            <a:t>)</a:t>
          </a:r>
        </a:p>
        <a:p>
          <a:r>
            <a:rPr lang="pl-PL" sz="1100" baseline="0"/>
            <a:t>- dla dużego rozmiaru - utrzymuje się na stałym poziomie - ok. 0.1. PrawdopodobnieuUdział tej części nie spadenie bardziej co może powodować taki kształt wykresu</a:t>
          </a:r>
        </a:p>
      </xdr:txBody>
    </xdr:sp>
    <xdr:clientData/>
  </xdr:twoCellAnchor>
  <xdr:twoCellAnchor>
    <xdr:from>
      <xdr:col>14</xdr:col>
      <xdr:colOff>400050</xdr:colOff>
      <xdr:row>55</xdr:row>
      <xdr:rowOff>104775</xdr:rowOff>
    </xdr:from>
    <xdr:to>
      <xdr:col>23</xdr:col>
      <xdr:colOff>295275</xdr:colOff>
      <xdr:row>59</xdr:row>
      <xdr:rowOff>47625</xdr:rowOff>
    </xdr:to>
    <xdr:sp macro="" textlink="">
      <xdr:nvSpPr>
        <xdr:cNvPr id="17" name="TextBox 16"/>
        <xdr:cNvSpPr txBox="1"/>
      </xdr:nvSpPr>
      <xdr:spPr>
        <a:xfrm>
          <a:off x="8934450" y="10582275"/>
          <a:ext cx="53816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małym rozmiarze, głównym powodem innego kształtu wykresów jest zapewne narzut komunikacji -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komentarz do wszystkich wykresów</a:t>
          </a:r>
          <a:r>
            <a:rPr lang="pl-PL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Wszystkie mają znaczenie gorsze metryki niż pozostałe rozmiary.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5</xdr:col>
      <xdr:colOff>514350</xdr:colOff>
      <xdr:row>1</xdr:row>
      <xdr:rowOff>47625</xdr:rowOff>
    </xdr:from>
    <xdr:to>
      <xdr:col>12</xdr:col>
      <xdr:colOff>247650</xdr:colOff>
      <xdr:row>4</xdr:row>
      <xdr:rowOff>0</xdr:rowOff>
    </xdr:to>
    <xdr:sp macro="" textlink="">
      <xdr:nvSpPr>
        <xdr:cNvPr id="18" name="TextBox 17"/>
        <xdr:cNvSpPr txBox="1"/>
      </xdr:nvSpPr>
      <xdr:spPr>
        <a:xfrm>
          <a:off x="3562350" y="238125"/>
          <a:ext cx="4000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2800" b="1"/>
            <a:t>Wykresy metryk</a:t>
          </a:r>
          <a:endParaRPr lang="en-US" sz="2800" b="1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_chsmall_sc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5" sqref="K25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OpenDocumentText.12" shapeId="10241" r:id="rId4">
          <objectPr defaultSize="0" autoPict="0" r:id="rId5">
            <anchor moveWithCells="1">
              <from>
                <xdr:col>4</xdr:col>
                <xdr:colOff>428625</xdr:colOff>
                <xdr:row>0</xdr:row>
                <xdr:rowOff>142875</xdr:rowOff>
              </from>
              <to>
                <xdr:col>14</xdr:col>
                <xdr:colOff>590550</xdr:colOff>
                <xdr:row>6</xdr:row>
                <xdr:rowOff>142875</xdr:rowOff>
              </to>
            </anchor>
          </objectPr>
        </oleObject>
      </mc:Choice>
      <mc:Fallback>
        <oleObject progId="Word.OpenDocumentText.12" shapeId="10241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5" sqref="R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Y15" sqref="Y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3"/>
  <sheetViews>
    <sheetView workbookViewId="0">
      <selection activeCell="E30" sqref="E30"/>
    </sheetView>
  </sheetViews>
  <sheetFormatPr defaultRowHeight="15" x14ac:dyDescent="0.25"/>
  <cols>
    <col min="1" max="1" width="14.7109375" customWidth="1"/>
    <col min="2" max="2" width="15.42578125" bestFit="1" customWidth="1"/>
    <col min="3" max="3" width="10.7109375" bestFit="1" customWidth="1"/>
    <col min="4" max="4" width="16.85546875" bestFit="1" customWidth="1"/>
    <col min="5" max="5" width="14.28515625" bestFit="1" customWidth="1"/>
    <col min="6" max="6" width="17.85546875" style="1" bestFit="1" customWidth="1"/>
    <col min="7" max="7" width="17.85546875" bestFit="1" customWidth="1"/>
    <col min="10" max="10" width="16.140625" customWidth="1"/>
    <col min="11" max="11" width="12.7109375" customWidth="1"/>
    <col min="12" max="12" width="11" bestFit="1" customWidth="1"/>
  </cols>
  <sheetData>
    <row r="1" spans="1:38" x14ac:dyDescent="0.25">
      <c r="A1" t="s">
        <v>3</v>
      </c>
      <c r="C1" s="1"/>
      <c r="D1" s="1"/>
    </row>
    <row r="2" spans="1:38" x14ac:dyDescent="0.25">
      <c r="C2" s="1"/>
      <c r="D2" s="1"/>
    </row>
    <row r="3" spans="1:38" x14ac:dyDescent="0.25">
      <c r="A3" t="s">
        <v>0</v>
      </c>
      <c r="B3" t="s">
        <v>1</v>
      </c>
      <c r="C3" s="1" t="s">
        <v>2</v>
      </c>
      <c r="D3" t="s">
        <v>9</v>
      </c>
      <c r="E3" s="1" t="s">
        <v>5</v>
      </c>
      <c r="F3" s="1" t="s">
        <v>6</v>
      </c>
      <c r="G3" s="1" t="s">
        <v>7</v>
      </c>
      <c r="H3" t="s">
        <v>4</v>
      </c>
    </row>
    <row r="4" spans="1:38" x14ac:dyDescent="0.25">
      <c r="A4">
        <v>1200000</v>
      </c>
      <c r="B4">
        <v>1</v>
      </c>
      <c r="C4" s="1">
        <f>AVERAGE(H4:CK4)</f>
        <v>85.619880322580627</v>
      </c>
      <c r="D4" s="1">
        <f>C$4</f>
        <v>85.619880322580627</v>
      </c>
      <c r="E4" s="1">
        <f>D4/C4</f>
        <v>1</v>
      </c>
      <c r="F4" s="1">
        <f>E4/B4</f>
        <v>1</v>
      </c>
      <c r="G4" s="1"/>
      <c r="H4">
        <v>87.852954999999994</v>
      </c>
      <c r="I4">
        <v>87.524890999999997</v>
      </c>
      <c r="J4">
        <v>87.325811000000002</v>
      </c>
      <c r="K4">
        <v>87.241888000000003</v>
      </c>
      <c r="L4">
        <v>87.43</v>
      </c>
      <c r="M4">
        <v>87.483168000000006</v>
      </c>
      <c r="N4">
        <v>71.882009999999994</v>
      </c>
      <c r="O4">
        <v>87.347031000000001</v>
      </c>
      <c r="P4">
        <v>87.473868999999993</v>
      </c>
      <c r="Q4">
        <v>87.249041000000005</v>
      </c>
      <c r="R4">
        <v>88.294028999999995</v>
      </c>
      <c r="S4">
        <v>87.440014000000005</v>
      </c>
      <c r="T4">
        <v>87.439059999999998</v>
      </c>
      <c r="U4">
        <v>87.432861000000003</v>
      </c>
      <c r="V4">
        <v>87.566852999999995</v>
      </c>
      <c r="W4">
        <v>87.351084</v>
      </c>
      <c r="X4">
        <v>87.557077000000007</v>
      </c>
      <c r="Y4">
        <v>87.421893999999995</v>
      </c>
      <c r="Z4">
        <v>87.327003000000005</v>
      </c>
      <c r="AA4">
        <v>87.517022999999995</v>
      </c>
      <c r="AB4">
        <v>45.637846000000003</v>
      </c>
      <c r="AC4">
        <v>87.303162</v>
      </c>
      <c r="AD4">
        <v>87.333917999999997</v>
      </c>
      <c r="AE4">
        <v>87.449073999999996</v>
      </c>
      <c r="AF4">
        <v>87.519884000000005</v>
      </c>
      <c r="AG4">
        <v>87.482928999999999</v>
      </c>
      <c r="AH4">
        <v>87.575912000000002</v>
      </c>
      <c r="AI4">
        <v>87.249041000000005</v>
      </c>
      <c r="AJ4">
        <v>87.323903999999999</v>
      </c>
      <c r="AK4">
        <v>87.715148999999997</v>
      </c>
      <c r="AL4">
        <v>87.467909000000006</v>
      </c>
    </row>
    <row r="5" spans="1:38" x14ac:dyDescent="0.25">
      <c r="A5">
        <v>1200000</v>
      </c>
      <c r="B5">
        <v>2</v>
      </c>
      <c r="C5" s="1">
        <f>AVERAGE(H5:CK5)</f>
        <v>44.338680096774205</v>
      </c>
      <c r="D5" s="1">
        <f t="shared" ref="D5:D15" si="0">C$4</f>
        <v>85.619880322580627</v>
      </c>
      <c r="E5" s="1">
        <f t="shared" ref="E5:E15" si="1">D5/C5</f>
        <v>1.9310426051408278</v>
      </c>
      <c r="F5" s="1">
        <f>E5/B5</f>
        <v>0.96552130257041391</v>
      </c>
      <c r="G5" s="1">
        <f>(1/E5-1/B5)/(1-1/B5)</f>
        <v>3.570992927633676E-2</v>
      </c>
      <c r="H5">
        <v>44.563054999999999</v>
      </c>
      <c r="I5">
        <v>43.957233000000002</v>
      </c>
      <c r="J5">
        <v>44.214964000000002</v>
      </c>
      <c r="K5">
        <v>44.278860000000002</v>
      </c>
      <c r="L5">
        <v>45.875072000000003</v>
      </c>
      <c r="M5">
        <v>44.292926999999999</v>
      </c>
      <c r="N5">
        <v>44.793844</v>
      </c>
      <c r="O5">
        <v>44.642924999999998</v>
      </c>
      <c r="P5">
        <v>43.669938999999999</v>
      </c>
      <c r="Q5">
        <v>44.771909999999998</v>
      </c>
      <c r="R5">
        <v>44.172049000000001</v>
      </c>
      <c r="S5">
        <v>44.064999</v>
      </c>
      <c r="T5">
        <v>44.286966</v>
      </c>
      <c r="U5">
        <v>44.160128</v>
      </c>
      <c r="V5">
        <v>44.920206</v>
      </c>
      <c r="W5">
        <v>44.653892999999997</v>
      </c>
      <c r="X5">
        <v>44.150114000000002</v>
      </c>
      <c r="Y5">
        <v>44.038057000000002</v>
      </c>
      <c r="Z5">
        <v>44.288158000000003</v>
      </c>
      <c r="AA5">
        <v>43.696165000000001</v>
      </c>
      <c r="AB5">
        <v>44.831037999999999</v>
      </c>
      <c r="AC5">
        <v>44.090032999999998</v>
      </c>
      <c r="AD5">
        <v>44.178009000000003</v>
      </c>
      <c r="AE5">
        <v>44.131041000000003</v>
      </c>
      <c r="AF5">
        <v>44.061898999999997</v>
      </c>
      <c r="AG5">
        <v>44.209957000000003</v>
      </c>
      <c r="AH5">
        <v>44.606923999999999</v>
      </c>
      <c r="AI5">
        <v>44.934033999999997</v>
      </c>
      <c r="AJ5">
        <v>44.005870999999999</v>
      </c>
      <c r="AK5">
        <v>43.717860999999999</v>
      </c>
      <c r="AL5">
        <v>44.240952</v>
      </c>
    </row>
    <row r="6" spans="1:38" x14ac:dyDescent="0.25">
      <c r="A6">
        <v>1200000</v>
      </c>
      <c r="B6">
        <v>3</v>
      </c>
      <c r="C6" s="1">
        <f>AVERAGE(H6:CK6)</f>
        <v>29.494993129032256</v>
      </c>
      <c r="D6" s="1">
        <f t="shared" si="0"/>
        <v>85.619880322580627</v>
      </c>
      <c r="E6" s="1">
        <f t="shared" si="1"/>
        <v>2.9028615110374107</v>
      </c>
      <c r="F6" s="1">
        <f>E6/B6</f>
        <v>0.96762050367913688</v>
      </c>
      <c r="G6" s="1">
        <f>(1/E6-1/B6)/(1-1/B6)</f>
        <v>1.6731505893967793E-2</v>
      </c>
      <c r="H6">
        <v>29.715060999999999</v>
      </c>
      <c r="I6">
        <v>29.559135000000001</v>
      </c>
      <c r="J6">
        <v>24.40691</v>
      </c>
      <c r="K6">
        <v>29.829025000000001</v>
      </c>
      <c r="L6">
        <v>29.631138</v>
      </c>
      <c r="M6">
        <v>29.952048999999999</v>
      </c>
      <c r="N6">
        <v>29.606103999999998</v>
      </c>
      <c r="O6">
        <v>29.381036999999999</v>
      </c>
      <c r="P6">
        <v>29.398917999999998</v>
      </c>
      <c r="Q6">
        <v>29.120922</v>
      </c>
      <c r="R6">
        <v>29.713868999999999</v>
      </c>
      <c r="S6">
        <v>29.435873000000001</v>
      </c>
      <c r="T6">
        <v>29.166937000000001</v>
      </c>
      <c r="U6">
        <v>29.544830000000001</v>
      </c>
      <c r="V6">
        <v>29.715060999999999</v>
      </c>
      <c r="W6">
        <v>29.732942999999999</v>
      </c>
      <c r="X6">
        <v>29.922008999999999</v>
      </c>
      <c r="Y6">
        <v>29.318809999999999</v>
      </c>
      <c r="Z6">
        <v>29.718160999999998</v>
      </c>
      <c r="AA6">
        <v>29.515028000000001</v>
      </c>
      <c r="AB6">
        <v>30.903100999999999</v>
      </c>
      <c r="AC6">
        <v>29.347897</v>
      </c>
      <c r="AD6">
        <v>29.474019999999999</v>
      </c>
      <c r="AE6">
        <v>29.157876999999999</v>
      </c>
      <c r="AF6">
        <v>30.775069999999999</v>
      </c>
      <c r="AG6">
        <v>29.546022000000001</v>
      </c>
      <c r="AH6">
        <v>29.619931999999999</v>
      </c>
      <c r="AI6">
        <v>29.585122999999999</v>
      </c>
      <c r="AJ6">
        <v>30.47204</v>
      </c>
      <c r="AK6">
        <v>29.493092999999998</v>
      </c>
      <c r="AL6">
        <v>29.586791999999999</v>
      </c>
    </row>
    <row r="7" spans="1:38" x14ac:dyDescent="0.25">
      <c r="A7">
        <v>1200000</v>
      </c>
      <c r="B7">
        <v>4</v>
      </c>
      <c r="C7" s="1">
        <f>AVERAGE(H7:CK7)</f>
        <v>22.334591064516129</v>
      </c>
      <c r="D7" s="1">
        <f t="shared" si="0"/>
        <v>85.619880322580627</v>
      </c>
      <c r="E7" s="1">
        <f t="shared" si="1"/>
        <v>3.8335100954057046</v>
      </c>
      <c r="F7" s="1">
        <f>E7/B7</f>
        <v>0.95837752385142616</v>
      </c>
      <c r="G7" s="1">
        <f>(1/E7-1/B7)/(1-1/B7)</f>
        <v>1.4476715460140696E-2</v>
      </c>
      <c r="H7">
        <v>21.924973000000001</v>
      </c>
      <c r="I7">
        <v>21.852969999999999</v>
      </c>
      <c r="J7">
        <v>22.325993</v>
      </c>
      <c r="K7">
        <v>22.200108</v>
      </c>
      <c r="L7">
        <v>22.654057000000002</v>
      </c>
      <c r="M7">
        <v>22.087097</v>
      </c>
      <c r="N7">
        <v>22.190093999999998</v>
      </c>
      <c r="O7">
        <v>23.020029000000001</v>
      </c>
      <c r="P7">
        <v>22.223949000000001</v>
      </c>
      <c r="Q7">
        <v>22.16506</v>
      </c>
      <c r="R7">
        <v>22.270918000000002</v>
      </c>
      <c r="S7">
        <v>22.546053000000001</v>
      </c>
      <c r="T7">
        <v>22.143125999999999</v>
      </c>
      <c r="U7">
        <v>23.033857000000001</v>
      </c>
      <c r="V7">
        <v>22.132158</v>
      </c>
      <c r="W7">
        <v>21.971941000000001</v>
      </c>
      <c r="X7">
        <v>22.104025</v>
      </c>
      <c r="Y7">
        <v>22.373915</v>
      </c>
      <c r="Z7">
        <v>22.415876000000001</v>
      </c>
      <c r="AA7">
        <v>22.238015999999998</v>
      </c>
      <c r="AB7">
        <v>22.292852</v>
      </c>
      <c r="AC7">
        <v>22.299050999999999</v>
      </c>
      <c r="AD7">
        <v>22.445201999999998</v>
      </c>
      <c r="AE7">
        <v>22.282838999999999</v>
      </c>
      <c r="AF7">
        <v>22.480011000000001</v>
      </c>
      <c r="AG7">
        <v>21.892071000000001</v>
      </c>
      <c r="AH7">
        <v>22.289991000000001</v>
      </c>
      <c r="AI7">
        <v>22.161007000000001</v>
      </c>
      <c r="AJ7">
        <v>22.387028000000001</v>
      </c>
      <c r="AK7">
        <v>23.526192000000002</v>
      </c>
      <c r="AL7">
        <v>22.441863999999999</v>
      </c>
    </row>
    <row r="8" spans="1:38" x14ac:dyDescent="0.25">
      <c r="A8">
        <v>1200000</v>
      </c>
      <c r="B8">
        <v>5</v>
      </c>
      <c r="C8" s="1">
        <f>AVERAGE(H8:CK8)</f>
        <v>17.781519096774197</v>
      </c>
      <c r="D8" s="1">
        <f t="shared" si="0"/>
        <v>85.619880322580627</v>
      </c>
      <c r="E8" s="1">
        <f t="shared" si="1"/>
        <v>4.8151049331951175</v>
      </c>
      <c r="F8" s="1">
        <f>E8/B8</f>
        <v>0.96302098663902347</v>
      </c>
      <c r="G8" s="1">
        <f>(1/E8-1/B8)/(1-1/B8)</f>
        <v>9.5997423405159987E-3</v>
      </c>
      <c r="H8">
        <v>17.770052</v>
      </c>
      <c r="I8">
        <v>17.721890999999999</v>
      </c>
      <c r="J8">
        <v>17.957926</v>
      </c>
      <c r="K8">
        <v>17.667055000000001</v>
      </c>
      <c r="L8">
        <v>18.615006999999999</v>
      </c>
      <c r="M8">
        <v>17.719984</v>
      </c>
      <c r="N8">
        <v>17.699957000000001</v>
      </c>
      <c r="O8">
        <v>17.903804999999998</v>
      </c>
      <c r="P8">
        <v>17.757176999999999</v>
      </c>
      <c r="Q8">
        <v>17.889023000000002</v>
      </c>
      <c r="R8">
        <v>17.500876999999999</v>
      </c>
      <c r="S8">
        <v>17.852067999999999</v>
      </c>
      <c r="T8">
        <v>17.536878999999999</v>
      </c>
      <c r="U8">
        <v>17.699957000000001</v>
      </c>
      <c r="V8">
        <v>17.765999000000001</v>
      </c>
      <c r="W8">
        <v>17.632961000000002</v>
      </c>
      <c r="X8">
        <v>17.663955999999999</v>
      </c>
      <c r="Y8">
        <v>17.607927</v>
      </c>
      <c r="Z8">
        <v>17.846107</v>
      </c>
      <c r="AA8">
        <v>17.889023000000002</v>
      </c>
      <c r="AB8">
        <v>17.733812</v>
      </c>
      <c r="AC8">
        <v>17.538786000000002</v>
      </c>
      <c r="AD8">
        <v>17.657995</v>
      </c>
      <c r="AE8">
        <v>18.007994</v>
      </c>
      <c r="AF8">
        <v>18.042802999999999</v>
      </c>
      <c r="AG8">
        <v>17.647981999999999</v>
      </c>
      <c r="AH8">
        <v>17.784834</v>
      </c>
      <c r="AI8">
        <v>17.696141999999998</v>
      </c>
      <c r="AJ8">
        <v>17.723082999999999</v>
      </c>
      <c r="AK8">
        <v>17.955065000000001</v>
      </c>
      <c r="AL8">
        <v>17.740964999999999</v>
      </c>
    </row>
    <row r="9" spans="1:38" x14ac:dyDescent="0.25">
      <c r="A9">
        <v>1200000</v>
      </c>
      <c r="B9">
        <v>6</v>
      </c>
      <c r="C9" s="1">
        <f>AVERAGE(H9:CK9)</f>
        <v>14.863068032258067</v>
      </c>
      <c r="D9" s="1">
        <f t="shared" si="0"/>
        <v>85.619880322580627</v>
      </c>
      <c r="E9" s="1">
        <f t="shared" si="1"/>
        <v>5.7605791843753575</v>
      </c>
      <c r="F9" s="1">
        <f>E9/B9</f>
        <v>0.96009653072922629</v>
      </c>
      <c r="G9" s="1">
        <f>(1/E9-1/B9)/(1-1/B9)</f>
        <v>8.3123869306070183E-3</v>
      </c>
      <c r="H9">
        <v>14.8592</v>
      </c>
      <c r="I9">
        <v>14.943123</v>
      </c>
      <c r="J9">
        <v>14.955997</v>
      </c>
      <c r="K9">
        <v>14.770030999999999</v>
      </c>
      <c r="L9">
        <v>14.971971999999999</v>
      </c>
      <c r="M9">
        <v>14.80794</v>
      </c>
      <c r="N9">
        <v>14.952183</v>
      </c>
      <c r="O9">
        <v>14.950037</v>
      </c>
      <c r="P9">
        <v>14.760016999999999</v>
      </c>
      <c r="Q9">
        <v>14.796018999999999</v>
      </c>
      <c r="R9">
        <v>14.955997</v>
      </c>
      <c r="S9">
        <v>14.763116999999999</v>
      </c>
      <c r="T9">
        <v>14.654875000000001</v>
      </c>
      <c r="U9">
        <v>14.965057</v>
      </c>
      <c r="V9">
        <v>14.886856</v>
      </c>
      <c r="W9">
        <v>14.769076999999999</v>
      </c>
      <c r="X9">
        <v>14.832973000000001</v>
      </c>
      <c r="Y9">
        <v>14.782906000000001</v>
      </c>
      <c r="Z9">
        <v>14.804125000000001</v>
      </c>
      <c r="AA9">
        <v>14.698029</v>
      </c>
      <c r="AB9">
        <v>14.707803999999999</v>
      </c>
      <c r="AC9">
        <v>14.812946</v>
      </c>
      <c r="AD9">
        <v>14.762878000000001</v>
      </c>
      <c r="AE9">
        <v>15.204905999999999</v>
      </c>
      <c r="AF9">
        <v>14.601946</v>
      </c>
      <c r="AG9">
        <v>14.755964000000001</v>
      </c>
      <c r="AH9">
        <v>14.775038</v>
      </c>
      <c r="AI9">
        <v>14.83798</v>
      </c>
      <c r="AJ9">
        <v>14.986038000000001</v>
      </c>
      <c r="AK9">
        <v>15.407085</v>
      </c>
      <c r="AL9">
        <v>15.022993</v>
      </c>
    </row>
    <row r="10" spans="1:38" x14ac:dyDescent="0.25">
      <c r="A10">
        <v>1200000</v>
      </c>
      <c r="B10">
        <v>7</v>
      </c>
      <c r="C10" s="1">
        <f>AVERAGE(H10:CK10)</f>
        <v>16.589372419354838</v>
      </c>
      <c r="D10" s="1">
        <f t="shared" si="0"/>
        <v>85.619880322580627</v>
      </c>
      <c r="E10" s="1">
        <f t="shared" si="1"/>
        <v>5.161128351226103</v>
      </c>
      <c r="F10" s="1">
        <f>E10/B10</f>
        <v>0.73730405017515754</v>
      </c>
      <c r="G10" s="1">
        <f>(1/E10-1/B10)/(1-1/B10)</f>
        <v>5.9382093850887156E-2</v>
      </c>
      <c r="H10">
        <v>12.829065</v>
      </c>
      <c r="I10">
        <v>12.539864</v>
      </c>
      <c r="J10">
        <v>16.363859000000001</v>
      </c>
      <c r="K10">
        <v>23.480177000000001</v>
      </c>
      <c r="L10">
        <v>12.661934</v>
      </c>
      <c r="M10">
        <v>12.552023</v>
      </c>
      <c r="N10">
        <v>13.171911</v>
      </c>
      <c r="O10">
        <v>17.720938</v>
      </c>
      <c r="P10">
        <v>12.716055000000001</v>
      </c>
      <c r="Q10">
        <v>12.687922</v>
      </c>
      <c r="R10">
        <v>13.139009</v>
      </c>
      <c r="S10">
        <v>12.530804</v>
      </c>
      <c r="T10">
        <v>23.313046</v>
      </c>
      <c r="U10">
        <v>15.022038999999999</v>
      </c>
      <c r="V10">
        <v>13.332844</v>
      </c>
      <c r="W10">
        <v>12.686968</v>
      </c>
      <c r="X10">
        <v>23.196936000000001</v>
      </c>
      <c r="Y10">
        <v>23.24295</v>
      </c>
      <c r="Z10">
        <v>12.610196999999999</v>
      </c>
      <c r="AA10">
        <v>12.696028</v>
      </c>
      <c r="AB10">
        <v>23.219109</v>
      </c>
      <c r="AC10">
        <v>12.608051</v>
      </c>
      <c r="AD10">
        <v>20.370007000000001</v>
      </c>
      <c r="AE10">
        <v>12.655972999999999</v>
      </c>
      <c r="AF10">
        <v>12.897968000000001</v>
      </c>
      <c r="AG10">
        <v>23.178101000000002</v>
      </c>
      <c r="AH10">
        <v>14.231920000000001</v>
      </c>
      <c r="AI10">
        <v>25.241852000000002</v>
      </c>
      <c r="AJ10">
        <v>23.282050999999999</v>
      </c>
      <c r="AK10">
        <v>12.629986000000001</v>
      </c>
      <c r="AL10">
        <v>25.460958000000002</v>
      </c>
    </row>
    <row r="11" spans="1:38" x14ac:dyDescent="0.25">
      <c r="A11">
        <v>1200000</v>
      </c>
      <c r="B11">
        <v>8</v>
      </c>
      <c r="C11" s="1">
        <f>AVERAGE(H11:CK11)</f>
        <v>16.178630935483874</v>
      </c>
      <c r="D11" s="1">
        <f t="shared" si="0"/>
        <v>85.619880322580627</v>
      </c>
      <c r="E11" s="1">
        <f t="shared" si="1"/>
        <v>5.2921585679289054</v>
      </c>
      <c r="F11" s="1">
        <f>E11/B11</f>
        <v>0.66151982099111317</v>
      </c>
      <c r="G11" s="1">
        <f>(1/E11-1/B11)/(1-1/B11)</f>
        <v>7.3095786025787771E-2</v>
      </c>
      <c r="H11">
        <v>10.946035</v>
      </c>
      <c r="I11">
        <v>10.933876</v>
      </c>
      <c r="J11">
        <v>22.321939</v>
      </c>
      <c r="K11">
        <v>11.18207</v>
      </c>
      <c r="L11">
        <v>11.121988</v>
      </c>
      <c r="M11">
        <v>27.620076999999998</v>
      </c>
      <c r="N11">
        <v>11.300801999999999</v>
      </c>
      <c r="O11">
        <v>17.196894</v>
      </c>
      <c r="P11">
        <v>10.993004000000001</v>
      </c>
      <c r="Q11">
        <v>26.801109</v>
      </c>
      <c r="R11">
        <v>18.719912000000001</v>
      </c>
      <c r="S11">
        <v>21.702051000000001</v>
      </c>
      <c r="T11">
        <v>22.217034999999999</v>
      </c>
      <c r="U11">
        <v>11.052132</v>
      </c>
      <c r="V11">
        <v>21.897078</v>
      </c>
      <c r="W11">
        <v>21.67201</v>
      </c>
      <c r="X11">
        <v>11.104107000000001</v>
      </c>
      <c r="Y11">
        <v>11.16395</v>
      </c>
      <c r="Z11">
        <v>11.165857000000001</v>
      </c>
      <c r="AA11">
        <v>12.462854</v>
      </c>
      <c r="AB11">
        <v>23.180008000000001</v>
      </c>
      <c r="AC11">
        <v>14.075994</v>
      </c>
      <c r="AD11">
        <v>21.947861</v>
      </c>
      <c r="AE11">
        <v>11.103868</v>
      </c>
      <c r="AF11">
        <v>11.949062</v>
      </c>
      <c r="AG11">
        <v>11.124134</v>
      </c>
      <c r="AH11">
        <v>18.172025999999999</v>
      </c>
      <c r="AI11">
        <v>11.125802999999999</v>
      </c>
      <c r="AJ11">
        <v>22.274017000000001</v>
      </c>
      <c r="AK11">
        <v>11.550188</v>
      </c>
      <c r="AL11">
        <v>21.459817999999999</v>
      </c>
    </row>
    <row r="12" spans="1:38" x14ac:dyDescent="0.25">
      <c r="A12">
        <v>1200000</v>
      </c>
      <c r="B12">
        <v>9</v>
      </c>
      <c r="C12" s="1">
        <f>AVERAGE(H12:CK12)</f>
        <v>16.311768483870967</v>
      </c>
      <c r="D12" s="1">
        <f t="shared" si="0"/>
        <v>85.619880322580627</v>
      </c>
      <c r="E12" s="1">
        <f t="shared" si="1"/>
        <v>5.248963679642789</v>
      </c>
      <c r="F12" s="1">
        <f>E12/B12</f>
        <v>0.58321818662697655</v>
      </c>
      <c r="G12" s="1">
        <f>(1/E12-1/B12)/(1-1/B12)</f>
        <v>8.9328021426995349E-2</v>
      </c>
      <c r="H12">
        <v>19.643068</v>
      </c>
      <c r="I12">
        <v>9.7441669999999991</v>
      </c>
      <c r="J12">
        <v>10.644913000000001</v>
      </c>
      <c r="K12">
        <v>19.761085999999999</v>
      </c>
      <c r="L12">
        <v>13.48114</v>
      </c>
      <c r="M12">
        <v>19.600867999999998</v>
      </c>
      <c r="N12">
        <v>19.623041000000001</v>
      </c>
      <c r="O12">
        <v>19.724845999999999</v>
      </c>
      <c r="P12">
        <v>19.588947000000001</v>
      </c>
      <c r="Q12">
        <v>16.772031999999999</v>
      </c>
      <c r="R12">
        <v>11.372089000000001</v>
      </c>
      <c r="S12">
        <v>12.878895</v>
      </c>
      <c r="T12">
        <v>9.7541810000000009</v>
      </c>
      <c r="U12">
        <v>28.453827</v>
      </c>
      <c r="V12">
        <v>18.825054000000002</v>
      </c>
      <c r="W12">
        <v>19.632815999999998</v>
      </c>
      <c r="X12">
        <v>30.015944999999999</v>
      </c>
      <c r="Y12">
        <v>19.670963</v>
      </c>
      <c r="Z12">
        <v>9.8929410000000004</v>
      </c>
      <c r="AA12">
        <v>19.702911</v>
      </c>
      <c r="AB12">
        <v>9.8960399999999993</v>
      </c>
      <c r="AC12">
        <v>13.795137</v>
      </c>
      <c r="AD12">
        <v>14.975071</v>
      </c>
      <c r="AE12">
        <v>19.765854000000001</v>
      </c>
      <c r="AF12">
        <v>9.9740029999999997</v>
      </c>
      <c r="AG12">
        <v>9.8199839999999998</v>
      </c>
      <c r="AH12">
        <v>19.784212</v>
      </c>
      <c r="AI12">
        <v>9.7711089999999992</v>
      </c>
      <c r="AJ12">
        <v>19.522905000000002</v>
      </c>
      <c r="AK12">
        <v>9.8938939999999995</v>
      </c>
      <c r="AL12">
        <v>19.682884000000001</v>
      </c>
    </row>
    <row r="13" spans="1:38" x14ac:dyDescent="0.25">
      <c r="A13">
        <v>1200000</v>
      </c>
      <c r="B13">
        <v>10</v>
      </c>
      <c r="C13" s="1">
        <f>AVERAGE(H13:CK13)</f>
        <v>16.493005064516126</v>
      </c>
      <c r="D13" s="1">
        <f t="shared" si="0"/>
        <v>85.619880322580627</v>
      </c>
      <c r="E13" s="1">
        <f t="shared" si="1"/>
        <v>5.1912844255888526</v>
      </c>
      <c r="F13" s="1">
        <f>E13/B13</f>
        <v>0.51912844255888524</v>
      </c>
      <c r="G13" s="1">
        <f>(1/E13-1/B13)/(1-1/B13)</f>
        <v>0.10292283887518282</v>
      </c>
      <c r="H13">
        <v>42.464972000000003</v>
      </c>
      <c r="I13">
        <v>9.1338159999999995</v>
      </c>
      <c r="J13">
        <v>17.73715</v>
      </c>
      <c r="K13">
        <v>17.616987000000002</v>
      </c>
      <c r="L13">
        <v>11.449814</v>
      </c>
      <c r="M13">
        <v>8.8419910000000002</v>
      </c>
      <c r="N13">
        <v>8.8000299999999996</v>
      </c>
      <c r="O13">
        <v>16.793012999999998</v>
      </c>
      <c r="P13">
        <v>16.671896</v>
      </c>
      <c r="Q13">
        <v>15.059948</v>
      </c>
      <c r="R13">
        <v>27.647017999999999</v>
      </c>
      <c r="S13">
        <v>17.580985999999999</v>
      </c>
      <c r="T13">
        <v>17.627953999999999</v>
      </c>
      <c r="U13">
        <v>22.108077999999999</v>
      </c>
      <c r="V13">
        <v>16.776084999999998</v>
      </c>
      <c r="W13">
        <v>17.588139000000002</v>
      </c>
      <c r="X13">
        <v>16.065121000000001</v>
      </c>
      <c r="Y13">
        <v>8.8579650000000001</v>
      </c>
      <c r="Z13">
        <v>9.2301369999999991</v>
      </c>
      <c r="AA13">
        <v>18.081903000000001</v>
      </c>
      <c r="AB13">
        <v>8.8360310000000002</v>
      </c>
      <c r="AC13">
        <v>17.762899000000001</v>
      </c>
      <c r="AD13">
        <v>25.757073999999999</v>
      </c>
      <c r="AE13">
        <v>17.627953999999999</v>
      </c>
      <c r="AF13">
        <v>17.689943</v>
      </c>
      <c r="AG13">
        <v>28.496027000000002</v>
      </c>
      <c r="AH13">
        <v>17.810106000000001</v>
      </c>
      <c r="AI13">
        <v>9.0880390000000002</v>
      </c>
      <c r="AJ13">
        <v>10.36787</v>
      </c>
      <c r="AK13">
        <v>9.0920930000000002</v>
      </c>
      <c r="AL13">
        <v>12.622118</v>
      </c>
    </row>
    <row r="14" spans="1:38" x14ac:dyDescent="0.25">
      <c r="A14">
        <v>1200000</v>
      </c>
      <c r="B14">
        <v>11</v>
      </c>
      <c r="C14" s="1">
        <f>AVERAGE(H14:CK14)</f>
        <v>13.571154580645159</v>
      </c>
      <c r="D14" s="1">
        <f t="shared" si="0"/>
        <v>85.619880322580627</v>
      </c>
      <c r="E14" s="1">
        <f t="shared" si="1"/>
        <v>6.3089606572376358</v>
      </c>
      <c r="F14" s="1">
        <f>E14/B14</f>
        <v>0.57354187793069411</v>
      </c>
      <c r="G14" s="1">
        <f>(1/E14-1/B14)/(1-1/B14)</f>
        <v>7.4355184595751231E-2</v>
      </c>
      <c r="H14">
        <v>8.0208779999999997</v>
      </c>
      <c r="I14">
        <v>16.021013</v>
      </c>
      <c r="J14">
        <v>15.666008</v>
      </c>
      <c r="K14">
        <v>17.460823000000001</v>
      </c>
      <c r="L14">
        <v>16.000032000000001</v>
      </c>
      <c r="M14">
        <v>16.015053000000002</v>
      </c>
      <c r="N14">
        <v>14.981031</v>
      </c>
      <c r="O14">
        <v>15.369892</v>
      </c>
      <c r="P14">
        <v>8.1019400000000008</v>
      </c>
      <c r="Q14">
        <v>12.362957</v>
      </c>
      <c r="R14">
        <v>20.889997000000001</v>
      </c>
      <c r="S14">
        <v>16.005039</v>
      </c>
      <c r="T14">
        <v>8.7320799999999998</v>
      </c>
      <c r="U14">
        <v>25.345086999999999</v>
      </c>
      <c r="V14">
        <v>11.197089999999999</v>
      </c>
      <c r="W14">
        <v>16.083002</v>
      </c>
      <c r="X14">
        <v>17.060994999999998</v>
      </c>
      <c r="Y14">
        <v>8.3980560000000004</v>
      </c>
      <c r="Z14">
        <v>19.180059</v>
      </c>
      <c r="AA14">
        <v>8.1090929999999997</v>
      </c>
      <c r="AB14">
        <v>8.0699919999999992</v>
      </c>
      <c r="AC14">
        <v>8.1069469999999999</v>
      </c>
      <c r="AD14">
        <v>10.985851</v>
      </c>
      <c r="AE14">
        <v>14.251946999999999</v>
      </c>
      <c r="AF14">
        <v>8.1021789999999996</v>
      </c>
      <c r="AG14">
        <v>15.995025999999999</v>
      </c>
      <c r="AH14">
        <v>16.190052000000001</v>
      </c>
      <c r="AI14">
        <v>16.718864</v>
      </c>
      <c r="AJ14">
        <v>15.074968</v>
      </c>
      <c r="AK14">
        <v>8.1279280000000007</v>
      </c>
      <c r="AL14">
        <v>8.0819130000000001</v>
      </c>
    </row>
    <row r="15" spans="1:38" x14ac:dyDescent="0.25">
      <c r="A15">
        <v>1200000</v>
      </c>
      <c r="B15">
        <v>12</v>
      </c>
      <c r="C15" s="1">
        <f>AVERAGE(H15:CK15)</f>
        <v>14.392091419354836</v>
      </c>
      <c r="D15" s="1">
        <f t="shared" si="0"/>
        <v>85.619880322580627</v>
      </c>
      <c r="E15" s="1">
        <f t="shared" si="1"/>
        <v>5.9490923054752782</v>
      </c>
      <c r="F15" s="1">
        <f>E15/B15</f>
        <v>0.49575769212293985</v>
      </c>
      <c r="G15" s="1">
        <f>(1/E15-1/B15)/(1-1/B15)</f>
        <v>9.2464949178514902E-2</v>
      </c>
      <c r="H15">
        <v>29.136181000000001</v>
      </c>
      <c r="I15">
        <v>14.641047</v>
      </c>
      <c r="J15">
        <v>7.4419979999999999</v>
      </c>
      <c r="K15">
        <v>14.197111</v>
      </c>
      <c r="L15">
        <v>12.18009</v>
      </c>
      <c r="M15">
        <v>8.0058570000000007</v>
      </c>
      <c r="N15">
        <v>22.043942999999999</v>
      </c>
      <c r="O15">
        <v>7.3559279999999996</v>
      </c>
      <c r="P15">
        <v>20.805119999999999</v>
      </c>
      <c r="Q15">
        <v>7.3139669999999999</v>
      </c>
      <c r="R15">
        <v>7.3919300000000003</v>
      </c>
      <c r="S15">
        <v>7.3549749999999996</v>
      </c>
      <c r="T15">
        <v>17.471074999999999</v>
      </c>
      <c r="U15">
        <v>14.724970000000001</v>
      </c>
      <c r="V15">
        <v>17.518044</v>
      </c>
      <c r="W15">
        <v>7.4069500000000001</v>
      </c>
      <c r="X15">
        <v>7.6909070000000002</v>
      </c>
      <c r="Y15">
        <v>23.615122</v>
      </c>
      <c r="Z15">
        <v>12.833118000000001</v>
      </c>
      <c r="AA15">
        <v>14.659166000000001</v>
      </c>
      <c r="AB15">
        <v>8.6491109999999995</v>
      </c>
      <c r="AC15">
        <v>15.226841</v>
      </c>
      <c r="AD15">
        <v>23.161888000000001</v>
      </c>
      <c r="AE15">
        <v>14.963150000000001</v>
      </c>
      <c r="AF15">
        <v>23.732185000000001</v>
      </c>
      <c r="AG15">
        <v>19.272089000000001</v>
      </c>
      <c r="AH15">
        <v>14.877081</v>
      </c>
      <c r="AI15">
        <v>17.839908999999999</v>
      </c>
      <c r="AJ15">
        <v>14.809132</v>
      </c>
      <c r="AK15">
        <v>7.6990129999999999</v>
      </c>
      <c r="AL15">
        <v>12.136936</v>
      </c>
    </row>
    <row r="16" spans="1:38" x14ac:dyDescent="0.25">
      <c r="C16" s="1"/>
      <c r="D16" s="1"/>
    </row>
    <row r="17" spans="1:37" x14ac:dyDescent="0.25">
      <c r="C17" s="1"/>
      <c r="D17" s="1"/>
    </row>
    <row r="18" spans="1:37" x14ac:dyDescent="0.25">
      <c r="A18" t="s">
        <v>8</v>
      </c>
      <c r="D18" s="1"/>
    </row>
    <row r="19" spans="1:37" x14ac:dyDescent="0.25">
      <c r="A19" t="s">
        <v>0</v>
      </c>
      <c r="B19" t="s">
        <v>1</v>
      </c>
      <c r="C19" s="1" t="s">
        <v>2</v>
      </c>
      <c r="D19" t="s">
        <v>9</v>
      </c>
      <c r="E19" s="1" t="s">
        <v>5</v>
      </c>
      <c r="F19" s="1" t="s">
        <v>6</v>
      </c>
      <c r="G19" s="1" t="s">
        <v>7</v>
      </c>
      <c r="H19" t="s">
        <v>4</v>
      </c>
    </row>
    <row r="20" spans="1:37" x14ac:dyDescent="0.25">
      <c r="A20">
        <v>1200000</v>
      </c>
      <c r="B20">
        <v>1</v>
      </c>
      <c r="C20" s="1">
        <f>AVERAGE(H20:CK20)</f>
        <v>86.528913133333333</v>
      </c>
      <c r="D20" s="1">
        <f>AVERAGE(I20:CL20)</f>
        <v>86.486668379310345</v>
      </c>
      <c r="E20" s="1">
        <f>D20/C20</f>
        <v>0.99951178452966472</v>
      </c>
      <c r="F20" s="1">
        <f>E20/B20</f>
        <v>0.99951178452966472</v>
      </c>
      <c r="H20">
        <v>87.754011000000006</v>
      </c>
      <c r="I20">
        <v>87.285042000000004</v>
      </c>
      <c r="J20">
        <v>87.460994999999997</v>
      </c>
      <c r="K20">
        <v>87.357044000000002</v>
      </c>
      <c r="L20">
        <v>87.784052000000003</v>
      </c>
      <c r="M20">
        <v>87.480068000000003</v>
      </c>
      <c r="N20">
        <v>87.418079000000006</v>
      </c>
      <c r="O20">
        <v>87.558985000000007</v>
      </c>
      <c r="P20">
        <v>87.494135</v>
      </c>
      <c r="Q20">
        <v>74.980974000000003</v>
      </c>
      <c r="R20">
        <v>87.512016000000003</v>
      </c>
      <c r="S20">
        <v>87.491034999999997</v>
      </c>
      <c r="T20">
        <v>87.315083000000001</v>
      </c>
      <c r="U20">
        <v>88.730097000000001</v>
      </c>
      <c r="V20">
        <v>87.562083999999999</v>
      </c>
      <c r="W20">
        <v>87.467909000000006</v>
      </c>
      <c r="X20">
        <v>76.685190000000006</v>
      </c>
      <c r="Y20">
        <v>87.558985000000007</v>
      </c>
      <c r="Z20">
        <v>88.204144999999997</v>
      </c>
      <c r="AA20">
        <v>87.457894999999994</v>
      </c>
      <c r="AB20">
        <v>87.482928999999999</v>
      </c>
      <c r="AC20">
        <v>87.317943999999997</v>
      </c>
      <c r="AD20">
        <v>87.516069000000002</v>
      </c>
      <c r="AE20">
        <v>87.242841999999996</v>
      </c>
      <c r="AF20">
        <v>87.437867999999995</v>
      </c>
      <c r="AG20">
        <v>80.917119999999997</v>
      </c>
      <c r="AH20">
        <v>87.337017000000003</v>
      </c>
      <c r="AI20">
        <v>87.246894999999995</v>
      </c>
      <c r="AJ20">
        <v>87.278842999999995</v>
      </c>
      <c r="AK20">
        <v>87.532043000000002</v>
      </c>
    </row>
    <row r="21" spans="1:37" x14ac:dyDescent="0.25">
      <c r="A21">
        <v>2400000</v>
      </c>
      <c r="B21">
        <v>2</v>
      </c>
      <c r="C21" s="1">
        <f t="shared" ref="C21:C31" si="2">AVERAGE(H21:CK21)</f>
        <v>87.999709466666644</v>
      </c>
      <c r="D21">
        <v>174.752951</v>
      </c>
      <c r="E21" s="1">
        <f t="shared" ref="E21:E31" si="3">D21/C21</f>
        <v>1.985835544902504</v>
      </c>
      <c r="F21" s="1">
        <f t="shared" ref="F21:F31" si="4">E21/B21</f>
        <v>0.99291777245125201</v>
      </c>
      <c r="G21" s="1">
        <f>(1/E21-1/B21)/(1-1/B21)</f>
        <v>7.1327432595589269E-3</v>
      </c>
      <c r="H21">
        <v>88.845967999999999</v>
      </c>
      <c r="I21">
        <v>88.405131999999995</v>
      </c>
      <c r="J21">
        <v>88.555098000000001</v>
      </c>
      <c r="K21">
        <v>88.978052000000005</v>
      </c>
      <c r="L21">
        <v>88.339089999999999</v>
      </c>
      <c r="M21">
        <v>88.954926</v>
      </c>
      <c r="N21">
        <v>89.432955000000007</v>
      </c>
      <c r="O21">
        <v>88.229894999999999</v>
      </c>
      <c r="P21">
        <v>87.357997999999995</v>
      </c>
      <c r="Q21">
        <v>87.329149000000001</v>
      </c>
      <c r="R21">
        <v>88.253021000000004</v>
      </c>
      <c r="S21">
        <v>89.938879</v>
      </c>
      <c r="T21">
        <v>88.381051999999997</v>
      </c>
      <c r="U21">
        <v>88.561058000000003</v>
      </c>
      <c r="V21">
        <v>89.133024000000006</v>
      </c>
      <c r="W21">
        <v>88.557958999999997</v>
      </c>
      <c r="X21">
        <v>87.563038000000006</v>
      </c>
      <c r="Y21">
        <v>88.947057999999998</v>
      </c>
      <c r="Z21">
        <v>89.622973999999999</v>
      </c>
      <c r="AA21">
        <v>88.375091999999995</v>
      </c>
      <c r="AB21">
        <v>88.409901000000005</v>
      </c>
      <c r="AC21">
        <v>89.663982000000004</v>
      </c>
      <c r="AD21">
        <v>88.554858999999993</v>
      </c>
      <c r="AE21">
        <v>87.522030000000001</v>
      </c>
      <c r="AF21">
        <v>88.551044000000005</v>
      </c>
      <c r="AG21">
        <v>70.361136999999999</v>
      </c>
      <c r="AH21">
        <v>88.988066000000003</v>
      </c>
      <c r="AI21">
        <v>88.418960999999996</v>
      </c>
      <c r="AJ21">
        <v>89.416981000000007</v>
      </c>
      <c r="AK21">
        <v>88.342905000000002</v>
      </c>
    </row>
    <row r="22" spans="1:37" x14ac:dyDescent="0.25">
      <c r="A22">
        <v>3600000</v>
      </c>
      <c r="B22">
        <v>3</v>
      </c>
      <c r="C22" s="1">
        <f t="shared" si="2"/>
        <v>88.257122166666676</v>
      </c>
      <c r="D22">
        <v>231.207132</v>
      </c>
      <c r="E22" s="1">
        <f t="shared" si="3"/>
        <v>2.6196994228225958</v>
      </c>
      <c r="F22" s="1">
        <f t="shared" si="4"/>
        <v>0.87323314094086524</v>
      </c>
      <c r="G22" s="1">
        <f t="shared" ref="G22:G31" si="5">(1/E22-1/B22)/(1-1/B22)</f>
        <v>7.2584773249987869E-2</v>
      </c>
      <c r="H22">
        <v>87.609053000000003</v>
      </c>
      <c r="I22">
        <v>88.334084000000004</v>
      </c>
      <c r="J22">
        <v>92.183113000000006</v>
      </c>
      <c r="K22">
        <v>87.952136999999993</v>
      </c>
      <c r="L22">
        <v>88.760137999999998</v>
      </c>
      <c r="M22">
        <v>88.845015000000004</v>
      </c>
      <c r="N22">
        <v>90.050935999999993</v>
      </c>
      <c r="O22">
        <v>88.886976000000004</v>
      </c>
      <c r="P22">
        <v>87.583065000000005</v>
      </c>
      <c r="Q22">
        <v>88.753939000000003</v>
      </c>
      <c r="R22">
        <v>88.525057000000004</v>
      </c>
      <c r="S22">
        <v>73.294877999999997</v>
      </c>
      <c r="T22">
        <v>88.219881000000001</v>
      </c>
      <c r="U22">
        <v>87.538004000000001</v>
      </c>
      <c r="V22">
        <v>88.782071999999999</v>
      </c>
      <c r="W22">
        <v>89.992046000000002</v>
      </c>
      <c r="X22">
        <v>89.195013000000003</v>
      </c>
      <c r="Y22">
        <v>88.008165000000005</v>
      </c>
      <c r="Z22">
        <v>87.585926000000001</v>
      </c>
      <c r="AA22">
        <v>92.298985000000002</v>
      </c>
      <c r="AB22">
        <v>89.508056999999994</v>
      </c>
      <c r="AC22">
        <v>87.509871000000004</v>
      </c>
      <c r="AD22">
        <v>88.582993000000002</v>
      </c>
      <c r="AE22">
        <v>89.583157999999997</v>
      </c>
      <c r="AF22">
        <v>87.525845000000004</v>
      </c>
      <c r="AG22">
        <v>88.874101999999993</v>
      </c>
      <c r="AH22">
        <v>89.171171000000001</v>
      </c>
      <c r="AI22">
        <v>88.474988999999994</v>
      </c>
      <c r="AJ22">
        <v>87.543011000000007</v>
      </c>
      <c r="AK22">
        <v>88.541984999999997</v>
      </c>
    </row>
    <row r="23" spans="1:37" x14ac:dyDescent="0.25">
      <c r="A23">
        <v>4800000</v>
      </c>
      <c r="B23">
        <v>4</v>
      </c>
      <c r="C23" s="1">
        <f t="shared" si="2"/>
        <v>88.564260933333344</v>
      </c>
      <c r="D23">
        <v>290.531158</v>
      </c>
      <c r="E23" s="1">
        <f t="shared" si="3"/>
        <v>3.280455964270927</v>
      </c>
      <c r="F23" s="1">
        <f t="shared" si="4"/>
        <v>0.82011399106773175</v>
      </c>
      <c r="G23" s="1">
        <f t="shared" si="5"/>
        <v>7.3114230010094497E-2</v>
      </c>
      <c r="H23">
        <v>88.742018000000002</v>
      </c>
      <c r="I23">
        <v>88.326216000000002</v>
      </c>
      <c r="J23">
        <v>85.821151999999998</v>
      </c>
      <c r="K23">
        <v>87.977170999999998</v>
      </c>
      <c r="L23">
        <v>89.271068999999997</v>
      </c>
      <c r="M23">
        <v>88.983058999999997</v>
      </c>
      <c r="N23">
        <v>88.920832000000004</v>
      </c>
      <c r="O23">
        <v>90.605020999999994</v>
      </c>
      <c r="P23">
        <v>87.911129000000003</v>
      </c>
      <c r="Q23">
        <v>87.584018999999998</v>
      </c>
      <c r="R23">
        <v>90.128899000000004</v>
      </c>
      <c r="S23">
        <v>88.668108000000004</v>
      </c>
      <c r="T23">
        <v>89.620113000000003</v>
      </c>
      <c r="U23">
        <v>88.963984999999994</v>
      </c>
      <c r="V23">
        <v>88.997125999999994</v>
      </c>
      <c r="W23">
        <v>88.101864000000006</v>
      </c>
      <c r="X23">
        <v>88.472127999999998</v>
      </c>
      <c r="Y23">
        <v>88.651895999999994</v>
      </c>
      <c r="Z23">
        <v>88.574171000000007</v>
      </c>
      <c r="AA23">
        <v>87.575912000000002</v>
      </c>
      <c r="AB23">
        <v>88.748931999999996</v>
      </c>
      <c r="AC23">
        <v>87.463856000000007</v>
      </c>
      <c r="AD23">
        <v>88.870048999999995</v>
      </c>
      <c r="AE23">
        <v>88.407039999999995</v>
      </c>
      <c r="AF23">
        <v>88.886022999999994</v>
      </c>
      <c r="AG23">
        <v>87.578057999999999</v>
      </c>
      <c r="AH23">
        <v>88.880061999999995</v>
      </c>
      <c r="AI23">
        <v>88.871955999999997</v>
      </c>
      <c r="AJ23">
        <v>88.860989000000004</v>
      </c>
      <c r="AK23">
        <v>88.464974999999995</v>
      </c>
    </row>
    <row r="24" spans="1:37" x14ac:dyDescent="0.25">
      <c r="A24">
        <v>6000000</v>
      </c>
      <c r="B24">
        <v>5</v>
      </c>
      <c r="C24" s="1">
        <f t="shared" si="2"/>
        <v>86.892318733333312</v>
      </c>
      <c r="D24">
        <v>271.10886599999998</v>
      </c>
      <c r="E24" s="1">
        <f t="shared" si="3"/>
        <v>3.1200556039022835</v>
      </c>
      <c r="F24" s="1">
        <f t="shared" si="4"/>
        <v>0.62401112078045673</v>
      </c>
      <c r="G24" s="1">
        <f t="shared" si="5"/>
        <v>0.15063388563864466</v>
      </c>
      <c r="H24">
        <v>88.156222999999997</v>
      </c>
      <c r="I24">
        <v>87.908029999999997</v>
      </c>
      <c r="J24">
        <v>88.745116999999993</v>
      </c>
      <c r="K24">
        <v>88.927030999999999</v>
      </c>
      <c r="L24">
        <v>89.497089000000003</v>
      </c>
      <c r="M24">
        <v>88.738917999999998</v>
      </c>
      <c r="N24">
        <v>89.249133999999998</v>
      </c>
      <c r="O24">
        <v>88.091849999999994</v>
      </c>
      <c r="P24">
        <v>87.347031000000001</v>
      </c>
      <c r="Q24">
        <v>88.600159000000005</v>
      </c>
      <c r="R24">
        <v>88.762998999999994</v>
      </c>
      <c r="S24">
        <v>87.846993999999995</v>
      </c>
      <c r="T24">
        <v>89.118003999999999</v>
      </c>
      <c r="U24">
        <v>60.014963000000002</v>
      </c>
      <c r="V24">
        <v>88.459014999999994</v>
      </c>
      <c r="W24">
        <v>88.225126000000003</v>
      </c>
      <c r="X24">
        <v>89.824915000000004</v>
      </c>
      <c r="Y24">
        <v>88.138103000000001</v>
      </c>
      <c r="Z24">
        <v>87.666034999999994</v>
      </c>
      <c r="AA24">
        <v>88.814019999999999</v>
      </c>
      <c r="AB24">
        <v>87.600945999999993</v>
      </c>
      <c r="AC24">
        <v>69.142103000000006</v>
      </c>
      <c r="AD24">
        <v>88.560820000000007</v>
      </c>
      <c r="AE24">
        <v>88.764190999999997</v>
      </c>
      <c r="AF24">
        <v>87.975978999999995</v>
      </c>
      <c r="AG24">
        <v>87.791920000000005</v>
      </c>
      <c r="AH24">
        <v>87.595939999999999</v>
      </c>
      <c r="AI24">
        <v>89.653014999999996</v>
      </c>
      <c r="AJ24">
        <v>88.536023999999998</v>
      </c>
      <c r="AK24">
        <v>89.017868000000007</v>
      </c>
    </row>
    <row r="25" spans="1:37" x14ac:dyDescent="0.25">
      <c r="A25">
        <v>7200000</v>
      </c>
      <c r="B25">
        <v>6</v>
      </c>
      <c r="C25" s="1">
        <f t="shared" si="2"/>
        <v>86.346387900000011</v>
      </c>
      <c r="D25">
        <v>351.25017200000002</v>
      </c>
      <c r="E25" s="1">
        <f t="shared" si="3"/>
        <v>4.0679196958046697</v>
      </c>
      <c r="F25" s="1">
        <f t="shared" si="4"/>
        <v>0.67798661596744492</v>
      </c>
      <c r="G25" s="1">
        <f t="shared" si="5"/>
        <v>9.4991073997253428E-2</v>
      </c>
      <c r="H25">
        <v>90.410948000000005</v>
      </c>
      <c r="I25">
        <v>74.620007999999999</v>
      </c>
      <c r="J25">
        <v>89.793920999999997</v>
      </c>
      <c r="K25">
        <v>88.741063999999994</v>
      </c>
      <c r="L25">
        <v>89.221001000000001</v>
      </c>
      <c r="M25">
        <v>88.680982999999998</v>
      </c>
      <c r="N25">
        <v>88.536978000000005</v>
      </c>
      <c r="O25">
        <v>91.991900999999999</v>
      </c>
      <c r="P25">
        <v>88.680029000000005</v>
      </c>
      <c r="Q25">
        <v>88.739157000000006</v>
      </c>
      <c r="R25">
        <v>87.521075999999994</v>
      </c>
      <c r="S25">
        <v>88.385104999999996</v>
      </c>
      <c r="T25">
        <v>87.577105000000003</v>
      </c>
      <c r="U25">
        <v>88.4161</v>
      </c>
      <c r="V25">
        <v>88.767052000000007</v>
      </c>
      <c r="W25">
        <v>89.745045000000005</v>
      </c>
      <c r="X25">
        <v>89.014053000000004</v>
      </c>
      <c r="Y25">
        <v>87.746859000000001</v>
      </c>
      <c r="Z25">
        <v>67.827939999999998</v>
      </c>
      <c r="AA25">
        <v>88.414192</v>
      </c>
      <c r="AB25">
        <v>78.267097000000007</v>
      </c>
      <c r="AC25">
        <v>88.20796</v>
      </c>
      <c r="AD25">
        <v>83.635092</v>
      </c>
      <c r="AE25">
        <v>88.474988999999994</v>
      </c>
      <c r="AF25">
        <v>89.433908000000002</v>
      </c>
      <c r="AG25">
        <v>88.826894999999993</v>
      </c>
      <c r="AH25">
        <v>88.485956000000002</v>
      </c>
      <c r="AI25">
        <v>88.527918</v>
      </c>
      <c r="AJ25">
        <v>64.464091999999994</v>
      </c>
      <c r="AK25">
        <v>89.237212999999997</v>
      </c>
    </row>
    <row r="26" spans="1:37" x14ac:dyDescent="0.25">
      <c r="A26">
        <v>8400000</v>
      </c>
      <c r="B26">
        <v>7</v>
      </c>
      <c r="C26" s="1">
        <f t="shared" si="2"/>
        <v>95.665303966666684</v>
      </c>
      <c r="D26">
        <v>383.35084899999998</v>
      </c>
      <c r="E26" s="1">
        <f t="shared" si="3"/>
        <v>4.0072088113949187</v>
      </c>
      <c r="F26" s="1">
        <f t="shared" si="4"/>
        <v>0.57245840162784556</v>
      </c>
      <c r="G26" s="1">
        <f t="shared" si="5"/>
        <v>0.12447530311267889</v>
      </c>
      <c r="H26">
        <v>88.529110000000003</v>
      </c>
      <c r="I26">
        <v>88.602065999999994</v>
      </c>
      <c r="J26">
        <v>89.473962999999998</v>
      </c>
      <c r="K26">
        <v>144.23799500000001</v>
      </c>
      <c r="L26">
        <v>88.865042000000003</v>
      </c>
      <c r="M26">
        <v>109.247923</v>
      </c>
      <c r="N26">
        <v>92.121840000000006</v>
      </c>
      <c r="O26">
        <v>87.332964000000004</v>
      </c>
      <c r="P26">
        <v>89.483975999999998</v>
      </c>
      <c r="Q26">
        <v>89.545964999999995</v>
      </c>
      <c r="R26">
        <v>115.869045</v>
      </c>
      <c r="S26">
        <v>90.00206</v>
      </c>
      <c r="T26">
        <v>88.555098000000001</v>
      </c>
      <c r="U26">
        <v>88.459014999999994</v>
      </c>
      <c r="V26">
        <v>88.419914000000006</v>
      </c>
      <c r="W26">
        <v>87.522983999999994</v>
      </c>
      <c r="X26">
        <v>108.935118</v>
      </c>
      <c r="Y26">
        <v>105.245829</v>
      </c>
      <c r="Z26">
        <v>91.972112999999993</v>
      </c>
      <c r="AA26">
        <v>88.844060999999996</v>
      </c>
      <c r="AB26">
        <v>87.535858000000005</v>
      </c>
      <c r="AC26">
        <v>89.189053000000001</v>
      </c>
      <c r="AD26">
        <v>100.04997299999999</v>
      </c>
      <c r="AE26">
        <v>109.575987</v>
      </c>
      <c r="AF26">
        <v>89.281081999999998</v>
      </c>
      <c r="AG26">
        <v>87.780951999999999</v>
      </c>
      <c r="AH26">
        <v>88.587046000000001</v>
      </c>
      <c r="AI26">
        <v>88.900088999999994</v>
      </c>
      <c r="AJ26">
        <v>118.556023</v>
      </c>
      <c r="AK26">
        <v>89.236975000000001</v>
      </c>
    </row>
    <row r="27" spans="1:37" x14ac:dyDescent="0.25">
      <c r="A27">
        <v>9600000</v>
      </c>
      <c r="B27">
        <v>8</v>
      </c>
      <c r="C27" s="1">
        <f t="shared" si="2"/>
        <v>105.11482559999999</v>
      </c>
      <c r="D27">
        <v>451.58982300000002</v>
      </c>
      <c r="E27" s="1">
        <f t="shared" si="3"/>
        <v>4.2961572777418002</v>
      </c>
      <c r="F27" s="1">
        <f t="shared" si="4"/>
        <v>0.53701965971772503</v>
      </c>
      <c r="G27" s="1">
        <f t="shared" si="5"/>
        <v>0.12316131712295027</v>
      </c>
      <c r="H27">
        <v>87.902068999999997</v>
      </c>
      <c r="I27">
        <v>88.743925000000004</v>
      </c>
      <c r="J27">
        <v>138.89884900000001</v>
      </c>
      <c r="K27">
        <v>107.551098</v>
      </c>
      <c r="L27">
        <v>118.81303800000001</v>
      </c>
      <c r="M27">
        <v>107.24592199999999</v>
      </c>
      <c r="N27">
        <v>87.499857000000006</v>
      </c>
      <c r="O27">
        <v>92.291117</v>
      </c>
      <c r="P27">
        <v>108.08301</v>
      </c>
      <c r="Q27">
        <v>128.42893599999999</v>
      </c>
      <c r="R27">
        <v>94.638109</v>
      </c>
      <c r="S27">
        <v>92.051029</v>
      </c>
      <c r="T27">
        <v>125.983</v>
      </c>
      <c r="U27">
        <v>155.397177</v>
      </c>
      <c r="V27">
        <v>88.912009999999995</v>
      </c>
      <c r="W27">
        <v>150.964022</v>
      </c>
      <c r="X27">
        <v>92.281103000000002</v>
      </c>
      <c r="Y27">
        <v>98.875045999999998</v>
      </c>
      <c r="Z27">
        <v>88.197946999999999</v>
      </c>
      <c r="AA27">
        <v>114.183903</v>
      </c>
      <c r="AB27">
        <v>94.564914999999999</v>
      </c>
      <c r="AC27">
        <v>139.62101899999999</v>
      </c>
      <c r="AD27">
        <v>88.958025000000006</v>
      </c>
      <c r="AE27">
        <v>88.456153999999998</v>
      </c>
      <c r="AF27">
        <v>88.388919999999999</v>
      </c>
      <c r="AG27">
        <v>88.326931000000002</v>
      </c>
      <c r="AH27">
        <v>92.231035000000006</v>
      </c>
      <c r="AI27">
        <v>88.684797000000003</v>
      </c>
      <c r="AJ27">
        <v>132.82394400000001</v>
      </c>
      <c r="AK27">
        <v>84.447861000000003</v>
      </c>
    </row>
    <row r="28" spans="1:37" x14ac:dyDescent="0.25">
      <c r="A28">
        <v>10800000</v>
      </c>
      <c r="B28">
        <v>9</v>
      </c>
      <c r="C28" s="1">
        <f t="shared" si="2"/>
        <v>121.82326313333333</v>
      </c>
      <c r="D28">
        <v>507.45201100000003</v>
      </c>
      <c r="E28" s="1">
        <f t="shared" si="3"/>
        <v>4.1654770849850173</v>
      </c>
      <c r="F28" s="1">
        <f t="shared" si="4"/>
        <v>0.46283078722055748</v>
      </c>
      <c r="G28" s="1">
        <f t="shared" si="5"/>
        <v>0.14507710690696227</v>
      </c>
      <c r="H28">
        <v>127.010822</v>
      </c>
      <c r="I28">
        <v>131.66904400000001</v>
      </c>
      <c r="J28">
        <v>137.493134</v>
      </c>
      <c r="K28">
        <v>102.42509800000001</v>
      </c>
      <c r="L28">
        <v>97.227097000000001</v>
      </c>
      <c r="M28">
        <v>98.058938999999995</v>
      </c>
      <c r="N28">
        <v>105.225086</v>
      </c>
      <c r="O28">
        <v>136.05308500000001</v>
      </c>
      <c r="P28">
        <v>146.733046</v>
      </c>
      <c r="Q28">
        <v>91.439008999999999</v>
      </c>
      <c r="R28">
        <v>88.524817999999996</v>
      </c>
      <c r="S28">
        <v>129.81700900000001</v>
      </c>
      <c r="T28">
        <v>96.651792999999998</v>
      </c>
      <c r="U28">
        <v>133.04901100000001</v>
      </c>
      <c r="V28">
        <v>118.321896</v>
      </c>
      <c r="W28">
        <v>137.920141</v>
      </c>
      <c r="X28">
        <v>108.467817</v>
      </c>
      <c r="Y28">
        <v>127.50697099999999</v>
      </c>
      <c r="Z28">
        <v>139.075041</v>
      </c>
      <c r="AA28">
        <v>113.759995</v>
      </c>
      <c r="AB28">
        <v>97.998142000000001</v>
      </c>
      <c r="AC28">
        <v>97.398995999999997</v>
      </c>
      <c r="AD28">
        <v>110.656977</v>
      </c>
      <c r="AE28">
        <v>123.862028</v>
      </c>
      <c r="AF28">
        <v>138.32402200000001</v>
      </c>
      <c r="AG28">
        <v>128.965855</v>
      </c>
      <c r="AH28">
        <v>164.906025</v>
      </c>
      <c r="AI28">
        <v>127.35199900000001</v>
      </c>
      <c r="AJ28">
        <v>160.955906</v>
      </c>
      <c r="AK28">
        <v>137.84909200000001</v>
      </c>
    </row>
    <row r="29" spans="1:37" x14ac:dyDescent="0.25">
      <c r="A29">
        <v>12000000</v>
      </c>
      <c r="B29">
        <v>10</v>
      </c>
      <c r="C29" s="1">
        <f t="shared" si="2"/>
        <v>119.65754023333334</v>
      </c>
      <c r="D29">
        <v>560.20402899999999</v>
      </c>
      <c r="E29" s="1">
        <f t="shared" si="3"/>
        <v>4.6817277699975852</v>
      </c>
      <c r="F29" s="1">
        <f t="shared" si="4"/>
        <v>0.46817277699975851</v>
      </c>
      <c r="G29" s="1">
        <f t="shared" si="5"/>
        <v>0.1262181753611957</v>
      </c>
      <c r="H29">
        <v>109.42983599999999</v>
      </c>
      <c r="I29">
        <v>120.51796899999999</v>
      </c>
      <c r="J29">
        <v>142.827034</v>
      </c>
      <c r="K29">
        <v>139.74094400000001</v>
      </c>
      <c r="L29">
        <v>112.107992</v>
      </c>
      <c r="M29">
        <v>136.529922</v>
      </c>
      <c r="N29">
        <v>106.379986</v>
      </c>
      <c r="O29">
        <v>121.24109300000001</v>
      </c>
      <c r="P29">
        <v>102.621078</v>
      </c>
      <c r="Q29">
        <v>146.414995</v>
      </c>
      <c r="R29">
        <v>123.831987</v>
      </c>
      <c r="S29">
        <v>148.16784899999999</v>
      </c>
      <c r="T29">
        <v>130.34605999999999</v>
      </c>
      <c r="U29">
        <v>130.954981</v>
      </c>
      <c r="V29">
        <v>118.428946</v>
      </c>
      <c r="W29">
        <v>112.913132</v>
      </c>
      <c r="X29">
        <v>123.00086</v>
      </c>
      <c r="Y29">
        <v>191.54119499999999</v>
      </c>
      <c r="Z29">
        <v>108.48593700000001</v>
      </c>
      <c r="AA29">
        <v>92.123985000000005</v>
      </c>
      <c r="AB29">
        <v>118.37005600000001</v>
      </c>
      <c r="AC29">
        <v>88.847160000000002</v>
      </c>
      <c r="AD29">
        <v>127.46977800000001</v>
      </c>
      <c r="AE29">
        <v>98.453045000000003</v>
      </c>
      <c r="AF29">
        <v>118.369102</v>
      </c>
      <c r="AG29">
        <v>120.048046</v>
      </c>
      <c r="AH29">
        <v>88.346003999999994</v>
      </c>
      <c r="AI29">
        <v>114.60208900000001</v>
      </c>
      <c r="AJ29">
        <v>90.404987000000006</v>
      </c>
      <c r="AK29">
        <v>107.210159</v>
      </c>
    </row>
    <row r="30" spans="1:37" x14ac:dyDescent="0.25">
      <c r="A30">
        <v>13200000</v>
      </c>
      <c r="B30">
        <v>11</v>
      </c>
      <c r="C30" s="1">
        <f t="shared" si="2"/>
        <v>112.87011303333335</v>
      </c>
      <c r="D30">
        <v>610.49389799999994</v>
      </c>
      <c r="E30" s="1">
        <f t="shared" si="3"/>
        <v>5.4088179908148577</v>
      </c>
      <c r="F30" s="1">
        <f t="shared" si="4"/>
        <v>0.49171072643771435</v>
      </c>
      <c r="G30" s="1">
        <f t="shared" si="5"/>
        <v>0.1033716057497215</v>
      </c>
      <c r="H30">
        <v>121.667862</v>
      </c>
      <c r="I30">
        <v>121.03796</v>
      </c>
      <c r="J30">
        <v>88.103055999999995</v>
      </c>
      <c r="K30">
        <v>159.58499900000001</v>
      </c>
      <c r="L30">
        <v>88.382959</v>
      </c>
      <c r="M30">
        <v>98.376988999999995</v>
      </c>
      <c r="N30">
        <v>115.80204999999999</v>
      </c>
      <c r="O30">
        <v>135.49304000000001</v>
      </c>
      <c r="P30">
        <v>114.97998200000001</v>
      </c>
      <c r="Q30">
        <v>89.817047000000002</v>
      </c>
      <c r="R30">
        <v>131.69312500000001</v>
      </c>
      <c r="S30">
        <v>127.478123</v>
      </c>
      <c r="T30">
        <v>119.016886</v>
      </c>
      <c r="U30">
        <v>91.185092999999995</v>
      </c>
      <c r="V30">
        <v>139.17112399999999</v>
      </c>
      <c r="W30">
        <v>100.115061</v>
      </c>
      <c r="X30">
        <v>106.02998700000001</v>
      </c>
      <c r="Y30">
        <v>102.36906999999999</v>
      </c>
      <c r="Z30">
        <v>104.345083</v>
      </c>
      <c r="AA30">
        <v>117.73204800000001</v>
      </c>
      <c r="AB30">
        <v>128.783941</v>
      </c>
      <c r="AC30">
        <v>139.599085</v>
      </c>
      <c r="AD30">
        <v>137.66503299999999</v>
      </c>
      <c r="AE30">
        <v>96.265793000000002</v>
      </c>
      <c r="AF30">
        <v>126.525164</v>
      </c>
      <c r="AG30">
        <v>88.509083000000004</v>
      </c>
      <c r="AH30">
        <v>96.927880999999999</v>
      </c>
      <c r="AI30">
        <v>109.684944</v>
      </c>
      <c r="AJ30">
        <v>101.25613199999999</v>
      </c>
      <c r="AK30">
        <v>88.504790999999997</v>
      </c>
    </row>
    <row r="31" spans="1:37" x14ac:dyDescent="0.25">
      <c r="A31">
        <v>14400000</v>
      </c>
      <c r="B31">
        <v>12</v>
      </c>
      <c r="C31" s="1">
        <f t="shared" si="2"/>
        <v>122.93427776666665</v>
      </c>
      <c r="D31">
        <v>632.27915800000005</v>
      </c>
      <c r="E31" s="1">
        <f t="shared" si="3"/>
        <v>5.1432291260545488</v>
      </c>
      <c r="F31" s="1">
        <f t="shared" si="4"/>
        <v>0.42860242717121239</v>
      </c>
      <c r="G31" s="1">
        <f t="shared" si="5"/>
        <v>0.12119677958047531</v>
      </c>
      <c r="H31">
        <v>177.35695799999999</v>
      </c>
      <c r="I31">
        <v>169.193983</v>
      </c>
      <c r="J31">
        <v>107.60116600000001</v>
      </c>
      <c r="K31">
        <v>140.062094</v>
      </c>
      <c r="L31">
        <v>130.555868</v>
      </c>
      <c r="M31">
        <v>115.813017</v>
      </c>
      <c r="N31">
        <v>138.22317100000001</v>
      </c>
      <c r="O31">
        <v>120.033979</v>
      </c>
      <c r="P31">
        <v>118.698835</v>
      </c>
      <c r="Q31">
        <v>133.50796700000001</v>
      </c>
      <c r="R31">
        <v>99.135875999999996</v>
      </c>
      <c r="S31">
        <v>112.52284</v>
      </c>
      <c r="T31">
        <v>103.409052</v>
      </c>
      <c r="U31">
        <v>108.421087</v>
      </c>
      <c r="V31">
        <v>87.414026000000007</v>
      </c>
      <c r="W31">
        <v>135.25700599999999</v>
      </c>
      <c r="X31">
        <v>134.98997700000001</v>
      </c>
      <c r="Y31">
        <v>140.328169</v>
      </c>
      <c r="Z31">
        <v>146.314144</v>
      </c>
      <c r="AA31">
        <v>89.23912</v>
      </c>
      <c r="AB31">
        <v>136.46292700000001</v>
      </c>
      <c r="AC31">
        <v>116.59312199999999</v>
      </c>
      <c r="AD31">
        <v>141.215801</v>
      </c>
      <c r="AE31">
        <v>98.042964999999995</v>
      </c>
      <c r="AF31">
        <v>125.14805800000001</v>
      </c>
      <c r="AG31">
        <v>134.33909399999999</v>
      </c>
      <c r="AH31">
        <v>107.578993</v>
      </c>
      <c r="AI31">
        <v>96.104145000000003</v>
      </c>
      <c r="AJ31">
        <v>88.572979000000004</v>
      </c>
      <c r="AK31">
        <v>135.89191400000001</v>
      </c>
    </row>
    <row r="32" spans="1:37" x14ac:dyDescent="0.25">
      <c r="D32" s="1"/>
    </row>
    <row r="140" spans="8:10" x14ac:dyDescent="0.25">
      <c r="H140">
        <v>1200000</v>
      </c>
      <c r="I140">
        <v>1</v>
      </c>
      <c r="J140">
        <v>87.494135</v>
      </c>
    </row>
    <row r="141" spans="8:10" x14ac:dyDescent="0.25">
      <c r="H141">
        <v>2400000</v>
      </c>
      <c r="I141">
        <v>2</v>
      </c>
      <c r="J141">
        <v>87.357997999999995</v>
      </c>
    </row>
    <row r="142" spans="8:10" x14ac:dyDescent="0.25">
      <c r="H142">
        <v>3600000</v>
      </c>
      <c r="I142">
        <v>3</v>
      </c>
      <c r="J142">
        <v>87.583065000000005</v>
      </c>
    </row>
    <row r="143" spans="8:10" x14ac:dyDescent="0.25">
      <c r="H143">
        <v>4800000</v>
      </c>
      <c r="I143">
        <v>4</v>
      </c>
      <c r="J143">
        <v>87.911129000000003</v>
      </c>
    </row>
    <row r="144" spans="8:10" x14ac:dyDescent="0.25">
      <c r="H144">
        <v>6000000</v>
      </c>
      <c r="I144">
        <v>5</v>
      </c>
      <c r="J144">
        <v>87.347031000000001</v>
      </c>
    </row>
    <row r="145" spans="8:10" x14ac:dyDescent="0.25">
      <c r="H145">
        <v>7200000</v>
      </c>
      <c r="I145">
        <v>6</v>
      </c>
      <c r="J145">
        <v>88.680029000000005</v>
      </c>
    </row>
    <row r="146" spans="8:10" x14ac:dyDescent="0.25">
      <c r="H146">
        <v>8400000</v>
      </c>
      <c r="I146">
        <v>7</v>
      </c>
      <c r="J146">
        <v>89.483975999999998</v>
      </c>
    </row>
    <row r="147" spans="8:10" x14ac:dyDescent="0.25">
      <c r="H147">
        <v>9600000</v>
      </c>
      <c r="I147">
        <v>8</v>
      </c>
      <c r="J147">
        <v>108.08301</v>
      </c>
    </row>
    <row r="148" spans="8:10" x14ac:dyDescent="0.25">
      <c r="H148">
        <v>10800000</v>
      </c>
      <c r="I148">
        <v>9</v>
      </c>
      <c r="J148">
        <v>146.733046</v>
      </c>
    </row>
    <row r="149" spans="8:10" x14ac:dyDescent="0.25">
      <c r="H149">
        <v>12000000</v>
      </c>
      <c r="I149">
        <v>10</v>
      </c>
      <c r="J149">
        <v>102.621078</v>
      </c>
    </row>
    <row r="150" spans="8:10" x14ac:dyDescent="0.25">
      <c r="H150">
        <v>13200000</v>
      </c>
      <c r="I150">
        <v>11</v>
      </c>
      <c r="J150">
        <v>114.97998200000001</v>
      </c>
    </row>
    <row r="151" spans="8:10" x14ac:dyDescent="0.25">
      <c r="H151">
        <v>14400000</v>
      </c>
      <c r="I151">
        <v>12</v>
      </c>
      <c r="J151">
        <v>118.698835</v>
      </c>
    </row>
    <row r="152" spans="8:10" x14ac:dyDescent="0.25">
      <c r="H152">
        <v>1200000</v>
      </c>
      <c r="I152">
        <v>1</v>
      </c>
      <c r="J152">
        <v>74.980974000000003</v>
      </c>
    </row>
    <row r="153" spans="8:10" x14ac:dyDescent="0.25">
      <c r="H153">
        <v>2400000</v>
      </c>
      <c r="I153">
        <v>2</v>
      </c>
      <c r="J153">
        <v>87.329149000000001</v>
      </c>
    </row>
    <row r="154" spans="8:10" x14ac:dyDescent="0.25">
      <c r="H154">
        <v>3600000</v>
      </c>
      <c r="I154">
        <v>3</v>
      </c>
      <c r="J154">
        <v>88.753939000000003</v>
      </c>
    </row>
    <row r="155" spans="8:10" x14ac:dyDescent="0.25">
      <c r="H155">
        <v>4800000</v>
      </c>
      <c r="I155">
        <v>4</v>
      </c>
      <c r="J155">
        <v>87.584018999999998</v>
      </c>
    </row>
    <row r="156" spans="8:10" x14ac:dyDescent="0.25">
      <c r="H156">
        <v>6000000</v>
      </c>
      <c r="I156">
        <v>5</v>
      </c>
      <c r="J156">
        <v>88.600159000000005</v>
      </c>
    </row>
    <row r="157" spans="8:10" x14ac:dyDescent="0.25">
      <c r="H157">
        <v>7200000</v>
      </c>
      <c r="I157">
        <v>6</v>
      </c>
      <c r="J157">
        <v>88.739157000000006</v>
      </c>
    </row>
    <row r="158" spans="8:10" x14ac:dyDescent="0.25">
      <c r="H158">
        <v>8400000</v>
      </c>
      <c r="I158">
        <v>7</v>
      </c>
      <c r="J158">
        <v>89.545964999999995</v>
      </c>
    </row>
    <row r="159" spans="8:10" x14ac:dyDescent="0.25">
      <c r="H159">
        <v>9600000</v>
      </c>
      <c r="I159">
        <v>8</v>
      </c>
      <c r="J159">
        <v>128.42893599999999</v>
      </c>
    </row>
    <row r="160" spans="8:10" x14ac:dyDescent="0.25">
      <c r="H160">
        <v>10800000</v>
      </c>
      <c r="I160">
        <v>9</v>
      </c>
      <c r="J160">
        <v>91.439008999999999</v>
      </c>
    </row>
    <row r="161" spans="8:10" x14ac:dyDescent="0.25">
      <c r="H161">
        <v>12000000</v>
      </c>
      <c r="I161">
        <v>10</v>
      </c>
      <c r="J161">
        <v>146.414995</v>
      </c>
    </row>
    <row r="162" spans="8:10" x14ac:dyDescent="0.25">
      <c r="H162">
        <v>13200000</v>
      </c>
      <c r="I162">
        <v>11</v>
      </c>
      <c r="J162">
        <v>89.817047000000002</v>
      </c>
    </row>
    <row r="163" spans="8:10" x14ac:dyDescent="0.25">
      <c r="H163">
        <v>14400000</v>
      </c>
      <c r="I163">
        <v>12</v>
      </c>
      <c r="J163">
        <v>133.50796700000001</v>
      </c>
    </row>
    <row r="164" spans="8:10" x14ac:dyDescent="0.25">
      <c r="H164">
        <v>1200000</v>
      </c>
      <c r="I164">
        <v>1</v>
      </c>
      <c r="J164">
        <v>87.512016000000003</v>
      </c>
    </row>
    <row r="165" spans="8:10" x14ac:dyDescent="0.25">
      <c r="H165">
        <v>2400000</v>
      </c>
      <c r="I165">
        <v>2</v>
      </c>
      <c r="J165">
        <v>88.253021000000004</v>
      </c>
    </row>
    <row r="166" spans="8:10" x14ac:dyDescent="0.25">
      <c r="H166">
        <v>3600000</v>
      </c>
      <c r="I166">
        <v>3</v>
      </c>
      <c r="J166">
        <v>88.525057000000004</v>
      </c>
    </row>
    <row r="167" spans="8:10" x14ac:dyDescent="0.25">
      <c r="H167">
        <v>4800000</v>
      </c>
      <c r="I167">
        <v>4</v>
      </c>
      <c r="J167">
        <v>90.128899000000004</v>
      </c>
    </row>
    <row r="168" spans="8:10" x14ac:dyDescent="0.25">
      <c r="H168">
        <v>6000000</v>
      </c>
      <c r="I168">
        <v>5</v>
      </c>
      <c r="J168">
        <v>88.762998999999994</v>
      </c>
    </row>
    <row r="169" spans="8:10" x14ac:dyDescent="0.25">
      <c r="H169">
        <v>7200000</v>
      </c>
      <c r="I169">
        <v>6</v>
      </c>
      <c r="J169">
        <v>87.521075999999994</v>
      </c>
    </row>
    <row r="170" spans="8:10" x14ac:dyDescent="0.25">
      <c r="H170">
        <v>8400000</v>
      </c>
      <c r="I170">
        <v>7</v>
      </c>
      <c r="J170">
        <v>115.869045</v>
      </c>
    </row>
    <row r="171" spans="8:10" x14ac:dyDescent="0.25">
      <c r="H171">
        <v>9600000</v>
      </c>
      <c r="I171">
        <v>8</v>
      </c>
      <c r="J171">
        <v>94.638109</v>
      </c>
    </row>
    <row r="172" spans="8:10" x14ac:dyDescent="0.25">
      <c r="H172">
        <v>10800000</v>
      </c>
      <c r="I172">
        <v>9</v>
      </c>
      <c r="J172">
        <v>88.524817999999996</v>
      </c>
    </row>
    <row r="173" spans="8:10" x14ac:dyDescent="0.25">
      <c r="H173">
        <v>12000000</v>
      </c>
      <c r="I173">
        <v>10</v>
      </c>
      <c r="J173">
        <v>123.831987</v>
      </c>
    </row>
    <row r="174" spans="8:10" x14ac:dyDescent="0.25">
      <c r="H174">
        <v>13200000</v>
      </c>
      <c r="I174">
        <v>11</v>
      </c>
      <c r="J174">
        <v>131.69312500000001</v>
      </c>
    </row>
    <row r="175" spans="8:10" x14ac:dyDescent="0.25">
      <c r="H175">
        <v>14400000</v>
      </c>
      <c r="I175">
        <v>12</v>
      </c>
      <c r="J175">
        <v>99.135875999999996</v>
      </c>
    </row>
    <row r="176" spans="8:10" x14ac:dyDescent="0.25">
      <c r="H176">
        <v>1200000</v>
      </c>
      <c r="I176">
        <v>1</v>
      </c>
      <c r="J176">
        <v>87.491034999999997</v>
      </c>
    </row>
    <row r="177" spans="8:10" x14ac:dyDescent="0.25">
      <c r="H177">
        <v>2400000</v>
      </c>
      <c r="I177">
        <v>2</v>
      </c>
      <c r="J177">
        <v>89.938879</v>
      </c>
    </row>
    <row r="178" spans="8:10" x14ac:dyDescent="0.25">
      <c r="H178">
        <v>3600000</v>
      </c>
      <c r="I178">
        <v>3</v>
      </c>
      <c r="J178">
        <v>73.294877999999997</v>
      </c>
    </row>
    <row r="179" spans="8:10" x14ac:dyDescent="0.25">
      <c r="H179">
        <v>4800000</v>
      </c>
      <c r="I179">
        <v>4</v>
      </c>
      <c r="J179">
        <v>88.668108000000004</v>
      </c>
    </row>
    <row r="180" spans="8:10" x14ac:dyDescent="0.25">
      <c r="H180">
        <v>6000000</v>
      </c>
      <c r="I180">
        <v>5</v>
      </c>
      <c r="J180">
        <v>87.846993999999995</v>
      </c>
    </row>
    <row r="181" spans="8:10" x14ac:dyDescent="0.25">
      <c r="H181">
        <v>7200000</v>
      </c>
      <c r="I181">
        <v>6</v>
      </c>
      <c r="J181">
        <v>88.385104999999996</v>
      </c>
    </row>
    <row r="182" spans="8:10" x14ac:dyDescent="0.25">
      <c r="H182">
        <v>8400000</v>
      </c>
      <c r="I182">
        <v>7</v>
      </c>
      <c r="J182">
        <v>90.00206</v>
      </c>
    </row>
    <row r="183" spans="8:10" x14ac:dyDescent="0.25">
      <c r="H183">
        <v>9600000</v>
      </c>
      <c r="I183">
        <v>8</v>
      </c>
      <c r="J183">
        <v>92.051029</v>
      </c>
    </row>
    <row r="184" spans="8:10" x14ac:dyDescent="0.25">
      <c r="H184">
        <v>10800000</v>
      </c>
      <c r="I184">
        <v>9</v>
      </c>
      <c r="J184">
        <v>129.81700900000001</v>
      </c>
    </row>
    <row r="185" spans="8:10" x14ac:dyDescent="0.25">
      <c r="H185">
        <v>12000000</v>
      </c>
      <c r="I185">
        <v>10</v>
      </c>
      <c r="J185">
        <v>148.16784899999999</v>
      </c>
    </row>
    <row r="186" spans="8:10" x14ac:dyDescent="0.25">
      <c r="H186">
        <v>13200000</v>
      </c>
      <c r="I186">
        <v>11</v>
      </c>
      <c r="J186">
        <v>127.478123</v>
      </c>
    </row>
    <row r="187" spans="8:10" x14ac:dyDescent="0.25">
      <c r="H187">
        <v>14400000</v>
      </c>
      <c r="I187">
        <v>12</v>
      </c>
      <c r="J187">
        <v>112.52284</v>
      </c>
    </row>
    <row r="188" spans="8:10" x14ac:dyDescent="0.25">
      <c r="H188">
        <v>1200000</v>
      </c>
      <c r="I188">
        <v>1</v>
      </c>
      <c r="J188">
        <v>87.315083000000001</v>
      </c>
    </row>
    <row r="189" spans="8:10" x14ac:dyDescent="0.25">
      <c r="H189">
        <v>2400000</v>
      </c>
      <c r="I189">
        <v>2</v>
      </c>
      <c r="J189">
        <v>88.381051999999997</v>
      </c>
    </row>
    <row r="190" spans="8:10" x14ac:dyDescent="0.25">
      <c r="H190">
        <v>3600000</v>
      </c>
      <c r="I190">
        <v>3</v>
      </c>
      <c r="J190">
        <v>88.219881000000001</v>
      </c>
    </row>
    <row r="191" spans="8:10" x14ac:dyDescent="0.25">
      <c r="H191">
        <v>4800000</v>
      </c>
      <c r="I191">
        <v>4</v>
      </c>
      <c r="J191">
        <v>89.620113000000003</v>
      </c>
    </row>
    <row r="192" spans="8:10" x14ac:dyDescent="0.25">
      <c r="H192">
        <v>6000000</v>
      </c>
      <c r="I192">
        <v>5</v>
      </c>
      <c r="J192">
        <v>89.118003999999999</v>
      </c>
    </row>
    <row r="193" spans="8:10" x14ac:dyDescent="0.25">
      <c r="H193">
        <v>7200000</v>
      </c>
      <c r="I193">
        <v>6</v>
      </c>
      <c r="J193">
        <v>87.577105000000003</v>
      </c>
    </row>
    <row r="194" spans="8:10" x14ac:dyDescent="0.25">
      <c r="H194">
        <v>8400000</v>
      </c>
      <c r="I194">
        <v>7</v>
      </c>
      <c r="J194">
        <v>88.555098000000001</v>
      </c>
    </row>
    <row r="195" spans="8:10" x14ac:dyDescent="0.25">
      <c r="H195">
        <v>9600000</v>
      </c>
      <c r="I195">
        <v>8</v>
      </c>
      <c r="J195">
        <v>125.983</v>
      </c>
    </row>
    <row r="196" spans="8:10" x14ac:dyDescent="0.25">
      <c r="H196">
        <v>10800000</v>
      </c>
      <c r="I196">
        <v>9</v>
      </c>
      <c r="J196">
        <v>96.651792999999998</v>
      </c>
    </row>
    <row r="197" spans="8:10" x14ac:dyDescent="0.25">
      <c r="H197">
        <v>12000000</v>
      </c>
      <c r="I197">
        <v>10</v>
      </c>
      <c r="J197">
        <v>130.34605999999999</v>
      </c>
    </row>
    <row r="198" spans="8:10" x14ac:dyDescent="0.25">
      <c r="H198">
        <v>13200000</v>
      </c>
      <c r="I198">
        <v>11</v>
      </c>
      <c r="J198">
        <v>119.016886</v>
      </c>
    </row>
    <row r="199" spans="8:10" x14ac:dyDescent="0.25">
      <c r="H199">
        <v>14400000</v>
      </c>
      <c r="I199">
        <v>12</v>
      </c>
      <c r="J199">
        <v>103.409052</v>
      </c>
    </row>
    <row r="200" spans="8:10" x14ac:dyDescent="0.25">
      <c r="H200">
        <v>1200000</v>
      </c>
      <c r="I200">
        <v>1</v>
      </c>
      <c r="J200">
        <v>88.730097000000001</v>
      </c>
    </row>
    <row r="201" spans="8:10" x14ac:dyDescent="0.25">
      <c r="H201">
        <v>2400000</v>
      </c>
      <c r="I201">
        <v>2</v>
      </c>
      <c r="J201">
        <v>88.561058000000003</v>
      </c>
    </row>
    <row r="202" spans="8:10" x14ac:dyDescent="0.25">
      <c r="H202">
        <v>3600000</v>
      </c>
      <c r="I202">
        <v>3</v>
      </c>
      <c r="J202">
        <v>87.538004000000001</v>
      </c>
    </row>
    <row r="203" spans="8:10" x14ac:dyDescent="0.25">
      <c r="H203">
        <v>4800000</v>
      </c>
      <c r="I203">
        <v>4</v>
      </c>
      <c r="J203">
        <v>88.963984999999994</v>
      </c>
    </row>
    <row r="204" spans="8:10" x14ac:dyDescent="0.25">
      <c r="H204">
        <v>6000000</v>
      </c>
      <c r="I204">
        <v>5</v>
      </c>
      <c r="J204">
        <v>60.014963000000002</v>
      </c>
    </row>
    <row r="205" spans="8:10" x14ac:dyDescent="0.25">
      <c r="H205">
        <v>7200000</v>
      </c>
      <c r="I205">
        <v>6</v>
      </c>
      <c r="J205">
        <v>88.4161</v>
      </c>
    </row>
    <row r="206" spans="8:10" x14ac:dyDescent="0.25">
      <c r="H206">
        <v>8400000</v>
      </c>
      <c r="I206">
        <v>7</v>
      </c>
      <c r="J206">
        <v>88.459014999999994</v>
      </c>
    </row>
    <row r="207" spans="8:10" x14ac:dyDescent="0.25">
      <c r="H207">
        <v>9600000</v>
      </c>
      <c r="I207">
        <v>8</v>
      </c>
      <c r="J207">
        <v>155.397177</v>
      </c>
    </row>
    <row r="208" spans="8:10" x14ac:dyDescent="0.25">
      <c r="H208">
        <v>10800000</v>
      </c>
      <c r="I208">
        <v>9</v>
      </c>
      <c r="J208">
        <v>133.04901100000001</v>
      </c>
    </row>
    <row r="209" spans="8:10" x14ac:dyDescent="0.25">
      <c r="H209">
        <v>12000000</v>
      </c>
      <c r="I209">
        <v>10</v>
      </c>
      <c r="J209">
        <v>130.954981</v>
      </c>
    </row>
    <row r="210" spans="8:10" x14ac:dyDescent="0.25">
      <c r="H210">
        <v>13200000</v>
      </c>
      <c r="I210">
        <v>11</v>
      </c>
      <c r="J210">
        <v>91.185092999999995</v>
      </c>
    </row>
    <row r="211" spans="8:10" x14ac:dyDescent="0.25">
      <c r="H211">
        <v>14400000</v>
      </c>
      <c r="I211">
        <v>12</v>
      </c>
      <c r="J211">
        <v>108.421087</v>
      </c>
    </row>
    <row r="212" spans="8:10" x14ac:dyDescent="0.25">
      <c r="H212">
        <v>1200000</v>
      </c>
      <c r="I212">
        <v>1</v>
      </c>
      <c r="J212">
        <v>87.562083999999999</v>
      </c>
    </row>
    <row r="213" spans="8:10" x14ac:dyDescent="0.25">
      <c r="H213">
        <v>2400000</v>
      </c>
      <c r="I213">
        <v>2</v>
      </c>
      <c r="J213">
        <v>89.133024000000006</v>
      </c>
    </row>
    <row r="214" spans="8:10" x14ac:dyDescent="0.25">
      <c r="H214">
        <v>3600000</v>
      </c>
      <c r="I214">
        <v>3</v>
      </c>
      <c r="J214">
        <v>88.782071999999999</v>
      </c>
    </row>
    <row r="215" spans="8:10" x14ac:dyDescent="0.25">
      <c r="H215">
        <v>4800000</v>
      </c>
      <c r="I215">
        <v>4</v>
      </c>
      <c r="J215">
        <v>88.997125999999994</v>
      </c>
    </row>
    <row r="216" spans="8:10" x14ac:dyDescent="0.25">
      <c r="H216">
        <v>6000000</v>
      </c>
      <c r="I216">
        <v>5</v>
      </c>
      <c r="J216">
        <v>88.459014999999994</v>
      </c>
    </row>
    <row r="217" spans="8:10" x14ac:dyDescent="0.25">
      <c r="H217">
        <v>7200000</v>
      </c>
      <c r="I217">
        <v>6</v>
      </c>
      <c r="J217">
        <v>88.767052000000007</v>
      </c>
    </row>
    <row r="218" spans="8:10" x14ac:dyDescent="0.25">
      <c r="H218">
        <v>8400000</v>
      </c>
      <c r="I218">
        <v>7</v>
      </c>
      <c r="J218">
        <v>88.419914000000006</v>
      </c>
    </row>
    <row r="219" spans="8:10" x14ac:dyDescent="0.25">
      <c r="H219">
        <v>9600000</v>
      </c>
      <c r="I219">
        <v>8</v>
      </c>
      <c r="J219">
        <v>88.912009999999995</v>
      </c>
    </row>
    <row r="220" spans="8:10" x14ac:dyDescent="0.25">
      <c r="H220">
        <v>10800000</v>
      </c>
      <c r="I220">
        <v>9</v>
      </c>
      <c r="J220">
        <v>118.321896</v>
      </c>
    </row>
    <row r="221" spans="8:10" x14ac:dyDescent="0.25">
      <c r="H221">
        <v>12000000</v>
      </c>
      <c r="I221">
        <v>10</v>
      </c>
      <c r="J221">
        <v>118.428946</v>
      </c>
    </row>
    <row r="222" spans="8:10" x14ac:dyDescent="0.25">
      <c r="H222">
        <v>13200000</v>
      </c>
      <c r="I222">
        <v>11</v>
      </c>
      <c r="J222">
        <v>139.17112399999999</v>
      </c>
    </row>
    <row r="223" spans="8:10" x14ac:dyDescent="0.25">
      <c r="H223">
        <v>14400000</v>
      </c>
      <c r="I223">
        <v>12</v>
      </c>
      <c r="J223">
        <v>87.414026000000007</v>
      </c>
    </row>
    <row r="224" spans="8:10" x14ac:dyDescent="0.25">
      <c r="H224">
        <v>1200000</v>
      </c>
      <c r="I224">
        <v>1</v>
      </c>
      <c r="J224">
        <v>87.467909000000006</v>
      </c>
    </row>
    <row r="225" spans="8:10" x14ac:dyDescent="0.25">
      <c r="H225">
        <v>2400000</v>
      </c>
      <c r="I225">
        <v>2</v>
      </c>
      <c r="J225">
        <v>88.557958999999997</v>
      </c>
    </row>
    <row r="226" spans="8:10" x14ac:dyDescent="0.25">
      <c r="H226">
        <v>3600000</v>
      </c>
      <c r="I226">
        <v>3</v>
      </c>
      <c r="J226">
        <v>89.992046000000002</v>
      </c>
    </row>
    <row r="227" spans="8:10" x14ac:dyDescent="0.25">
      <c r="H227">
        <v>4800000</v>
      </c>
      <c r="I227">
        <v>4</v>
      </c>
      <c r="J227">
        <v>88.101864000000006</v>
      </c>
    </row>
    <row r="228" spans="8:10" x14ac:dyDescent="0.25">
      <c r="H228">
        <v>6000000</v>
      </c>
      <c r="I228">
        <v>5</v>
      </c>
      <c r="J228">
        <v>88.225126000000003</v>
      </c>
    </row>
    <row r="229" spans="8:10" x14ac:dyDescent="0.25">
      <c r="H229">
        <v>7200000</v>
      </c>
      <c r="I229">
        <v>6</v>
      </c>
      <c r="J229">
        <v>89.745045000000005</v>
      </c>
    </row>
    <row r="230" spans="8:10" x14ac:dyDescent="0.25">
      <c r="H230">
        <v>8400000</v>
      </c>
      <c r="I230">
        <v>7</v>
      </c>
      <c r="J230">
        <v>87.522983999999994</v>
      </c>
    </row>
    <row r="231" spans="8:10" x14ac:dyDescent="0.25">
      <c r="H231">
        <v>9600000</v>
      </c>
      <c r="I231">
        <v>8</v>
      </c>
      <c r="J231">
        <v>150.964022</v>
      </c>
    </row>
    <row r="232" spans="8:10" x14ac:dyDescent="0.25">
      <c r="H232">
        <v>10800000</v>
      </c>
      <c r="I232">
        <v>9</v>
      </c>
      <c r="J232">
        <v>137.920141</v>
      </c>
    </row>
    <row r="233" spans="8:10" x14ac:dyDescent="0.25">
      <c r="H233">
        <v>12000000</v>
      </c>
      <c r="I233">
        <v>10</v>
      </c>
      <c r="J233">
        <v>112.913132</v>
      </c>
    </row>
    <row r="234" spans="8:10" x14ac:dyDescent="0.25">
      <c r="H234">
        <v>13200000</v>
      </c>
      <c r="I234">
        <v>11</v>
      </c>
      <c r="J234">
        <v>100.115061</v>
      </c>
    </row>
    <row r="235" spans="8:10" x14ac:dyDescent="0.25">
      <c r="H235">
        <v>14400000</v>
      </c>
      <c r="I235">
        <v>12</v>
      </c>
      <c r="J235">
        <v>135.25700599999999</v>
      </c>
    </row>
    <row r="236" spans="8:10" x14ac:dyDescent="0.25">
      <c r="H236">
        <v>1200000</v>
      </c>
      <c r="I236">
        <v>1</v>
      </c>
      <c r="J236">
        <v>76.685190000000006</v>
      </c>
    </row>
    <row r="237" spans="8:10" x14ac:dyDescent="0.25">
      <c r="H237">
        <v>2400000</v>
      </c>
      <c r="I237">
        <v>2</v>
      </c>
      <c r="J237">
        <v>87.563038000000006</v>
      </c>
    </row>
    <row r="238" spans="8:10" x14ac:dyDescent="0.25">
      <c r="H238">
        <v>3600000</v>
      </c>
      <c r="I238">
        <v>3</v>
      </c>
      <c r="J238">
        <v>89.195013000000003</v>
      </c>
    </row>
    <row r="239" spans="8:10" x14ac:dyDescent="0.25">
      <c r="H239">
        <v>4800000</v>
      </c>
      <c r="I239">
        <v>4</v>
      </c>
      <c r="J239">
        <v>88.472127999999998</v>
      </c>
    </row>
    <row r="240" spans="8:10" x14ac:dyDescent="0.25">
      <c r="H240">
        <v>6000000</v>
      </c>
      <c r="I240">
        <v>5</v>
      </c>
      <c r="J240">
        <v>89.824915000000004</v>
      </c>
    </row>
    <row r="241" spans="8:10" x14ac:dyDescent="0.25">
      <c r="H241">
        <v>7200000</v>
      </c>
      <c r="I241">
        <v>6</v>
      </c>
      <c r="J241">
        <v>89.014053000000004</v>
      </c>
    </row>
    <row r="242" spans="8:10" x14ac:dyDescent="0.25">
      <c r="H242">
        <v>8400000</v>
      </c>
      <c r="I242">
        <v>7</v>
      </c>
      <c r="J242">
        <v>108.935118</v>
      </c>
    </row>
    <row r="243" spans="8:10" x14ac:dyDescent="0.25">
      <c r="H243">
        <v>9600000</v>
      </c>
      <c r="I243">
        <v>8</v>
      </c>
      <c r="J243">
        <v>92.281103000000002</v>
      </c>
    </row>
    <row r="244" spans="8:10" x14ac:dyDescent="0.25">
      <c r="H244">
        <v>10800000</v>
      </c>
      <c r="I244">
        <v>9</v>
      </c>
      <c r="J244">
        <v>108.467817</v>
      </c>
    </row>
    <row r="245" spans="8:10" x14ac:dyDescent="0.25">
      <c r="H245">
        <v>12000000</v>
      </c>
      <c r="I245">
        <v>10</v>
      </c>
      <c r="J245">
        <v>123.00086</v>
      </c>
    </row>
    <row r="246" spans="8:10" x14ac:dyDescent="0.25">
      <c r="H246">
        <v>13200000</v>
      </c>
      <c r="I246">
        <v>11</v>
      </c>
      <c r="J246">
        <v>106.02998700000001</v>
      </c>
    </row>
    <row r="247" spans="8:10" x14ac:dyDescent="0.25">
      <c r="H247">
        <v>14400000</v>
      </c>
      <c r="I247">
        <v>12</v>
      </c>
      <c r="J247">
        <v>134.98997700000001</v>
      </c>
    </row>
    <row r="248" spans="8:10" x14ac:dyDescent="0.25">
      <c r="H248">
        <v>1200000</v>
      </c>
      <c r="I248">
        <v>1</v>
      </c>
      <c r="J248">
        <v>87.558985000000007</v>
      </c>
    </row>
    <row r="249" spans="8:10" x14ac:dyDescent="0.25">
      <c r="H249">
        <v>2400000</v>
      </c>
      <c r="I249">
        <v>2</v>
      </c>
      <c r="J249">
        <v>88.947057999999998</v>
      </c>
    </row>
    <row r="250" spans="8:10" x14ac:dyDescent="0.25">
      <c r="H250">
        <v>3600000</v>
      </c>
      <c r="I250">
        <v>3</v>
      </c>
      <c r="J250">
        <v>88.008165000000005</v>
      </c>
    </row>
    <row r="251" spans="8:10" x14ac:dyDescent="0.25">
      <c r="H251">
        <v>4800000</v>
      </c>
      <c r="I251">
        <v>4</v>
      </c>
      <c r="J251">
        <v>88.651895999999994</v>
      </c>
    </row>
    <row r="252" spans="8:10" x14ac:dyDescent="0.25">
      <c r="H252">
        <v>6000000</v>
      </c>
      <c r="I252">
        <v>5</v>
      </c>
      <c r="J252">
        <v>88.138103000000001</v>
      </c>
    </row>
    <row r="253" spans="8:10" x14ac:dyDescent="0.25">
      <c r="H253">
        <v>7200000</v>
      </c>
      <c r="I253">
        <v>6</v>
      </c>
      <c r="J253">
        <v>87.746859000000001</v>
      </c>
    </row>
    <row r="254" spans="8:10" x14ac:dyDescent="0.25">
      <c r="H254">
        <v>8400000</v>
      </c>
      <c r="I254">
        <v>7</v>
      </c>
      <c r="J254">
        <v>105.245829</v>
      </c>
    </row>
    <row r="255" spans="8:10" x14ac:dyDescent="0.25">
      <c r="H255">
        <v>9600000</v>
      </c>
      <c r="I255">
        <v>8</v>
      </c>
      <c r="J255">
        <v>98.875045999999998</v>
      </c>
    </row>
    <row r="256" spans="8:10" x14ac:dyDescent="0.25">
      <c r="H256">
        <v>10800000</v>
      </c>
      <c r="I256">
        <v>9</v>
      </c>
      <c r="J256">
        <v>127.50697099999999</v>
      </c>
    </row>
    <row r="257" spans="8:10" x14ac:dyDescent="0.25">
      <c r="H257">
        <v>12000000</v>
      </c>
      <c r="I257">
        <v>10</v>
      </c>
      <c r="J257">
        <v>191.54119499999999</v>
      </c>
    </row>
    <row r="258" spans="8:10" x14ac:dyDescent="0.25">
      <c r="H258">
        <v>13200000</v>
      </c>
      <c r="I258">
        <v>11</v>
      </c>
      <c r="J258">
        <v>102.36906999999999</v>
      </c>
    </row>
    <row r="259" spans="8:10" x14ac:dyDescent="0.25">
      <c r="H259">
        <v>14400000</v>
      </c>
      <c r="I259">
        <v>12</v>
      </c>
      <c r="J259">
        <v>140.328169</v>
      </c>
    </row>
    <row r="260" spans="8:10" x14ac:dyDescent="0.25">
      <c r="H260">
        <v>1200000</v>
      </c>
      <c r="I260">
        <v>1</v>
      </c>
      <c r="J260">
        <v>88.204144999999997</v>
      </c>
    </row>
    <row r="261" spans="8:10" x14ac:dyDescent="0.25">
      <c r="H261">
        <v>2400000</v>
      </c>
      <c r="I261">
        <v>2</v>
      </c>
      <c r="J261">
        <v>89.622973999999999</v>
      </c>
    </row>
    <row r="262" spans="8:10" x14ac:dyDescent="0.25">
      <c r="H262">
        <v>3600000</v>
      </c>
      <c r="I262">
        <v>3</v>
      </c>
      <c r="J262">
        <v>87.585926000000001</v>
      </c>
    </row>
    <row r="263" spans="8:10" x14ac:dyDescent="0.25">
      <c r="H263">
        <v>4800000</v>
      </c>
      <c r="I263">
        <v>4</v>
      </c>
      <c r="J263">
        <v>88.574171000000007</v>
      </c>
    </row>
    <row r="264" spans="8:10" x14ac:dyDescent="0.25">
      <c r="H264">
        <v>6000000</v>
      </c>
      <c r="I264">
        <v>5</v>
      </c>
      <c r="J264">
        <v>87.666034999999994</v>
      </c>
    </row>
    <row r="265" spans="8:10" x14ac:dyDescent="0.25">
      <c r="H265">
        <v>7200000</v>
      </c>
      <c r="I265">
        <v>6</v>
      </c>
      <c r="J265">
        <v>67.827939999999998</v>
      </c>
    </row>
    <row r="266" spans="8:10" x14ac:dyDescent="0.25">
      <c r="H266">
        <v>8400000</v>
      </c>
      <c r="I266">
        <v>7</v>
      </c>
      <c r="J266">
        <v>91.972112999999993</v>
      </c>
    </row>
    <row r="267" spans="8:10" x14ac:dyDescent="0.25">
      <c r="H267">
        <v>9600000</v>
      </c>
      <c r="I267">
        <v>8</v>
      </c>
      <c r="J267">
        <v>88.197946999999999</v>
      </c>
    </row>
    <row r="268" spans="8:10" x14ac:dyDescent="0.25">
      <c r="H268">
        <v>10800000</v>
      </c>
      <c r="I268">
        <v>9</v>
      </c>
      <c r="J268">
        <v>139.075041</v>
      </c>
    </row>
    <row r="269" spans="8:10" x14ac:dyDescent="0.25">
      <c r="H269">
        <v>12000000</v>
      </c>
      <c r="I269">
        <v>10</v>
      </c>
      <c r="J269">
        <v>108.48593700000001</v>
      </c>
    </row>
    <row r="270" spans="8:10" x14ac:dyDescent="0.25">
      <c r="H270">
        <v>13200000</v>
      </c>
      <c r="I270">
        <v>11</v>
      </c>
      <c r="J270">
        <v>104.345083</v>
      </c>
    </row>
    <row r="271" spans="8:10" x14ac:dyDescent="0.25">
      <c r="H271">
        <v>14400000</v>
      </c>
      <c r="I271">
        <v>12</v>
      </c>
      <c r="J271">
        <v>146.314144</v>
      </c>
    </row>
    <row r="272" spans="8:10" x14ac:dyDescent="0.25">
      <c r="H272">
        <v>1200000</v>
      </c>
      <c r="I272">
        <v>1</v>
      </c>
      <c r="J272">
        <v>87.457894999999994</v>
      </c>
    </row>
    <row r="273" spans="8:10" x14ac:dyDescent="0.25">
      <c r="H273">
        <v>2400000</v>
      </c>
      <c r="I273">
        <v>2</v>
      </c>
      <c r="J273">
        <v>88.375091999999995</v>
      </c>
    </row>
    <row r="274" spans="8:10" x14ac:dyDescent="0.25">
      <c r="H274">
        <v>3600000</v>
      </c>
      <c r="I274">
        <v>3</v>
      </c>
      <c r="J274">
        <v>92.298985000000002</v>
      </c>
    </row>
    <row r="275" spans="8:10" x14ac:dyDescent="0.25">
      <c r="H275">
        <v>4800000</v>
      </c>
      <c r="I275">
        <v>4</v>
      </c>
      <c r="J275">
        <v>87.575912000000002</v>
      </c>
    </row>
    <row r="276" spans="8:10" x14ac:dyDescent="0.25">
      <c r="H276">
        <v>6000000</v>
      </c>
      <c r="I276">
        <v>5</v>
      </c>
      <c r="J276">
        <v>88.814019999999999</v>
      </c>
    </row>
    <row r="277" spans="8:10" x14ac:dyDescent="0.25">
      <c r="H277">
        <v>7200000</v>
      </c>
      <c r="I277">
        <v>6</v>
      </c>
      <c r="J277">
        <v>88.414192</v>
      </c>
    </row>
    <row r="278" spans="8:10" x14ac:dyDescent="0.25">
      <c r="H278">
        <v>8400000</v>
      </c>
      <c r="I278">
        <v>7</v>
      </c>
      <c r="J278">
        <v>88.844060999999996</v>
      </c>
    </row>
    <row r="279" spans="8:10" x14ac:dyDescent="0.25">
      <c r="H279">
        <v>9600000</v>
      </c>
      <c r="I279">
        <v>8</v>
      </c>
      <c r="J279">
        <v>114.183903</v>
      </c>
    </row>
    <row r="280" spans="8:10" x14ac:dyDescent="0.25">
      <c r="H280">
        <v>10800000</v>
      </c>
      <c r="I280">
        <v>9</v>
      </c>
      <c r="J280">
        <v>113.759995</v>
      </c>
    </row>
    <row r="281" spans="8:10" x14ac:dyDescent="0.25">
      <c r="H281">
        <v>12000000</v>
      </c>
      <c r="I281">
        <v>10</v>
      </c>
      <c r="J281">
        <v>92.123985000000005</v>
      </c>
    </row>
    <row r="282" spans="8:10" x14ac:dyDescent="0.25">
      <c r="H282">
        <v>13200000</v>
      </c>
      <c r="I282">
        <v>11</v>
      </c>
      <c r="J282">
        <v>117.73204800000001</v>
      </c>
    </row>
    <row r="283" spans="8:10" x14ac:dyDescent="0.25">
      <c r="H283">
        <v>14400000</v>
      </c>
      <c r="I283">
        <v>12</v>
      </c>
      <c r="J283">
        <v>89.23912</v>
      </c>
    </row>
    <row r="284" spans="8:10" x14ac:dyDescent="0.25">
      <c r="H284">
        <v>1200000</v>
      </c>
      <c r="I284">
        <v>1</v>
      </c>
      <c r="J284">
        <v>87.482928999999999</v>
      </c>
    </row>
    <row r="285" spans="8:10" x14ac:dyDescent="0.25">
      <c r="H285">
        <v>2400000</v>
      </c>
      <c r="I285">
        <v>2</v>
      </c>
      <c r="J285">
        <v>88.409901000000005</v>
      </c>
    </row>
    <row r="286" spans="8:10" x14ac:dyDescent="0.25">
      <c r="H286">
        <v>3600000</v>
      </c>
      <c r="I286">
        <v>3</v>
      </c>
      <c r="J286">
        <v>89.508056999999994</v>
      </c>
    </row>
    <row r="287" spans="8:10" x14ac:dyDescent="0.25">
      <c r="H287">
        <v>4800000</v>
      </c>
      <c r="I287">
        <v>4</v>
      </c>
      <c r="J287">
        <v>88.748931999999996</v>
      </c>
    </row>
    <row r="288" spans="8:10" x14ac:dyDescent="0.25">
      <c r="H288">
        <v>6000000</v>
      </c>
      <c r="I288">
        <v>5</v>
      </c>
      <c r="J288">
        <v>87.600945999999993</v>
      </c>
    </row>
    <row r="289" spans="8:10" x14ac:dyDescent="0.25">
      <c r="H289">
        <v>7200000</v>
      </c>
      <c r="I289">
        <v>6</v>
      </c>
      <c r="J289">
        <v>78.267097000000007</v>
      </c>
    </row>
    <row r="290" spans="8:10" x14ac:dyDescent="0.25">
      <c r="H290">
        <v>8400000</v>
      </c>
      <c r="I290">
        <v>7</v>
      </c>
      <c r="J290">
        <v>87.535858000000005</v>
      </c>
    </row>
    <row r="291" spans="8:10" x14ac:dyDescent="0.25">
      <c r="H291">
        <v>9600000</v>
      </c>
      <c r="I291">
        <v>8</v>
      </c>
      <c r="J291">
        <v>94.564914999999999</v>
      </c>
    </row>
    <row r="292" spans="8:10" x14ac:dyDescent="0.25">
      <c r="H292">
        <v>10800000</v>
      </c>
      <c r="I292">
        <v>9</v>
      </c>
      <c r="J292">
        <v>97.998142000000001</v>
      </c>
    </row>
    <row r="293" spans="8:10" x14ac:dyDescent="0.25">
      <c r="H293">
        <v>12000000</v>
      </c>
      <c r="I293">
        <v>10</v>
      </c>
      <c r="J293">
        <v>118.37005600000001</v>
      </c>
    </row>
    <row r="294" spans="8:10" x14ac:dyDescent="0.25">
      <c r="H294">
        <v>13200000</v>
      </c>
      <c r="I294">
        <v>11</v>
      </c>
      <c r="J294">
        <v>128.783941</v>
      </c>
    </row>
    <row r="295" spans="8:10" x14ac:dyDescent="0.25">
      <c r="H295">
        <v>14400000</v>
      </c>
      <c r="I295">
        <v>12</v>
      </c>
      <c r="J295">
        <v>136.46292700000001</v>
      </c>
    </row>
    <row r="296" spans="8:10" x14ac:dyDescent="0.25">
      <c r="H296">
        <v>1200000</v>
      </c>
      <c r="I296">
        <v>1</v>
      </c>
      <c r="J296">
        <v>87.317943999999997</v>
      </c>
    </row>
    <row r="297" spans="8:10" x14ac:dyDescent="0.25">
      <c r="H297">
        <v>2400000</v>
      </c>
      <c r="I297">
        <v>2</v>
      </c>
      <c r="J297">
        <v>89.663982000000004</v>
      </c>
    </row>
    <row r="298" spans="8:10" x14ac:dyDescent="0.25">
      <c r="H298">
        <v>3600000</v>
      </c>
      <c r="I298">
        <v>3</v>
      </c>
      <c r="J298">
        <v>87.509871000000004</v>
      </c>
    </row>
    <row r="299" spans="8:10" x14ac:dyDescent="0.25">
      <c r="H299">
        <v>4800000</v>
      </c>
      <c r="I299">
        <v>4</v>
      </c>
      <c r="J299">
        <v>87.463856000000007</v>
      </c>
    </row>
    <row r="300" spans="8:10" x14ac:dyDescent="0.25">
      <c r="H300">
        <v>6000000</v>
      </c>
      <c r="I300">
        <v>5</v>
      </c>
      <c r="J300">
        <v>69.142103000000006</v>
      </c>
    </row>
    <row r="301" spans="8:10" x14ac:dyDescent="0.25">
      <c r="H301">
        <v>7200000</v>
      </c>
      <c r="I301">
        <v>6</v>
      </c>
      <c r="J301">
        <v>88.20796</v>
      </c>
    </row>
    <row r="302" spans="8:10" x14ac:dyDescent="0.25">
      <c r="H302">
        <v>8400000</v>
      </c>
      <c r="I302">
        <v>7</v>
      </c>
      <c r="J302">
        <v>89.189053000000001</v>
      </c>
    </row>
    <row r="303" spans="8:10" x14ac:dyDescent="0.25">
      <c r="H303">
        <v>9600000</v>
      </c>
      <c r="I303">
        <v>8</v>
      </c>
      <c r="J303">
        <v>139.62101899999999</v>
      </c>
    </row>
    <row r="304" spans="8:10" x14ac:dyDescent="0.25">
      <c r="H304">
        <v>10800000</v>
      </c>
      <c r="I304">
        <v>9</v>
      </c>
      <c r="J304">
        <v>97.398995999999997</v>
      </c>
    </row>
    <row r="305" spans="8:10" x14ac:dyDescent="0.25">
      <c r="H305">
        <v>12000000</v>
      </c>
      <c r="I305">
        <v>10</v>
      </c>
      <c r="J305">
        <v>88.847160000000002</v>
      </c>
    </row>
    <row r="306" spans="8:10" x14ac:dyDescent="0.25">
      <c r="H306">
        <v>13200000</v>
      </c>
      <c r="I306">
        <v>11</v>
      </c>
      <c r="J306">
        <v>139.599085</v>
      </c>
    </row>
    <row r="307" spans="8:10" x14ac:dyDescent="0.25">
      <c r="H307">
        <v>14400000</v>
      </c>
      <c r="I307">
        <v>12</v>
      </c>
      <c r="J307">
        <v>116.59312199999999</v>
      </c>
    </row>
    <row r="308" spans="8:10" x14ac:dyDescent="0.25">
      <c r="H308">
        <v>1200000</v>
      </c>
      <c r="I308">
        <v>1</v>
      </c>
      <c r="J308">
        <v>87.516069000000002</v>
      </c>
    </row>
    <row r="309" spans="8:10" x14ac:dyDescent="0.25">
      <c r="H309">
        <v>2400000</v>
      </c>
      <c r="I309">
        <v>2</v>
      </c>
      <c r="J309">
        <v>88.554858999999993</v>
      </c>
    </row>
    <row r="310" spans="8:10" x14ac:dyDescent="0.25">
      <c r="H310">
        <v>3600000</v>
      </c>
      <c r="I310">
        <v>3</v>
      </c>
      <c r="J310">
        <v>88.582993000000002</v>
      </c>
    </row>
    <row r="311" spans="8:10" x14ac:dyDescent="0.25">
      <c r="H311">
        <v>4800000</v>
      </c>
      <c r="I311">
        <v>4</v>
      </c>
      <c r="J311">
        <v>88.870048999999995</v>
      </c>
    </row>
    <row r="312" spans="8:10" x14ac:dyDescent="0.25">
      <c r="H312">
        <v>6000000</v>
      </c>
      <c r="I312">
        <v>5</v>
      </c>
      <c r="J312">
        <v>88.560820000000007</v>
      </c>
    </row>
    <row r="313" spans="8:10" x14ac:dyDescent="0.25">
      <c r="H313">
        <v>7200000</v>
      </c>
      <c r="I313">
        <v>6</v>
      </c>
      <c r="J313">
        <v>83.635092</v>
      </c>
    </row>
    <row r="314" spans="8:10" x14ac:dyDescent="0.25">
      <c r="H314">
        <v>8400000</v>
      </c>
      <c r="I314">
        <v>7</v>
      </c>
      <c r="J314">
        <v>100.04997299999999</v>
      </c>
    </row>
    <row r="315" spans="8:10" x14ac:dyDescent="0.25">
      <c r="H315">
        <v>9600000</v>
      </c>
      <c r="I315">
        <v>8</v>
      </c>
      <c r="J315">
        <v>88.958025000000006</v>
      </c>
    </row>
    <row r="316" spans="8:10" x14ac:dyDescent="0.25">
      <c r="H316">
        <v>10800000</v>
      </c>
      <c r="I316">
        <v>9</v>
      </c>
      <c r="J316">
        <v>110.656977</v>
      </c>
    </row>
    <row r="317" spans="8:10" x14ac:dyDescent="0.25">
      <c r="H317">
        <v>12000000</v>
      </c>
      <c r="I317">
        <v>10</v>
      </c>
      <c r="J317">
        <v>127.46977800000001</v>
      </c>
    </row>
    <row r="318" spans="8:10" x14ac:dyDescent="0.25">
      <c r="H318">
        <v>13200000</v>
      </c>
      <c r="I318">
        <v>11</v>
      </c>
      <c r="J318">
        <v>137.66503299999999</v>
      </c>
    </row>
    <row r="319" spans="8:10" x14ac:dyDescent="0.25">
      <c r="H319">
        <v>14400000</v>
      </c>
      <c r="I319">
        <v>12</v>
      </c>
      <c r="J319">
        <v>141.215801</v>
      </c>
    </row>
    <row r="320" spans="8:10" x14ac:dyDescent="0.25">
      <c r="H320">
        <v>1200000</v>
      </c>
      <c r="I320">
        <v>1</v>
      </c>
      <c r="J320">
        <v>87.242841999999996</v>
      </c>
    </row>
    <row r="321" spans="8:10" x14ac:dyDescent="0.25">
      <c r="H321">
        <v>2400000</v>
      </c>
      <c r="I321">
        <v>2</v>
      </c>
      <c r="J321">
        <v>87.522030000000001</v>
      </c>
    </row>
    <row r="322" spans="8:10" x14ac:dyDescent="0.25">
      <c r="H322">
        <v>3600000</v>
      </c>
      <c r="I322">
        <v>3</v>
      </c>
      <c r="J322">
        <v>89.583157999999997</v>
      </c>
    </row>
    <row r="323" spans="8:10" x14ac:dyDescent="0.25">
      <c r="H323">
        <v>4800000</v>
      </c>
      <c r="I323">
        <v>4</v>
      </c>
      <c r="J323">
        <v>88.407039999999995</v>
      </c>
    </row>
    <row r="324" spans="8:10" x14ac:dyDescent="0.25">
      <c r="H324">
        <v>6000000</v>
      </c>
      <c r="I324">
        <v>5</v>
      </c>
      <c r="J324">
        <v>88.764190999999997</v>
      </c>
    </row>
    <row r="325" spans="8:10" x14ac:dyDescent="0.25">
      <c r="H325">
        <v>7200000</v>
      </c>
      <c r="I325">
        <v>6</v>
      </c>
      <c r="J325">
        <v>88.474988999999994</v>
      </c>
    </row>
    <row r="326" spans="8:10" x14ac:dyDescent="0.25">
      <c r="H326">
        <v>8400000</v>
      </c>
      <c r="I326">
        <v>7</v>
      </c>
      <c r="J326">
        <v>109.575987</v>
      </c>
    </row>
    <row r="327" spans="8:10" x14ac:dyDescent="0.25">
      <c r="H327">
        <v>9600000</v>
      </c>
      <c r="I327">
        <v>8</v>
      </c>
      <c r="J327">
        <v>88.456153999999998</v>
      </c>
    </row>
    <row r="328" spans="8:10" x14ac:dyDescent="0.25">
      <c r="H328">
        <v>10800000</v>
      </c>
      <c r="I328">
        <v>9</v>
      </c>
      <c r="J328">
        <v>123.862028</v>
      </c>
    </row>
    <row r="329" spans="8:10" x14ac:dyDescent="0.25">
      <c r="H329">
        <v>12000000</v>
      </c>
      <c r="I329">
        <v>10</v>
      </c>
      <c r="J329">
        <v>98.453045000000003</v>
      </c>
    </row>
    <row r="330" spans="8:10" x14ac:dyDescent="0.25">
      <c r="H330">
        <v>13200000</v>
      </c>
      <c r="I330">
        <v>11</v>
      </c>
      <c r="J330">
        <v>96.265793000000002</v>
      </c>
    </row>
    <row r="331" spans="8:10" x14ac:dyDescent="0.25">
      <c r="H331">
        <v>14400000</v>
      </c>
      <c r="I331">
        <v>12</v>
      </c>
      <c r="J331">
        <v>98.042964999999995</v>
      </c>
    </row>
    <row r="332" spans="8:10" x14ac:dyDescent="0.25">
      <c r="H332">
        <v>1200000</v>
      </c>
      <c r="I332">
        <v>1</v>
      </c>
      <c r="J332">
        <v>87.437867999999995</v>
      </c>
    </row>
    <row r="333" spans="8:10" x14ac:dyDescent="0.25">
      <c r="H333">
        <v>2400000</v>
      </c>
      <c r="I333">
        <v>2</v>
      </c>
      <c r="J333">
        <v>88.551044000000005</v>
      </c>
    </row>
    <row r="334" spans="8:10" x14ac:dyDescent="0.25">
      <c r="H334">
        <v>3600000</v>
      </c>
      <c r="I334">
        <v>3</v>
      </c>
      <c r="J334">
        <v>87.525845000000004</v>
      </c>
    </row>
    <row r="335" spans="8:10" x14ac:dyDescent="0.25">
      <c r="H335">
        <v>4800000</v>
      </c>
      <c r="I335">
        <v>4</v>
      </c>
      <c r="J335">
        <v>88.886022999999994</v>
      </c>
    </row>
    <row r="336" spans="8:10" x14ac:dyDescent="0.25">
      <c r="H336">
        <v>6000000</v>
      </c>
      <c r="I336">
        <v>5</v>
      </c>
      <c r="J336">
        <v>87.975978999999995</v>
      </c>
    </row>
    <row r="337" spans="8:10" x14ac:dyDescent="0.25">
      <c r="H337">
        <v>7200000</v>
      </c>
      <c r="I337">
        <v>6</v>
      </c>
      <c r="J337">
        <v>89.433908000000002</v>
      </c>
    </row>
    <row r="338" spans="8:10" x14ac:dyDescent="0.25">
      <c r="H338">
        <v>8400000</v>
      </c>
      <c r="I338">
        <v>7</v>
      </c>
      <c r="J338">
        <v>89.281081999999998</v>
      </c>
    </row>
    <row r="339" spans="8:10" x14ac:dyDescent="0.25">
      <c r="H339">
        <v>9600000</v>
      </c>
      <c r="I339">
        <v>8</v>
      </c>
      <c r="J339">
        <v>88.388919999999999</v>
      </c>
    </row>
    <row r="340" spans="8:10" x14ac:dyDescent="0.25">
      <c r="H340">
        <v>10800000</v>
      </c>
      <c r="I340">
        <v>9</v>
      </c>
      <c r="J340">
        <v>138.32402200000001</v>
      </c>
    </row>
    <row r="341" spans="8:10" x14ac:dyDescent="0.25">
      <c r="H341">
        <v>12000000</v>
      </c>
      <c r="I341">
        <v>10</v>
      </c>
      <c r="J341">
        <v>118.369102</v>
      </c>
    </row>
    <row r="342" spans="8:10" x14ac:dyDescent="0.25">
      <c r="H342">
        <v>13200000</v>
      </c>
      <c r="I342">
        <v>11</v>
      </c>
      <c r="J342">
        <v>126.525164</v>
      </c>
    </row>
    <row r="343" spans="8:10" x14ac:dyDescent="0.25">
      <c r="H343">
        <v>14400000</v>
      </c>
      <c r="I343">
        <v>12</v>
      </c>
      <c r="J343">
        <v>125.14805800000001</v>
      </c>
    </row>
    <row r="344" spans="8:10" x14ac:dyDescent="0.25">
      <c r="H344">
        <v>1200000</v>
      </c>
      <c r="I344">
        <v>1</v>
      </c>
      <c r="J344">
        <v>80.917119999999997</v>
      </c>
    </row>
    <row r="345" spans="8:10" x14ac:dyDescent="0.25">
      <c r="H345">
        <v>2400000</v>
      </c>
      <c r="I345">
        <v>2</v>
      </c>
      <c r="J345">
        <v>70.361136999999999</v>
      </c>
    </row>
    <row r="346" spans="8:10" x14ac:dyDescent="0.25">
      <c r="H346">
        <v>3600000</v>
      </c>
      <c r="I346">
        <v>3</v>
      </c>
      <c r="J346">
        <v>88.874101999999993</v>
      </c>
    </row>
    <row r="347" spans="8:10" x14ac:dyDescent="0.25">
      <c r="H347">
        <v>4800000</v>
      </c>
      <c r="I347">
        <v>4</v>
      </c>
      <c r="J347">
        <v>87.578057999999999</v>
      </c>
    </row>
    <row r="348" spans="8:10" x14ac:dyDescent="0.25">
      <c r="H348">
        <v>6000000</v>
      </c>
      <c r="I348">
        <v>5</v>
      </c>
      <c r="J348">
        <v>87.791920000000005</v>
      </c>
    </row>
    <row r="349" spans="8:10" x14ac:dyDescent="0.25">
      <c r="H349">
        <v>7200000</v>
      </c>
      <c r="I349">
        <v>6</v>
      </c>
      <c r="J349">
        <v>88.826894999999993</v>
      </c>
    </row>
    <row r="350" spans="8:10" x14ac:dyDescent="0.25">
      <c r="H350">
        <v>8400000</v>
      </c>
      <c r="I350">
        <v>7</v>
      </c>
      <c r="J350">
        <v>87.780951999999999</v>
      </c>
    </row>
    <row r="351" spans="8:10" x14ac:dyDescent="0.25">
      <c r="H351">
        <v>9600000</v>
      </c>
      <c r="I351">
        <v>8</v>
      </c>
      <c r="J351">
        <v>88.326931000000002</v>
      </c>
    </row>
    <row r="352" spans="8:10" x14ac:dyDescent="0.25">
      <c r="H352">
        <v>10800000</v>
      </c>
      <c r="I352">
        <v>9</v>
      </c>
      <c r="J352">
        <v>128.965855</v>
      </c>
    </row>
    <row r="353" spans="8:10" x14ac:dyDescent="0.25">
      <c r="H353">
        <v>12000000</v>
      </c>
      <c r="I353">
        <v>10</v>
      </c>
      <c r="J353">
        <v>120.048046</v>
      </c>
    </row>
    <row r="354" spans="8:10" x14ac:dyDescent="0.25">
      <c r="H354">
        <v>13200000</v>
      </c>
      <c r="I354">
        <v>11</v>
      </c>
      <c r="J354">
        <v>88.509083000000004</v>
      </c>
    </row>
    <row r="355" spans="8:10" x14ac:dyDescent="0.25">
      <c r="H355">
        <v>14400000</v>
      </c>
      <c r="I355">
        <v>12</v>
      </c>
      <c r="J355">
        <v>134.33909399999999</v>
      </c>
    </row>
    <row r="356" spans="8:10" x14ac:dyDescent="0.25">
      <c r="H356">
        <v>1200000</v>
      </c>
      <c r="I356">
        <v>1</v>
      </c>
      <c r="J356">
        <v>87.337017000000003</v>
      </c>
    </row>
    <row r="357" spans="8:10" x14ac:dyDescent="0.25">
      <c r="H357">
        <v>2400000</v>
      </c>
      <c r="I357">
        <v>2</v>
      </c>
      <c r="J357">
        <v>88.988066000000003</v>
      </c>
    </row>
    <row r="358" spans="8:10" x14ac:dyDescent="0.25">
      <c r="H358">
        <v>3600000</v>
      </c>
      <c r="I358">
        <v>3</v>
      </c>
      <c r="J358">
        <v>89.171171000000001</v>
      </c>
    </row>
    <row r="359" spans="8:10" x14ac:dyDescent="0.25">
      <c r="H359">
        <v>4800000</v>
      </c>
      <c r="I359">
        <v>4</v>
      </c>
      <c r="J359">
        <v>88.880061999999995</v>
      </c>
    </row>
    <row r="360" spans="8:10" x14ac:dyDescent="0.25">
      <c r="H360">
        <v>6000000</v>
      </c>
      <c r="I360">
        <v>5</v>
      </c>
      <c r="J360">
        <v>87.595939999999999</v>
      </c>
    </row>
    <row r="361" spans="8:10" x14ac:dyDescent="0.25">
      <c r="H361">
        <v>7200000</v>
      </c>
      <c r="I361">
        <v>6</v>
      </c>
      <c r="J361">
        <v>88.485956000000002</v>
      </c>
    </row>
    <row r="362" spans="8:10" x14ac:dyDescent="0.25">
      <c r="H362">
        <v>8400000</v>
      </c>
      <c r="I362">
        <v>7</v>
      </c>
      <c r="J362">
        <v>88.587046000000001</v>
      </c>
    </row>
    <row r="363" spans="8:10" x14ac:dyDescent="0.25">
      <c r="H363">
        <v>9600000</v>
      </c>
      <c r="I363">
        <v>8</v>
      </c>
      <c r="J363">
        <v>92.231035000000006</v>
      </c>
    </row>
    <row r="364" spans="8:10" x14ac:dyDescent="0.25">
      <c r="H364">
        <v>10800000</v>
      </c>
      <c r="I364">
        <v>9</v>
      </c>
      <c r="J364">
        <v>164.906025</v>
      </c>
    </row>
    <row r="365" spans="8:10" x14ac:dyDescent="0.25">
      <c r="H365">
        <v>12000000</v>
      </c>
      <c r="I365">
        <v>10</v>
      </c>
      <c r="J365">
        <v>88.346003999999994</v>
      </c>
    </row>
    <row r="366" spans="8:10" x14ac:dyDescent="0.25">
      <c r="H366">
        <v>13200000</v>
      </c>
      <c r="I366">
        <v>11</v>
      </c>
      <c r="J366">
        <v>96.927880999999999</v>
      </c>
    </row>
    <row r="367" spans="8:10" x14ac:dyDescent="0.25">
      <c r="H367">
        <v>14400000</v>
      </c>
      <c r="I367">
        <v>12</v>
      </c>
      <c r="J367">
        <v>107.578993</v>
      </c>
    </row>
    <row r="368" spans="8:10" x14ac:dyDescent="0.25">
      <c r="H368">
        <v>1200000</v>
      </c>
      <c r="I368">
        <v>1</v>
      </c>
      <c r="J368">
        <v>87.246894999999995</v>
      </c>
    </row>
    <row r="369" spans="8:10" x14ac:dyDescent="0.25">
      <c r="H369">
        <v>2400000</v>
      </c>
      <c r="I369">
        <v>2</v>
      </c>
      <c r="J369">
        <v>88.418960999999996</v>
      </c>
    </row>
    <row r="370" spans="8:10" x14ac:dyDescent="0.25">
      <c r="H370">
        <v>3600000</v>
      </c>
      <c r="I370">
        <v>3</v>
      </c>
      <c r="J370">
        <v>88.474988999999994</v>
      </c>
    </row>
    <row r="371" spans="8:10" x14ac:dyDescent="0.25">
      <c r="H371">
        <v>4800000</v>
      </c>
      <c r="I371">
        <v>4</v>
      </c>
      <c r="J371">
        <v>88.871955999999997</v>
      </c>
    </row>
    <row r="372" spans="8:10" x14ac:dyDescent="0.25">
      <c r="H372">
        <v>6000000</v>
      </c>
      <c r="I372">
        <v>5</v>
      </c>
      <c r="J372">
        <v>89.653014999999996</v>
      </c>
    </row>
    <row r="373" spans="8:10" x14ac:dyDescent="0.25">
      <c r="H373">
        <v>7200000</v>
      </c>
      <c r="I373">
        <v>6</v>
      </c>
      <c r="J373">
        <v>88.527918</v>
      </c>
    </row>
    <row r="374" spans="8:10" x14ac:dyDescent="0.25">
      <c r="H374">
        <v>8400000</v>
      </c>
      <c r="I374">
        <v>7</v>
      </c>
      <c r="J374">
        <v>88.900088999999994</v>
      </c>
    </row>
    <row r="375" spans="8:10" x14ac:dyDescent="0.25">
      <c r="H375">
        <v>9600000</v>
      </c>
      <c r="I375">
        <v>8</v>
      </c>
      <c r="J375">
        <v>88.684797000000003</v>
      </c>
    </row>
    <row r="376" spans="8:10" x14ac:dyDescent="0.25">
      <c r="H376">
        <v>10800000</v>
      </c>
      <c r="I376">
        <v>9</v>
      </c>
      <c r="J376">
        <v>127.35199900000001</v>
      </c>
    </row>
    <row r="377" spans="8:10" x14ac:dyDescent="0.25">
      <c r="H377">
        <v>12000000</v>
      </c>
      <c r="I377">
        <v>10</v>
      </c>
      <c r="J377">
        <v>114.60208900000001</v>
      </c>
    </row>
    <row r="378" spans="8:10" x14ac:dyDescent="0.25">
      <c r="H378">
        <v>13200000</v>
      </c>
      <c r="I378">
        <v>11</v>
      </c>
      <c r="J378">
        <v>109.684944</v>
      </c>
    </row>
    <row r="379" spans="8:10" x14ac:dyDescent="0.25">
      <c r="H379">
        <v>14400000</v>
      </c>
      <c r="I379">
        <v>12</v>
      </c>
      <c r="J379">
        <v>96.104145000000003</v>
      </c>
    </row>
    <row r="380" spans="8:10" x14ac:dyDescent="0.25">
      <c r="H380">
        <v>1200000</v>
      </c>
      <c r="I380">
        <v>1</v>
      </c>
      <c r="J380">
        <v>87.278842999999995</v>
      </c>
    </row>
    <row r="381" spans="8:10" x14ac:dyDescent="0.25">
      <c r="H381">
        <v>2400000</v>
      </c>
      <c r="I381">
        <v>2</v>
      </c>
      <c r="J381">
        <v>89.416981000000007</v>
      </c>
    </row>
    <row r="382" spans="8:10" x14ac:dyDescent="0.25">
      <c r="H382">
        <v>3600000</v>
      </c>
      <c r="I382">
        <v>3</v>
      </c>
      <c r="J382">
        <v>87.543011000000007</v>
      </c>
    </row>
    <row r="383" spans="8:10" x14ac:dyDescent="0.25">
      <c r="H383">
        <v>4800000</v>
      </c>
      <c r="I383">
        <v>4</v>
      </c>
      <c r="J383">
        <v>88.860989000000004</v>
      </c>
    </row>
    <row r="384" spans="8:10" x14ac:dyDescent="0.25">
      <c r="H384">
        <v>6000000</v>
      </c>
      <c r="I384">
        <v>5</v>
      </c>
      <c r="J384">
        <v>88.536023999999998</v>
      </c>
    </row>
    <row r="385" spans="8:10" x14ac:dyDescent="0.25">
      <c r="H385">
        <v>7200000</v>
      </c>
      <c r="I385">
        <v>6</v>
      </c>
      <c r="J385">
        <v>64.464091999999994</v>
      </c>
    </row>
    <row r="386" spans="8:10" x14ac:dyDescent="0.25">
      <c r="H386">
        <v>8400000</v>
      </c>
      <c r="I386">
        <v>7</v>
      </c>
      <c r="J386">
        <v>118.556023</v>
      </c>
    </row>
    <row r="387" spans="8:10" x14ac:dyDescent="0.25">
      <c r="H387">
        <v>9600000</v>
      </c>
      <c r="I387">
        <v>8</v>
      </c>
      <c r="J387">
        <v>132.82394400000001</v>
      </c>
    </row>
    <row r="388" spans="8:10" x14ac:dyDescent="0.25">
      <c r="H388">
        <v>10800000</v>
      </c>
      <c r="I388">
        <v>9</v>
      </c>
      <c r="J388">
        <v>160.955906</v>
      </c>
    </row>
    <row r="389" spans="8:10" x14ac:dyDescent="0.25">
      <c r="H389">
        <v>12000000</v>
      </c>
      <c r="I389">
        <v>10</v>
      </c>
      <c r="J389">
        <v>90.404987000000006</v>
      </c>
    </row>
    <row r="390" spans="8:10" x14ac:dyDescent="0.25">
      <c r="H390">
        <v>13200000</v>
      </c>
      <c r="I390">
        <v>11</v>
      </c>
      <c r="J390">
        <v>101.25613199999999</v>
      </c>
    </row>
    <row r="391" spans="8:10" x14ac:dyDescent="0.25">
      <c r="H391">
        <v>14400000</v>
      </c>
      <c r="I391">
        <v>12</v>
      </c>
      <c r="J391">
        <v>88.572979000000004</v>
      </c>
    </row>
    <row r="392" spans="8:10" x14ac:dyDescent="0.25">
      <c r="H392">
        <v>1200000</v>
      </c>
      <c r="I392">
        <v>1</v>
      </c>
      <c r="J392">
        <v>87.532043000000002</v>
      </c>
    </row>
    <row r="393" spans="8:10" x14ac:dyDescent="0.25">
      <c r="H393">
        <v>2400000</v>
      </c>
      <c r="I393">
        <v>2</v>
      </c>
      <c r="J393">
        <v>88.342905000000002</v>
      </c>
    </row>
    <row r="394" spans="8:10" x14ac:dyDescent="0.25">
      <c r="H394">
        <v>3600000</v>
      </c>
      <c r="I394">
        <v>3</v>
      </c>
      <c r="J394">
        <v>88.541984999999997</v>
      </c>
    </row>
    <row r="395" spans="8:10" x14ac:dyDescent="0.25">
      <c r="H395">
        <v>4800000</v>
      </c>
      <c r="I395">
        <v>4</v>
      </c>
      <c r="J395">
        <v>88.464974999999995</v>
      </c>
    </row>
    <row r="396" spans="8:10" x14ac:dyDescent="0.25">
      <c r="H396">
        <v>6000000</v>
      </c>
      <c r="I396">
        <v>5</v>
      </c>
      <c r="J396">
        <v>89.017868000000007</v>
      </c>
    </row>
    <row r="397" spans="8:10" x14ac:dyDescent="0.25">
      <c r="H397">
        <v>7200000</v>
      </c>
      <c r="I397">
        <v>6</v>
      </c>
      <c r="J397">
        <v>89.237212999999997</v>
      </c>
    </row>
    <row r="398" spans="8:10" x14ac:dyDescent="0.25">
      <c r="H398">
        <v>8400000</v>
      </c>
      <c r="I398">
        <v>7</v>
      </c>
      <c r="J398">
        <v>89.236975000000001</v>
      </c>
    </row>
    <row r="399" spans="8:10" x14ac:dyDescent="0.25">
      <c r="H399">
        <v>9600000</v>
      </c>
      <c r="I399">
        <v>8</v>
      </c>
      <c r="J399">
        <v>84.447861000000003</v>
      </c>
    </row>
    <row r="400" spans="8:10" x14ac:dyDescent="0.25">
      <c r="H400">
        <v>10800000</v>
      </c>
      <c r="I400">
        <v>9</v>
      </c>
      <c r="J400">
        <v>137.84909200000001</v>
      </c>
    </row>
    <row r="401" spans="8:10" x14ac:dyDescent="0.25">
      <c r="H401">
        <v>12000000</v>
      </c>
      <c r="I401">
        <v>10</v>
      </c>
      <c r="J401">
        <v>107.210159</v>
      </c>
    </row>
    <row r="402" spans="8:10" x14ac:dyDescent="0.25">
      <c r="H402">
        <v>13200000</v>
      </c>
      <c r="I402">
        <v>11</v>
      </c>
      <c r="J402">
        <v>88.504790999999997</v>
      </c>
    </row>
    <row r="403" spans="8:10" x14ac:dyDescent="0.25">
      <c r="H403">
        <v>14400000</v>
      </c>
      <c r="I403">
        <v>12</v>
      </c>
      <c r="J403">
        <v>135.89191400000001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20" sqref="A20"/>
    </sheetView>
  </sheetViews>
  <sheetFormatPr defaultRowHeight="15" x14ac:dyDescent="0.25"/>
  <cols>
    <col min="1" max="1" width="13.5703125" bestFit="1" customWidth="1"/>
    <col min="2" max="2" width="15.42578125" bestFit="1" customWidth="1"/>
    <col min="3" max="3" width="10.7109375" bestFit="1" customWidth="1"/>
    <col min="4" max="4" width="16.85546875" style="1" bestFit="1" customWidth="1"/>
    <col min="5" max="5" width="14.28515625" bestFit="1" customWidth="1"/>
    <col min="6" max="6" width="12.140625" style="1" bestFit="1" customWidth="1"/>
    <col min="7" max="7" width="17.85546875" bestFit="1" customWidth="1"/>
    <col min="8" max="8" width="14.140625" customWidth="1"/>
    <col min="9" max="9" width="12.7109375" customWidth="1"/>
    <col min="10" max="10" width="11" bestFit="1" customWidth="1"/>
    <col min="19" max="19" width="10" bestFit="1" customWidth="1"/>
    <col min="20" max="20" width="3" customWidth="1"/>
    <col min="21" max="21" width="12" bestFit="1" customWidth="1"/>
  </cols>
  <sheetData>
    <row r="1" spans="1:19" x14ac:dyDescent="0.25">
      <c r="A1" t="s">
        <v>3</v>
      </c>
      <c r="C1" s="1"/>
    </row>
    <row r="2" spans="1:19" x14ac:dyDescent="0.25">
      <c r="C2" s="1"/>
    </row>
    <row r="3" spans="1:19" x14ac:dyDescent="0.25">
      <c r="A3" t="s">
        <v>0</v>
      </c>
      <c r="B3" t="s">
        <v>1</v>
      </c>
      <c r="C3" s="1" t="s">
        <v>2</v>
      </c>
      <c r="D3" s="1" t="s">
        <v>9</v>
      </c>
      <c r="E3" s="1" t="s">
        <v>5</v>
      </c>
      <c r="F3" s="1" t="s">
        <v>6</v>
      </c>
      <c r="G3" s="1" t="s">
        <v>7</v>
      </c>
      <c r="H3" t="s">
        <v>4</v>
      </c>
    </row>
    <row r="4" spans="1:19" x14ac:dyDescent="0.25">
      <c r="A4">
        <v>120000000</v>
      </c>
      <c r="B4">
        <v>1</v>
      </c>
      <c r="C4" s="1">
        <f>AVERAGE(H4:CK4)</f>
        <v>4649.4625408333332</v>
      </c>
      <c r="D4" s="1">
        <f>C$4</f>
        <v>4649.4625408333332</v>
      </c>
      <c r="E4" s="1">
        <f>D4/C4</f>
        <v>1</v>
      </c>
      <c r="F4" s="1">
        <f>E4/B4</f>
        <v>1</v>
      </c>
      <c r="G4" s="1"/>
      <c r="H4">
        <v>4667.1111579999997</v>
      </c>
      <c r="I4">
        <v>4625.5810259999998</v>
      </c>
      <c r="J4">
        <v>4616.4000029999997</v>
      </c>
      <c r="K4">
        <v>4660.8421799999996</v>
      </c>
      <c r="L4">
        <v>4650.9909630000002</v>
      </c>
      <c r="M4">
        <v>4618.5688970000001</v>
      </c>
      <c r="N4">
        <v>4638.219118</v>
      </c>
      <c r="O4">
        <v>4623.7499710000002</v>
      </c>
      <c r="P4">
        <v>4723.0532169999997</v>
      </c>
      <c r="Q4">
        <v>4611.3681790000001</v>
      </c>
      <c r="R4">
        <v>4714.2448430000004</v>
      </c>
      <c r="S4">
        <v>4643.4209350000001</v>
      </c>
    </row>
    <row r="5" spans="1:19" x14ac:dyDescent="0.25">
      <c r="A5">
        <v>120000000</v>
      </c>
      <c r="B5">
        <v>2</v>
      </c>
      <c r="C5" s="1">
        <f>AVERAGE(H5:CK5)</f>
        <v>2445.7104206666668</v>
      </c>
      <c r="D5" s="1">
        <f t="shared" ref="D5:D15" si="0">C$4</f>
        <v>4649.4625408333332</v>
      </c>
      <c r="E5" s="1">
        <f t="shared" ref="E5:E15" si="1">D5/C5</f>
        <v>1.9010682955531399</v>
      </c>
      <c r="F5" s="1">
        <f>E5/B5</f>
        <v>0.95053414777656997</v>
      </c>
      <c r="G5" s="1">
        <f>(1/E5-1/B5)/(1-1/B5)</f>
        <v>5.2040058044350523E-2</v>
      </c>
      <c r="H5">
        <v>2482.7661509999998</v>
      </c>
      <c r="I5">
        <v>2573.0090140000002</v>
      </c>
      <c r="J5">
        <v>2400.503874</v>
      </c>
      <c r="K5">
        <v>2441.7948719999999</v>
      </c>
      <c r="L5">
        <v>2466.8450360000002</v>
      </c>
      <c r="M5">
        <v>2373.0847840000001</v>
      </c>
      <c r="N5">
        <v>2428.5919669999998</v>
      </c>
      <c r="O5">
        <v>2407.8748230000001</v>
      </c>
      <c r="P5">
        <v>2434.255838</v>
      </c>
      <c r="Q5">
        <v>2428.0478950000002</v>
      </c>
      <c r="R5">
        <v>2485.476971</v>
      </c>
      <c r="S5">
        <v>2426.273823</v>
      </c>
    </row>
    <row r="6" spans="1:19" x14ac:dyDescent="0.25">
      <c r="A6">
        <v>120000000</v>
      </c>
      <c r="B6">
        <v>3</v>
      </c>
      <c r="C6" s="1">
        <f>AVERAGE(H6:CK6)</f>
        <v>1636.6699536666665</v>
      </c>
      <c r="D6" s="1">
        <f t="shared" si="0"/>
        <v>4649.4625408333332</v>
      </c>
      <c r="E6" s="1">
        <f t="shared" si="1"/>
        <v>2.8408064377408793</v>
      </c>
      <c r="F6" s="1">
        <f>E6/B6</f>
        <v>0.94693547924695975</v>
      </c>
      <c r="G6" s="1">
        <f>(1/E6-1/B6)/(1-1/B6)</f>
        <v>2.8019079396644494E-2</v>
      </c>
      <c r="H6">
        <v>1621.3328839999999</v>
      </c>
      <c r="I6">
        <v>1619.1561220000001</v>
      </c>
      <c r="J6">
        <v>1623.5852239999999</v>
      </c>
      <c r="K6">
        <v>1646.7611790000001</v>
      </c>
      <c r="L6">
        <v>1633.440018</v>
      </c>
      <c r="M6">
        <v>1663.067102</v>
      </c>
      <c r="N6">
        <v>1664.520025</v>
      </c>
      <c r="O6">
        <v>1654.1759970000001</v>
      </c>
      <c r="P6">
        <v>1661.014795</v>
      </c>
      <c r="Q6">
        <v>1606.0700420000001</v>
      </c>
      <c r="R6">
        <v>1607.2361470000001</v>
      </c>
      <c r="S6">
        <v>1639.679909</v>
      </c>
    </row>
    <row r="7" spans="1:19" x14ac:dyDescent="0.25">
      <c r="A7">
        <v>120000000</v>
      </c>
      <c r="B7">
        <v>4</v>
      </c>
      <c r="C7" s="1">
        <f>AVERAGE(H7:CK7)</f>
        <v>1280.1669835833334</v>
      </c>
      <c r="D7" s="1">
        <f t="shared" si="0"/>
        <v>4649.4625408333332</v>
      </c>
      <c r="E7" s="1">
        <f t="shared" si="1"/>
        <v>3.6319188047007409</v>
      </c>
      <c r="F7" s="1">
        <f>E7/B7</f>
        <v>0.90797970117518523</v>
      </c>
      <c r="G7" s="1">
        <f>(1/E7-1/B7)/(1-1/B7)</f>
        <v>3.378206902853087E-2</v>
      </c>
      <c r="H7">
        <v>1234.7099780000001</v>
      </c>
      <c r="I7">
        <v>1274.9130729999999</v>
      </c>
      <c r="J7">
        <v>1308.705091</v>
      </c>
      <c r="K7">
        <v>1298.43092</v>
      </c>
      <c r="L7">
        <v>1257.562876</v>
      </c>
      <c r="M7">
        <v>1278.7599560000001</v>
      </c>
      <c r="N7">
        <v>1310.0399970000001</v>
      </c>
      <c r="O7">
        <v>1309.6060749999999</v>
      </c>
      <c r="P7">
        <v>1287.2669699999999</v>
      </c>
      <c r="Q7">
        <v>1260.960102</v>
      </c>
      <c r="R7">
        <v>1249.038935</v>
      </c>
      <c r="S7">
        <v>1292.00983</v>
      </c>
    </row>
    <row r="8" spans="1:19" x14ac:dyDescent="0.25">
      <c r="A8">
        <v>120000000</v>
      </c>
      <c r="B8">
        <v>5</v>
      </c>
      <c r="C8" s="1">
        <f>AVERAGE(H8:CK8)</f>
        <v>1052.0520210833333</v>
      </c>
      <c r="D8" s="1">
        <f t="shared" si="0"/>
        <v>4649.4625408333332</v>
      </c>
      <c r="E8" s="1">
        <f t="shared" si="1"/>
        <v>4.4194226593905741</v>
      </c>
      <c r="F8" s="1">
        <f>E8/B8</f>
        <v>0.88388453187811478</v>
      </c>
      <c r="G8" s="1">
        <f>(1/E8-1/B8)/(1-1/B8)</f>
        <v>3.2842374748644522E-2</v>
      </c>
      <c r="H8">
        <v>1057.8429699999999</v>
      </c>
      <c r="I8">
        <v>1060.69994</v>
      </c>
      <c r="J8">
        <v>1062.371969</v>
      </c>
      <c r="K8">
        <v>1047.1289159999999</v>
      </c>
      <c r="L8">
        <v>1059.3831540000001</v>
      </c>
      <c r="M8">
        <v>1046.8120570000001</v>
      </c>
      <c r="N8">
        <v>1033.102036</v>
      </c>
      <c r="O8">
        <v>1060.407162</v>
      </c>
      <c r="P8">
        <v>1058.212996</v>
      </c>
      <c r="Q8">
        <v>1043.272972</v>
      </c>
      <c r="R8">
        <v>1033.43606</v>
      </c>
      <c r="S8">
        <v>1061.954021</v>
      </c>
    </row>
    <row r="9" spans="1:19" x14ac:dyDescent="0.25">
      <c r="A9">
        <v>120000000</v>
      </c>
      <c r="B9">
        <v>6</v>
      </c>
      <c r="C9" s="1">
        <f>AVERAGE(H9:CK9)</f>
        <v>894.1839338333333</v>
      </c>
      <c r="D9" s="1">
        <f t="shared" si="0"/>
        <v>4649.4625408333332</v>
      </c>
      <c r="E9" s="1">
        <f t="shared" si="1"/>
        <v>5.1996713035328872</v>
      </c>
      <c r="F9" s="1">
        <f>E9/B9</f>
        <v>0.86661188392214783</v>
      </c>
      <c r="G9" s="1">
        <f>(1/E9-1/B9)/(1-1/B9)</f>
        <v>3.0783818812675123E-2</v>
      </c>
      <c r="H9">
        <v>829.03695100000004</v>
      </c>
      <c r="I9">
        <v>891.872883</v>
      </c>
      <c r="J9">
        <v>911.11612300000002</v>
      </c>
      <c r="K9">
        <v>934.75699399999996</v>
      </c>
      <c r="L9">
        <v>893.25881000000004</v>
      </c>
      <c r="M9">
        <v>894.37389399999995</v>
      </c>
      <c r="N9">
        <v>908.35380599999996</v>
      </c>
      <c r="O9">
        <v>886.62910499999998</v>
      </c>
      <c r="P9">
        <v>873.35085900000001</v>
      </c>
      <c r="Q9">
        <v>898.35190799999998</v>
      </c>
      <c r="R9">
        <v>923.452854</v>
      </c>
      <c r="S9">
        <v>885.65301899999997</v>
      </c>
    </row>
    <row r="10" spans="1:19" x14ac:dyDescent="0.25">
      <c r="A10">
        <v>120000000</v>
      </c>
      <c r="B10">
        <v>7</v>
      </c>
      <c r="C10" s="1">
        <f>AVERAGE(H10:CK10)</f>
        <v>771.67691774999992</v>
      </c>
      <c r="D10" s="1">
        <f t="shared" si="0"/>
        <v>4649.4625408333332</v>
      </c>
      <c r="E10" s="1">
        <f t="shared" si="1"/>
        <v>6.0251413951707944</v>
      </c>
      <c r="F10" s="1">
        <f>E10/B10</f>
        <v>0.8607344850243992</v>
      </c>
      <c r="G10" s="1">
        <f>(1/E10-1/B10)/(1-1/B10)</f>
        <v>2.6966410160668981E-2</v>
      </c>
      <c r="H10">
        <v>757.98010799999997</v>
      </c>
      <c r="I10">
        <v>754.122972</v>
      </c>
      <c r="J10">
        <v>798.34508900000003</v>
      </c>
      <c r="K10">
        <v>787.288904</v>
      </c>
      <c r="L10">
        <v>751.657963</v>
      </c>
      <c r="M10">
        <v>742.93994899999996</v>
      </c>
      <c r="N10">
        <v>778.52702099999999</v>
      </c>
      <c r="O10">
        <v>796.39697100000001</v>
      </c>
      <c r="P10">
        <v>767.937183</v>
      </c>
      <c r="Q10">
        <v>767.84801500000003</v>
      </c>
      <c r="R10">
        <v>785.33792500000004</v>
      </c>
      <c r="S10">
        <v>771.74091299999998</v>
      </c>
    </row>
    <row r="11" spans="1:19" x14ac:dyDescent="0.25">
      <c r="A11">
        <v>120000000</v>
      </c>
      <c r="B11">
        <v>8</v>
      </c>
      <c r="C11" s="1">
        <f>AVERAGE(H11:CK11)</f>
        <v>691.14247950000015</v>
      </c>
      <c r="D11" s="1">
        <f t="shared" si="0"/>
        <v>4649.4625408333332</v>
      </c>
      <c r="E11" s="1">
        <f t="shared" si="1"/>
        <v>6.7272128088508447</v>
      </c>
      <c r="F11" s="1">
        <f>E11/B11</f>
        <v>0.84090160110635559</v>
      </c>
      <c r="G11" s="1">
        <f>(1/E11-1/B11)/(1-1/B11)</f>
        <v>2.702854016354455E-2</v>
      </c>
      <c r="H11">
        <v>665.58289500000001</v>
      </c>
      <c r="I11">
        <v>670.93300799999997</v>
      </c>
      <c r="J11">
        <v>713.18483400000002</v>
      </c>
      <c r="K11">
        <v>686.45501100000001</v>
      </c>
      <c r="L11">
        <v>655.09295499999996</v>
      </c>
      <c r="M11">
        <v>740.23294399999997</v>
      </c>
      <c r="N11">
        <v>682.91902500000003</v>
      </c>
      <c r="O11">
        <v>709.98692500000004</v>
      </c>
      <c r="P11">
        <v>737.78414699999996</v>
      </c>
      <c r="Q11">
        <v>675.13298999999995</v>
      </c>
      <c r="R11">
        <v>683.81905600000005</v>
      </c>
      <c r="S11">
        <v>672.58596399999999</v>
      </c>
    </row>
    <row r="12" spans="1:19" x14ac:dyDescent="0.25">
      <c r="A12">
        <v>120000000</v>
      </c>
      <c r="B12">
        <v>9</v>
      </c>
      <c r="C12" s="1">
        <f>AVERAGE(H12:CK12)</f>
        <v>619.59371966666674</v>
      </c>
      <c r="D12" s="1">
        <f t="shared" si="0"/>
        <v>4649.4625408333332</v>
      </c>
      <c r="E12" s="1">
        <f t="shared" si="1"/>
        <v>7.5040504660613454</v>
      </c>
      <c r="F12" s="1">
        <f>E12/B12</f>
        <v>0.83378338511792727</v>
      </c>
      <c r="G12" s="1">
        <f>(1/E12-1/B12)/(1-1/B12)</f>
        <v>2.4919034405225592E-2</v>
      </c>
      <c r="H12">
        <v>625.66089599999998</v>
      </c>
      <c r="I12">
        <v>631.93011300000001</v>
      </c>
      <c r="J12">
        <v>604.55203100000006</v>
      </c>
      <c r="K12">
        <v>641.03293399999995</v>
      </c>
      <c r="L12">
        <v>620.76115600000003</v>
      </c>
      <c r="M12">
        <v>602.73790399999996</v>
      </c>
      <c r="N12">
        <v>616.13798099999997</v>
      </c>
      <c r="O12">
        <v>585.01386600000001</v>
      </c>
      <c r="P12">
        <v>592.36884099999997</v>
      </c>
      <c r="Q12">
        <v>661.41200100000003</v>
      </c>
      <c r="R12">
        <v>659.96289300000001</v>
      </c>
      <c r="S12">
        <v>593.55402000000004</v>
      </c>
    </row>
    <row r="13" spans="1:19" x14ac:dyDescent="0.25">
      <c r="A13">
        <v>120000000</v>
      </c>
      <c r="B13">
        <v>10</v>
      </c>
      <c r="C13" s="1">
        <f>AVERAGE(H13:CK13)</f>
        <v>566.75702333333322</v>
      </c>
      <c r="D13" s="1">
        <f t="shared" si="0"/>
        <v>4649.4625408333332</v>
      </c>
      <c r="E13" s="1">
        <f t="shared" si="1"/>
        <v>8.2036258033255844</v>
      </c>
      <c r="F13" s="1">
        <f>E13/B13</f>
        <v>0.82036258033255849</v>
      </c>
      <c r="G13" s="1">
        <f>(1/E13-1/B13)/(1-1/B13)</f>
        <v>2.4330355595072524E-2</v>
      </c>
      <c r="H13">
        <v>648.92005900000004</v>
      </c>
      <c r="I13">
        <v>561.91015200000004</v>
      </c>
      <c r="J13">
        <v>550.57883300000003</v>
      </c>
      <c r="K13">
        <v>560.94288800000004</v>
      </c>
      <c r="L13">
        <v>561.26689899999997</v>
      </c>
      <c r="M13">
        <v>568.19510500000001</v>
      </c>
      <c r="N13">
        <v>556.13708499999996</v>
      </c>
      <c r="O13">
        <v>544.59500300000002</v>
      </c>
      <c r="P13">
        <v>534.43908699999997</v>
      </c>
      <c r="Q13">
        <v>576.21407499999998</v>
      </c>
      <c r="R13">
        <v>557.23404900000003</v>
      </c>
      <c r="S13">
        <v>580.65104499999995</v>
      </c>
    </row>
    <row r="14" spans="1:19" x14ac:dyDescent="0.25">
      <c r="A14">
        <v>120000000</v>
      </c>
      <c r="B14">
        <v>11</v>
      </c>
      <c r="C14" s="1">
        <f>AVERAGE(H14:CK14)</f>
        <v>534.22758974999999</v>
      </c>
      <c r="D14" s="1">
        <f t="shared" si="0"/>
        <v>4649.4625408333332</v>
      </c>
      <c r="E14" s="1">
        <f t="shared" si="1"/>
        <v>8.7031494255269006</v>
      </c>
      <c r="F14" s="1">
        <f>E14/B14</f>
        <v>0.79119540232062735</v>
      </c>
      <c r="G14" s="1">
        <f>(1/E14-1/B14)/(1-1/B14)</f>
        <v>2.6391027686325692E-2</v>
      </c>
      <c r="H14">
        <v>578.70483400000001</v>
      </c>
      <c r="I14">
        <v>518.97120500000005</v>
      </c>
      <c r="J14">
        <v>500.40912600000001</v>
      </c>
      <c r="K14">
        <v>542.75107400000002</v>
      </c>
      <c r="L14">
        <v>543.19715499999995</v>
      </c>
      <c r="M14">
        <v>548.08902699999999</v>
      </c>
      <c r="N14">
        <v>506.42490400000003</v>
      </c>
      <c r="O14">
        <v>572.86787000000004</v>
      </c>
      <c r="P14">
        <v>522.568941</v>
      </c>
      <c r="Q14">
        <v>585.99782000000005</v>
      </c>
      <c r="R14">
        <v>468.18900100000002</v>
      </c>
      <c r="S14">
        <v>522.56011999999998</v>
      </c>
    </row>
    <row r="15" spans="1:19" x14ac:dyDescent="0.25">
      <c r="A15">
        <v>120000000</v>
      </c>
      <c r="B15">
        <v>12</v>
      </c>
      <c r="C15" s="1">
        <f>AVERAGE(H15:CK15)</f>
        <v>505.11103858333331</v>
      </c>
      <c r="D15" s="1">
        <f t="shared" si="0"/>
        <v>4649.4625408333332</v>
      </c>
      <c r="E15" s="1">
        <f t="shared" si="1"/>
        <v>9.2048325728012461</v>
      </c>
      <c r="F15" s="1">
        <f>E15/B15</f>
        <v>0.76706938106677047</v>
      </c>
      <c r="G15" s="1">
        <f>(1/E15-1/B15)/(1-1/B15)</f>
        <v>2.7605730765400637E-2</v>
      </c>
      <c r="H15">
        <v>523.25987799999996</v>
      </c>
      <c r="I15">
        <v>611.421108</v>
      </c>
      <c r="J15">
        <v>490.00811599999997</v>
      </c>
      <c r="K15">
        <v>501.04808800000001</v>
      </c>
      <c r="L15">
        <v>459.85317199999997</v>
      </c>
      <c r="M15">
        <v>544.45886599999994</v>
      </c>
      <c r="N15">
        <v>464.81204000000002</v>
      </c>
      <c r="O15">
        <v>495.42713199999997</v>
      </c>
      <c r="P15">
        <v>532.54699700000003</v>
      </c>
      <c r="Q15">
        <v>546.82898499999999</v>
      </c>
      <c r="R15">
        <v>426.72014200000001</v>
      </c>
      <c r="S15">
        <v>464.94793900000002</v>
      </c>
    </row>
    <row r="16" spans="1:19" x14ac:dyDescent="0.25">
      <c r="C16" s="1"/>
    </row>
    <row r="17" spans="1:18" x14ac:dyDescent="0.25">
      <c r="C17" s="1"/>
    </row>
    <row r="18" spans="1:18" x14ac:dyDescent="0.25">
      <c r="A18" t="s">
        <v>8</v>
      </c>
    </row>
    <row r="19" spans="1:18" x14ac:dyDescent="0.25">
      <c r="A19" t="s">
        <v>0</v>
      </c>
      <c r="B19" t="s">
        <v>1</v>
      </c>
      <c r="C19" s="1" t="s">
        <v>2</v>
      </c>
      <c r="D19" s="1" t="s">
        <v>9</v>
      </c>
      <c r="E19" s="1" t="s">
        <v>5</v>
      </c>
      <c r="F19" s="1" t="s">
        <v>6</v>
      </c>
      <c r="G19" s="1" t="s">
        <v>7</v>
      </c>
      <c r="H19" t="s">
        <v>4</v>
      </c>
    </row>
    <row r="20" spans="1:18" x14ac:dyDescent="0.25">
      <c r="A20">
        <v>10000000</v>
      </c>
      <c r="B20">
        <v>1</v>
      </c>
      <c r="C20" s="1">
        <f>AVERAGE(H20:CK20)</f>
        <v>449.62219772727275</v>
      </c>
      <c r="D20" s="1">
        <f>C$20*B20</f>
        <v>449.62219772727275</v>
      </c>
      <c r="E20" s="1">
        <f>D20/C20</f>
        <v>1</v>
      </c>
      <c r="F20" s="1">
        <f>E20/B20</f>
        <v>1</v>
      </c>
      <c r="H20">
        <v>435.20212199999997</v>
      </c>
      <c r="I20">
        <v>428.421021</v>
      </c>
      <c r="J20">
        <v>455.47985999999997</v>
      </c>
      <c r="K20">
        <v>398.41508900000002</v>
      </c>
      <c r="L20">
        <v>472.60999700000002</v>
      </c>
      <c r="M20">
        <v>443.58992599999999</v>
      </c>
      <c r="N20">
        <v>456.88700699999998</v>
      </c>
      <c r="O20">
        <v>445.45102100000003</v>
      </c>
      <c r="P20">
        <v>466.22800799999999</v>
      </c>
      <c r="Q20">
        <v>475.35204900000002</v>
      </c>
      <c r="R20">
        <v>468.20807500000001</v>
      </c>
    </row>
    <row r="21" spans="1:18" x14ac:dyDescent="0.25">
      <c r="A21">
        <v>20000000</v>
      </c>
      <c r="B21">
        <v>2</v>
      </c>
      <c r="C21" s="1">
        <f t="shared" ref="C21:C31" si="2">AVERAGE(H21:CK21)</f>
        <v>498.25330209090913</v>
      </c>
      <c r="D21" s="1">
        <v>855.63802699999997</v>
      </c>
      <c r="E21" s="1">
        <f t="shared" ref="E21:E31" si="3">D21/C21</f>
        <v>1.7172751759182199</v>
      </c>
      <c r="F21" s="1">
        <f t="shared" ref="F21:F31" si="4">E21/B21</f>
        <v>0.85863758795910994</v>
      </c>
      <c r="G21" s="1">
        <f>(1/E21-1/B21)/(1-1/B21)</f>
        <v>0.16463571362732154</v>
      </c>
      <c r="H21">
        <v>599.46894599999996</v>
      </c>
      <c r="I21">
        <v>489.885807</v>
      </c>
      <c r="J21">
        <v>508.46099900000002</v>
      </c>
      <c r="K21">
        <v>481.81414599999999</v>
      </c>
      <c r="L21">
        <v>465.58785399999999</v>
      </c>
      <c r="M21">
        <v>439.09287499999999</v>
      </c>
      <c r="N21">
        <v>510.12587500000001</v>
      </c>
      <c r="O21">
        <v>502.30598400000002</v>
      </c>
      <c r="P21">
        <v>513.58103800000004</v>
      </c>
      <c r="Q21">
        <v>522.81284300000004</v>
      </c>
      <c r="R21">
        <v>447.64995599999997</v>
      </c>
    </row>
    <row r="22" spans="1:18" x14ac:dyDescent="0.25">
      <c r="A22">
        <v>30000000</v>
      </c>
      <c r="B22">
        <v>3</v>
      </c>
      <c r="C22" s="1">
        <f t="shared" si="2"/>
        <v>478.48482563636367</v>
      </c>
      <c r="D22" s="1">
        <v>1245.114088</v>
      </c>
      <c r="E22" s="1">
        <f t="shared" si="3"/>
        <v>2.6022018281228738</v>
      </c>
      <c r="F22" s="1">
        <f t="shared" si="4"/>
        <v>0.86740060937429131</v>
      </c>
      <c r="G22" s="1">
        <f t="shared" ref="G22:G31" si="5">(1/E22-1/B22)/(1-1/B22)</f>
        <v>7.6434918993981735E-2</v>
      </c>
      <c r="H22">
        <v>453.32098000000002</v>
      </c>
      <c r="I22">
        <v>556.55694000000005</v>
      </c>
      <c r="J22">
        <v>465.66605600000003</v>
      </c>
      <c r="K22">
        <v>490.69809900000001</v>
      </c>
      <c r="L22">
        <v>488.53206599999999</v>
      </c>
      <c r="M22">
        <v>503.59010699999999</v>
      </c>
      <c r="N22">
        <v>462.15987200000001</v>
      </c>
      <c r="O22">
        <v>477.61607199999997</v>
      </c>
      <c r="P22">
        <v>456.140041</v>
      </c>
      <c r="Q22">
        <v>456.88986799999998</v>
      </c>
      <c r="R22">
        <v>452.162981</v>
      </c>
    </row>
    <row r="23" spans="1:18" x14ac:dyDescent="0.25">
      <c r="A23">
        <v>40000000</v>
      </c>
      <c r="B23">
        <v>4</v>
      </c>
      <c r="C23" s="1">
        <f t="shared" si="2"/>
        <v>484.13658136363642</v>
      </c>
      <c r="D23" s="1">
        <v>1594.471931</v>
      </c>
      <c r="E23" s="1">
        <f t="shared" si="3"/>
        <v>3.2934341100789228</v>
      </c>
      <c r="F23" s="1">
        <f t="shared" si="4"/>
        <v>0.82335852751973071</v>
      </c>
      <c r="G23" s="1">
        <f t="shared" si="5"/>
        <v>7.1512577885270545E-2</v>
      </c>
      <c r="H23">
        <v>417.75011999999998</v>
      </c>
      <c r="I23">
        <v>515.87104799999997</v>
      </c>
      <c r="J23">
        <v>479.93207000000001</v>
      </c>
      <c r="K23">
        <v>453.36484899999999</v>
      </c>
      <c r="L23">
        <v>513.15093000000002</v>
      </c>
      <c r="M23">
        <v>500.69618200000002</v>
      </c>
      <c r="N23">
        <v>491.64915100000002</v>
      </c>
      <c r="O23">
        <v>484.24100900000002</v>
      </c>
      <c r="P23">
        <v>498.62217900000002</v>
      </c>
      <c r="Q23">
        <v>484.673023</v>
      </c>
      <c r="R23">
        <v>485.55183399999999</v>
      </c>
    </row>
    <row r="24" spans="1:18" x14ac:dyDescent="0.25">
      <c r="A24">
        <v>50000000</v>
      </c>
      <c r="B24">
        <v>5</v>
      </c>
      <c r="C24" s="1">
        <f t="shared" si="2"/>
        <v>494.10466718181817</v>
      </c>
      <c r="D24" s="1">
        <v>2034.698009</v>
      </c>
      <c r="E24" s="1">
        <f t="shared" si="3"/>
        <v>4.1179493822738609</v>
      </c>
      <c r="F24" s="1">
        <f t="shared" si="4"/>
        <v>0.82358987645477222</v>
      </c>
      <c r="G24" s="1">
        <f t="shared" si="5"/>
        <v>5.3549141565642916E-2</v>
      </c>
      <c r="H24">
        <v>472.84293200000002</v>
      </c>
      <c r="I24">
        <v>493.597984</v>
      </c>
      <c r="J24">
        <v>505.74183499999998</v>
      </c>
      <c r="K24">
        <v>497.354984</v>
      </c>
      <c r="L24">
        <v>408.88309500000003</v>
      </c>
      <c r="M24">
        <v>508.861065</v>
      </c>
      <c r="N24">
        <v>509.706974</v>
      </c>
      <c r="O24">
        <v>462.112188</v>
      </c>
      <c r="P24">
        <v>565.350056</v>
      </c>
      <c r="Q24">
        <v>505.91206599999998</v>
      </c>
      <c r="R24">
        <v>504.78816</v>
      </c>
    </row>
    <row r="25" spans="1:18" x14ac:dyDescent="0.25">
      <c r="A25">
        <v>60000000</v>
      </c>
      <c r="B25">
        <v>6</v>
      </c>
      <c r="C25" s="1">
        <f t="shared" si="2"/>
        <v>509.51246781818185</v>
      </c>
      <c r="D25" s="1">
        <v>2402.3790359999998</v>
      </c>
      <c r="E25" s="1">
        <f t="shared" si="3"/>
        <v>4.7150544642948411</v>
      </c>
      <c r="F25" s="1">
        <f t="shared" si="4"/>
        <v>0.78584241071580685</v>
      </c>
      <c r="G25" s="1">
        <f t="shared" si="5"/>
        <v>5.4503953048072734E-2</v>
      </c>
      <c r="H25">
        <v>484.90118999999999</v>
      </c>
      <c r="I25">
        <v>500.917912</v>
      </c>
      <c r="J25">
        <v>557.75594699999999</v>
      </c>
      <c r="K25">
        <v>509.98902299999997</v>
      </c>
      <c r="L25">
        <v>529.09302700000001</v>
      </c>
      <c r="M25">
        <v>510.84089299999999</v>
      </c>
      <c r="N25">
        <v>546.58508300000005</v>
      </c>
      <c r="O25">
        <v>474.42102399999999</v>
      </c>
      <c r="P25">
        <v>473.01793099999998</v>
      </c>
      <c r="Q25">
        <v>504.02402899999998</v>
      </c>
      <c r="R25">
        <v>513.09108700000002</v>
      </c>
    </row>
    <row r="26" spans="1:18" x14ac:dyDescent="0.25">
      <c r="A26">
        <v>70000000</v>
      </c>
      <c r="B26">
        <v>7</v>
      </c>
      <c r="C26" s="1">
        <f t="shared" si="2"/>
        <v>486.7062784545455</v>
      </c>
      <c r="D26" s="1">
        <v>2719.3031310000001</v>
      </c>
      <c r="E26" s="1">
        <f t="shared" si="3"/>
        <v>5.5871544119683296</v>
      </c>
      <c r="F26" s="1">
        <f t="shared" si="4"/>
        <v>0.79816491599547568</v>
      </c>
      <c r="G26" s="1">
        <f t="shared" si="5"/>
        <v>4.2145651848735741E-2</v>
      </c>
      <c r="H26">
        <v>453.22394400000002</v>
      </c>
      <c r="I26">
        <v>504.45199000000002</v>
      </c>
      <c r="J26">
        <v>477.45800000000003</v>
      </c>
      <c r="K26">
        <v>502.72893900000003</v>
      </c>
      <c r="L26">
        <v>456.719875</v>
      </c>
      <c r="M26">
        <v>512.26806599999998</v>
      </c>
      <c r="N26">
        <v>505.49006500000002</v>
      </c>
      <c r="O26">
        <v>488.05713700000001</v>
      </c>
      <c r="P26">
        <v>489.03203000000002</v>
      </c>
      <c r="Q26">
        <v>507.85088500000001</v>
      </c>
      <c r="R26">
        <v>456.48813200000001</v>
      </c>
    </row>
    <row r="27" spans="1:18" x14ac:dyDescent="0.25">
      <c r="A27">
        <v>80000000</v>
      </c>
      <c r="B27">
        <v>8</v>
      </c>
      <c r="C27" s="1">
        <f t="shared" si="2"/>
        <v>487.86401754545454</v>
      </c>
      <c r="D27" s="1">
        <v>3087.8441330000001</v>
      </c>
      <c r="E27" s="1">
        <f t="shared" si="3"/>
        <v>6.3293131322444864</v>
      </c>
      <c r="F27" s="1">
        <f t="shared" si="4"/>
        <v>0.7911641415305608</v>
      </c>
      <c r="G27" s="1">
        <f t="shared" si="5"/>
        <v>3.7708602426479318E-2</v>
      </c>
      <c r="H27">
        <v>480.02004599999998</v>
      </c>
      <c r="I27">
        <v>454.41484500000001</v>
      </c>
      <c r="J27">
        <v>471.297979</v>
      </c>
      <c r="K27">
        <v>507.37500199999999</v>
      </c>
      <c r="L27">
        <v>535.18915200000004</v>
      </c>
      <c r="M27">
        <v>490.84305799999998</v>
      </c>
      <c r="N27">
        <v>497.593164</v>
      </c>
      <c r="O27">
        <v>490.81206300000002</v>
      </c>
      <c r="P27">
        <v>498.33083199999999</v>
      </c>
      <c r="Q27">
        <v>443.39108499999998</v>
      </c>
      <c r="R27">
        <v>497.23696699999999</v>
      </c>
    </row>
    <row r="28" spans="1:18" x14ac:dyDescent="0.25">
      <c r="A28">
        <v>90000000</v>
      </c>
      <c r="B28">
        <v>9</v>
      </c>
      <c r="C28" s="1">
        <f t="shared" si="2"/>
        <v>492.15930172727263</v>
      </c>
      <c r="D28" s="1">
        <v>3568.5498710000002</v>
      </c>
      <c r="E28" s="1">
        <f t="shared" si="3"/>
        <v>7.2508024504990303</v>
      </c>
      <c r="F28" s="1">
        <f t="shared" si="4"/>
        <v>0.80564471672211446</v>
      </c>
      <c r="G28" s="1">
        <f t="shared" si="5"/>
        <v>3.0155240772360696E-2</v>
      </c>
      <c r="H28">
        <v>537.71400500000004</v>
      </c>
      <c r="I28">
        <v>461.14301699999999</v>
      </c>
      <c r="J28">
        <v>460.283995</v>
      </c>
      <c r="K28">
        <v>490.197182</v>
      </c>
      <c r="L28">
        <v>540.46297100000004</v>
      </c>
      <c r="M28">
        <v>496.65904</v>
      </c>
      <c r="N28">
        <v>474.84612499999997</v>
      </c>
      <c r="O28">
        <v>497.94506999999999</v>
      </c>
      <c r="P28">
        <v>488.33203300000002</v>
      </c>
      <c r="Q28">
        <v>490.76390300000003</v>
      </c>
      <c r="R28">
        <v>475.40497800000003</v>
      </c>
    </row>
    <row r="29" spans="1:18" x14ac:dyDescent="0.25">
      <c r="A29">
        <v>100000000</v>
      </c>
      <c r="B29">
        <v>10</v>
      </c>
      <c r="C29" s="1">
        <f t="shared" si="2"/>
        <v>498.94848745454544</v>
      </c>
      <c r="D29" s="1">
        <v>3861.6580960000001</v>
      </c>
      <c r="E29" s="1">
        <f t="shared" si="3"/>
        <v>7.7395927497461345</v>
      </c>
      <c r="F29" s="1">
        <f t="shared" si="4"/>
        <v>0.77395927497461348</v>
      </c>
      <c r="G29" s="1">
        <f t="shared" si="5"/>
        <v>3.2450849710090567E-2</v>
      </c>
      <c r="H29">
        <v>525.304079</v>
      </c>
      <c r="I29">
        <v>482.84506800000003</v>
      </c>
      <c r="J29">
        <v>456.68315899999999</v>
      </c>
      <c r="K29">
        <v>473.14405399999998</v>
      </c>
      <c r="L29">
        <v>482.22684900000002</v>
      </c>
      <c r="M29">
        <v>576.06101000000001</v>
      </c>
      <c r="N29">
        <v>484.52806500000003</v>
      </c>
      <c r="O29">
        <v>550.38404500000001</v>
      </c>
      <c r="P29">
        <v>489.24207699999999</v>
      </c>
      <c r="Q29">
        <v>489.02511600000003</v>
      </c>
      <c r="R29">
        <v>478.98984000000002</v>
      </c>
    </row>
    <row r="30" spans="1:18" x14ac:dyDescent="0.25">
      <c r="A30">
        <v>110000000</v>
      </c>
      <c r="B30">
        <v>11</v>
      </c>
      <c r="C30" s="1">
        <f t="shared" si="2"/>
        <v>487.12214563636365</v>
      </c>
      <c r="D30" s="1">
        <v>4272.1970080000001</v>
      </c>
      <c r="E30" s="1">
        <f t="shared" si="3"/>
        <v>8.7702787612312587</v>
      </c>
      <c r="F30" s="1">
        <f t="shared" si="4"/>
        <v>0.79729806920284174</v>
      </c>
      <c r="G30" s="1">
        <f t="shared" si="5"/>
        <v>2.5423607384353085E-2</v>
      </c>
      <c r="H30">
        <v>471.99010800000002</v>
      </c>
      <c r="I30">
        <v>491.468906</v>
      </c>
      <c r="J30">
        <v>602.46801400000004</v>
      </c>
      <c r="K30">
        <v>479.90012200000001</v>
      </c>
      <c r="L30">
        <v>462.88609500000001</v>
      </c>
      <c r="M30">
        <v>479.03800000000001</v>
      </c>
      <c r="N30">
        <v>466.26019500000001</v>
      </c>
      <c r="O30">
        <v>486.45210300000002</v>
      </c>
      <c r="P30">
        <v>487.40005500000001</v>
      </c>
      <c r="Q30">
        <v>461.740971</v>
      </c>
      <c r="R30">
        <v>468.73903300000001</v>
      </c>
    </row>
    <row r="31" spans="1:18" x14ac:dyDescent="0.25">
      <c r="A31">
        <v>120000000</v>
      </c>
      <c r="B31">
        <v>12</v>
      </c>
      <c r="C31" s="1">
        <f t="shared" si="2"/>
        <v>467.74135936363621</v>
      </c>
      <c r="D31" s="1">
        <v>4645.6189160000004</v>
      </c>
      <c r="E31" s="1">
        <f t="shared" si="3"/>
        <v>9.9320250882247869</v>
      </c>
      <c r="F31" s="1">
        <f t="shared" si="4"/>
        <v>0.82766875735206558</v>
      </c>
      <c r="G31" s="1">
        <f t="shared" si="5"/>
        <v>1.8928437814276017E-2</v>
      </c>
      <c r="H31">
        <v>463.50979799999999</v>
      </c>
      <c r="I31">
        <v>457.43203199999999</v>
      </c>
      <c r="J31">
        <v>459.31005499999998</v>
      </c>
      <c r="K31">
        <v>464.60986100000002</v>
      </c>
      <c r="L31">
        <v>468.90115700000001</v>
      </c>
      <c r="M31">
        <v>412.61005399999999</v>
      </c>
      <c r="N31">
        <v>495.71704899999997</v>
      </c>
      <c r="O31">
        <v>492.00606299999998</v>
      </c>
      <c r="P31">
        <v>488.39497599999999</v>
      </c>
      <c r="Q31">
        <v>476.07994100000002</v>
      </c>
      <c r="R31">
        <v>466.58396699999997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N28" sqref="N28"/>
    </sheetView>
  </sheetViews>
  <sheetFormatPr defaultRowHeight="15" x14ac:dyDescent="0.25"/>
  <cols>
    <col min="1" max="1" width="13.5703125" bestFit="1" customWidth="1"/>
    <col min="2" max="2" width="15.42578125" bestFit="1" customWidth="1"/>
    <col min="3" max="3" width="10.7109375" style="1" bestFit="1" customWidth="1"/>
    <col min="4" max="4" width="16.85546875" bestFit="1" customWidth="1"/>
    <col min="5" max="5" width="14.28515625" bestFit="1" customWidth="1"/>
    <col min="6" max="6" width="12.140625" style="1" bestFit="1" customWidth="1"/>
    <col min="7" max="7" width="17.85546875" bestFit="1" customWidth="1"/>
    <col min="11" max="11" width="11" bestFit="1" customWidth="1"/>
    <col min="12" max="12" width="2" customWidth="1"/>
    <col min="13" max="13" width="12" bestFit="1" customWidth="1"/>
    <col min="17" max="17" width="11" bestFit="1" customWidth="1"/>
    <col min="18" max="18" width="3" customWidth="1"/>
    <col min="19" max="19" width="12" bestFit="1" customWidth="1"/>
  </cols>
  <sheetData>
    <row r="1" spans="1:10" x14ac:dyDescent="0.25">
      <c r="A1" t="s">
        <v>3</v>
      </c>
      <c r="D1" s="1"/>
    </row>
    <row r="2" spans="1:10" x14ac:dyDescent="0.25">
      <c r="D2" s="1"/>
    </row>
    <row r="3" spans="1:10" x14ac:dyDescent="0.25">
      <c r="A3" t="s">
        <v>0</v>
      </c>
      <c r="B3" t="s">
        <v>1</v>
      </c>
      <c r="C3" s="1" t="s">
        <v>2</v>
      </c>
      <c r="D3" t="s">
        <v>9</v>
      </c>
      <c r="E3" s="1" t="s">
        <v>5</v>
      </c>
      <c r="F3" s="1" t="s">
        <v>6</v>
      </c>
      <c r="G3" s="1" t="s">
        <v>7</v>
      </c>
      <c r="H3" t="s">
        <v>4</v>
      </c>
    </row>
    <row r="4" spans="1:10" x14ac:dyDescent="0.25">
      <c r="A4">
        <v>6000000000</v>
      </c>
      <c r="B4">
        <v>1</v>
      </c>
      <c r="C4" s="1">
        <f>AVERAGE(H4:CK4)</f>
        <v>228858.05869100001</v>
      </c>
      <c r="D4" s="1">
        <f>C$4</f>
        <v>228858.05869100001</v>
      </c>
      <c r="E4" s="1">
        <f>D4/C4</f>
        <v>1</v>
      </c>
      <c r="F4" s="1">
        <f>E4/B4</f>
        <v>1</v>
      </c>
      <c r="G4" s="1"/>
      <c r="H4">
        <v>227972.192049</v>
      </c>
      <c r="I4">
        <v>230663.458109</v>
      </c>
      <c r="J4">
        <v>227938.52591500001</v>
      </c>
    </row>
    <row r="5" spans="1:10" x14ac:dyDescent="0.25">
      <c r="A5">
        <v>6000000000</v>
      </c>
      <c r="B5">
        <v>2</v>
      </c>
      <c r="C5" s="1">
        <f>AVERAGE(H5:CK5)</f>
        <v>115913.01544499998</v>
      </c>
      <c r="D5" s="1">
        <f t="shared" ref="D5:D15" si="0">C$4</f>
        <v>228858.05869100001</v>
      </c>
      <c r="E5" s="1">
        <f t="shared" ref="E5:E15" si="1">D5/C5</f>
        <v>1.974394832300707</v>
      </c>
      <c r="F5" s="1">
        <f>E5/B5</f>
        <v>0.9871974161503535</v>
      </c>
      <c r="G5" s="1">
        <f>(1/E5-1/B5)/(1-1/B5)</f>
        <v>1.2968615638775827E-2</v>
      </c>
      <c r="H5">
        <v>115609.38406</v>
      </c>
      <c r="I5">
        <v>116135.440111</v>
      </c>
      <c r="J5">
        <v>115994.22216400001</v>
      </c>
    </row>
    <row r="6" spans="1:10" x14ac:dyDescent="0.25">
      <c r="A6">
        <v>6000000000</v>
      </c>
      <c r="B6">
        <v>3</v>
      </c>
      <c r="C6" s="1">
        <f>AVERAGE(H6:CK6)</f>
        <v>77077.430645666667</v>
      </c>
      <c r="D6" s="1">
        <f t="shared" si="0"/>
        <v>228858.05869100001</v>
      </c>
      <c r="E6" s="1">
        <f t="shared" si="1"/>
        <v>2.9691967774987909</v>
      </c>
      <c r="F6" s="1">
        <f>E6/B6</f>
        <v>0.98973225916626362</v>
      </c>
      <c r="G6" s="1">
        <f>(1/E6-1/B6)/(1-1/B6)</f>
        <v>5.1871305288087857E-3</v>
      </c>
      <c r="H6">
        <v>77332.253933</v>
      </c>
      <c r="I6">
        <v>77078.382014999996</v>
      </c>
      <c r="J6">
        <v>76821.655989000006</v>
      </c>
    </row>
    <row r="7" spans="1:10" x14ac:dyDescent="0.25">
      <c r="A7">
        <v>6000000000</v>
      </c>
      <c r="B7">
        <v>4</v>
      </c>
      <c r="C7" s="1">
        <f>AVERAGE(H7:CK7)</f>
        <v>57633.105993666664</v>
      </c>
      <c r="D7" s="1">
        <f t="shared" si="0"/>
        <v>228858.05869100001</v>
      </c>
      <c r="E7" s="1">
        <f t="shared" si="1"/>
        <v>3.9709478561878888</v>
      </c>
      <c r="F7" s="1">
        <f>E7/B7</f>
        <v>0.9927369640469722</v>
      </c>
      <c r="G7" s="1">
        <f>(1/E7-1/B7)/(1-1/B7)</f>
        <v>2.4387245282709489E-3</v>
      </c>
      <c r="H7">
        <v>57646.840096</v>
      </c>
      <c r="I7">
        <v>57604.691029000001</v>
      </c>
      <c r="J7">
        <v>57647.786855999999</v>
      </c>
    </row>
    <row r="8" spans="1:10" x14ac:dyDescent="0.25">
      <c r="A8">
        <v>6000000000</v>
      </c>
      <c r="B8">
        <v>5</v>
      </c>
      <c r="C8" s="1">
        <f>AVERAGE(H8:CK8)</f>
        <v>47640.463669999997</v>
      </c>
      <c r="D8" s="1">
        <f t="shared" si="0"/>
        <v>228858.05869100001</v>
      </c>
      <c r="E8" s="1">
        <f t="shared" si="1"/>
        <v>4.8038587591479676</v>
      </c>
      <c r="F8" s="1">
        <f>E8/B8</f>
        <v>0.96077175182959351</v>
      </c>
      <c r="G8" s="1">
        <f>(1/E8-1/B8)/(1-1/B8)</f>
        <v>1.0207483748274314E-2</v>
      </c>
      <c r="H8">
        <v>47641.513109</v>
      </c>
      <c r="I8">
        <v>47355.866908999997</v>
      </c>
      <c r="J8">
        <v>47924.010992000003</v>
      </c>
    </row>
    <row r="9" spans="1:10" x14ac:dyDescent="0.25">
      <c r="A9">
        <v>6000000000</v>
      </c>
      <c r="B9">
        <v>6</v>
      </c>
      <c r="C9" s="1">
        <f>AVERAGE(H9:CK9)</f>
        <v>40314.415057666665</v>
      </c>
      <c r="D9" s="1">
        <f t="shared" si="0"/>
        <v>228858.05869100001</v>
      </c>
      <c r="E9" s="1">
        <f t="shared" si="1"/>
        <v>5.6768294507965997</v>
      </c>
      <c r="F9" s="1">
        <f>E9/B9</f>
        <v>0.94613824179943329</v>
      </c>
      <c r="G9" s="1">
        <f>(1/E9-1/B9)/(1-1/B9)</f>
        <v>1.1385600078510427E-2</v>
      </c>
      <c r="H9">
        <v>40541.625977000003</v>
      </c>
      <c r="I9">
        <v>40273.499012</v>
      </c>
      <c r="J9">
        <v>40128.120183999999</v>
      </c>
    </row>
    <row r="10" spans="1:10" x14ac:dyDescent="0.25">
      <c r="A10">
        <v>6000000000</v>
      </c>
      <c r="B10">
        <v>7</v>
      </c>
      <c r="C10" s="1">
        <f>AVERAGE(H10:CK10)</f>
        <v>34483.624378999993</v>
      </c>
      <c r="D10" s="1">
        <f t="shared" si="0"/>
        <v>228858.05869100001</v>
      </c>
      <c r="E10" s="1">
        <f t="shared" si="1"/>
        <v>6.6367170740431538</v>
      </c>
      <c r="F10" s="1">
        <f>E10/B10</f>
        <v>0.94810243914902192</v>
      </c>
      <c r="G10" s="1">
        <f>(1/E10-1/B10)/(1-1/B10)</f>
        <v>9.1230579291901731E-3</v>
      </c>
      <c r="H10">
        <v>34465.494156000001</v>
      </c>
      <c r="I10">
        <v>34460.268021000004</v>
      </c>
      <c r="J10">
        <v>34525.110959999998</v>
      </c>
    </row>
    <row r="11" spans="1:10" x14ac:dyDescent="0.25">
      <c r="A11">
        <v>6000000000</v>
      </c>
      <c r="B11">
        <v>8</v>
      </c>
      <c r="C11" s="1">
        <f>AVERAGE(H11:CK11)</f>
        <v>30212.515274666668</v>
      </c>
      <c r="D11" s="1">
        <f t="shared" si="0"/>
        <v>228858.05869100001</v>
      </c>
      <c r="E11" s="1">
        <f t="shared" si="1"/>
        <v>7.5749422585447075</v>
      </c>
      <c r="F11" s="1">
        <f>E11/B11</f>
        <v>0.94686778231808844</v>
      </c>
      <c r="G11" s="1">
        <f>(1/E11-1/B11)/(1-1/B11)</f>
        <v>8.0162372756197465E-3</v>
      </c>
      <c r="H11">
        <v>30250.957966000002</v>
      </c>
      <c r="I11">
        <v>30188.113927999999</v>
      </c>
      <c r="J11">
        <v>30198.47393</v>
      </c>
    </row>
    <row r="12" spans="1:10" x14ac:dyDescent="0.25">
      <c r="A12">
        <v>6000000000</v>
      </c>
      <c r="B12">
        <v>9</v>
      </c>
      <c r="C12" s="1">
        <f>AVERAGE(H12:CK12)</f>
        <v>26876.830339333334</v>
      </c>
      <c r="D12" s="1">
        <f t="shared" si="0"/>
        <v>228858.05869100001</v>
      </c>
      <c r="E12" s="1">
        <f t="shared" si="1"/>
        <v>8.5150687711889148</v>
      </c>
      <c r="F12" s="1">
        <f>E12/B12</f>
        <v>0.94611875235432386</v>
      </c>
      <c r="G12" s="1">
        <f>(1/E12-1/B12)/(1-1/B12)</f>
        <v>7.118721554720011E-3</v>
      </c>
      <c r="H12">
        <v>26682.607888999999</v>
      </c>
      <c r="I12">
        <v>27153.568028999998</v>
      </c>
      <c r="J12">
        <v>26794.3151</v>
      </c>
    </row>
    <row r="13" spans="1:10" x14ac:dyDescent="0.25">
      <c r="A13">
        <v>6000000000</v>
      </c>
      <c r="B13">
        <v>10</v>
      </c>
      <c r="C13" s="1">
        <f>AVERAGE(H13:CK13)</f>
        <v>24149.75070933333</v>
      </c>
      <c r="D13" s="1">
        <f t="shared" si="0"/>
        <v>228858.05869100001</v>
      </c>
      <c r="E13" s="1">
        <f t="shared" si="1"/>
        <v>9.476621992729374</v>
      </c>
      <c r="F13" s="1">
        <f>E13/B13</f>
        <v>0.94766219927293738</v>
      </c>
      <c r="G13" s="1">
        <f>(1/E13-1/B13)/(1-1/B13)</f>
        <v>6.1364811178048978E-3</v>
      </c>
      <c r="H13">
        <v>24202.756165999999</v>
      </c>
      <c r="I13">
        <v>24192.111969000001</v>
      </c>
      <c r="J13">
        <v>24054.383992999999</v>
      </c>
    </row>
    <row r="14" spans="1:10" x14ac:dyDescent="0.25">
      <c r="A14">
        <v>6000000000</v>
      </c>
      <c r="B14">
        <v>11</v>
      </c>
      <c r="C14" s="1">
        <f>AVERAGE(H14:CK14)</f>
        <v>21977.476915000003</v>
      </c>
      <c r="D14" s="1">
        <f t="shared" si="0"/>
        <v>228858.05869100001</v>
      </c>
      <c r="E14" s="1">
        <f t="shared" si="1"/>
        <v>10.413299924105505</v>
      </c>
      <c r="F14" s="1">
        <f>E14/B14</f>
        <v>0.94666362946413685</v>
      </c>
      <c r="G14" s="1">
        <f>(1/E14-1/B14)/(1-1/B14)</f>
        <v>5.6341417242420574E-3</v>
      </c>
      <c r="H14">
        <v>21959.836960000001</v>
      </c>
      <c r="I14">
        <v>21991.376876999999</v>
      </c>
      <c r="J14">
        <v>21981.216907999999</v>
      </c>
    </row>
    <row r="15" spans="1:10" x14ac:dyDescent="0.25">
      <c r="A15">
        <v>6000000000</v>
      </c>
      <c r="B15">
        <v>12</v>
      </c>
      <c r="C15" s="1">
        <f>AVERAGE(H15:CK15)</f>
        <v>20145.878314999998</v>
      </c>
      <c r="D15" s="1">
        <f t="shared" si="0"/>
        <v>228858.05869100001</v>
      </c>
      <c r="E15" s="1">
        <f t="shared" si="1"/>
        <v>11.360043732647753</v>
      </c>
      <c r="F15" s="1">
        <f>E15/B15</f>
        <v>0.94667031105397947</v>
      </c>
      <c r="G15" s="1">
        <f>(1/E15-1/B15)/(1-1/B15)</f>
        <v>5.1212692359070807E-3</v>
      </c>
      <c r="H15">
        <v>20119.300842000001</v>
      </c>
      <c r="I15">
        <v>20229.221106000001</v>
      </c>
      <c r="J15">
        <v>20089.112997</v>
      </c>
    </row>
    <row r="16" spans="1:10" x14ac:dyDescent="0.25">
      <c r="D16" s="1"/>
    </row>
    <row r="17" spans="1:10" x14ac:dyDescent="0.25">
      <c r="D17" s="1"/>
    </row>
    <row r="18" spans="1:10" x14ac:dyDescent="0.25">
      <c r="A18" t="s">
        <v>8</v>
      </c>
      <c r="D18" s="1"/>
    </row>
    <row r="19" spans="1:10" x14ac:dyDescent="0.25">
      <c r="A19" t="s">
        <v>0</v>
      </c>
      <c r="B19" t="s">
        <v>1</v>
      </c>
      <c r="C19" s="1" t="s">
        <v>2</v>
      </c>
      <c r="D19" t="s">
        <v>9</v>
      </c>
      <c r="E19" s="1" t="s">
        <v>5</v>
      </c>
      <c r="F19" s="1" t="s">
        <v>6</v>
      </c>
      <c r="G19" s="1" t="s">
        <v>7</v>
      </c>
      <c r="H19" t="s">
        <v>4</v>
      </c>
    </row>
    <row r="20" spans="1:10" x14ac:dyDescent="0.25">
      <c r="A20">
        <v>500000000</v>
      </c>
      <c r="B20">
        <v>1</v>
      </c>
      <c r="C20" s="1">
        <f>AVERAGE(H20:CK20)</f>
        <v>19126.222292666669</v>
      </c>
      <c r="D20" s="1">
        <f>C$20*B20</f>
        <v>19126.222292666669</v>
      </c>
      <c r="E20" s="1">
        <f>D20/C20</f>
        <v>1</v>
      </c>
      <c r="F20" s="1">
        <f>E20/B20</f>
        <v>1</v>
      </c>
      <c r="H20">
        <v>19135.437011999999</v>
      </c>
      <c r="I20">
        <v>19142.099857000001</v>
      </c>
      <c r="J20">
        <v>19101.130009</v>
      </c>
    </row>
    <row r="21" spans="1:10" x14ac:dyDescent="0.25">
      <c r="A21">
        <v>1000000000</v>
      </c>
      <c r="B21">
        <v>2</v>
      </c>
      <c r="C21" s="1">
        <f t="shared" ref="C21:C31" si="2">AVERAGE(H21:CK21)</f>
        <v>19379.961013666667</v>
      </c>
      <c r="D21">
        <v>38056.471108999998</v>
      </c>
      <c r="E21" s="1">
        <f t="shared" ref="E21:E31" si="3">D21/C21</f>
        <v>1.9637021499766039</v>
      </c>
      <c r="F21" s="1">
        <f t="shared" ref="F21:F31" si="4">E21/B21</f>
        <v>0.98185107498830193</v>
      </c>
      <c r="G21" s="1">
        <f>(1/E21-1/B21)/(1-1/B21)</f>
        <v>1.8484396945753101E-2</v>
      </c>
      <c r="H21">
        <v>19378.484011</v>
      </c>
      <c r="I21">
        <v>19430.571079000001</v>
      </c>
      <c r="J21">
        <v>19330.827950999999</v>
      </c>
    </row>
    <row r="22" spans="1:10" x14ac:dyDescent="0.25">
      <c r="A22">
        <v>1500000000</v>
      </c>
      <c r="B22">
        <v>3</v>
      </c>
      <c r="C22" s="1">
        <f t="shared" si="2"/>
        <v>19343.723058666666</v>
      </c>
      <c r="D22">
        <v>57996.748924</v>
      </c>
      <c r="E22" s="1">
        <f t="shared" si="3"/>
        <v>2.9982205983876211</v>
      </c>
      <c r="F22" s="1">
        <f t="shared" si="4"/>
        <v>0.99940686612920704</v>
      </c>
      <c r="G22" s="1">
        <f t="shared" ref="G22:G31" si="5">(1/E22-1/B22)/(1-1/B22)</f>
        <v>2.9674294368731141E-4</v>
      </c>
      <c r="H22">
        <v>19341.358185000001</v>
      </c>
      <c r="I22">
        <v>19421.325922</v>
      </c>
      <c r="J22">
        <v>19268.485068999998</v>
      </c>
    </row>
    <row r="23" spans="1:10" x14ac:dyDescent="0.25">
      <c r="A23">
        <v>2000000000</v>
      </c>
      <c r="B23">
        <v>4</v>
      </c>
      <c r="C23" s="1">
        <f t="shared" si="2"/>
        <v>19410.140037333334</v>
      </c>
      <c r="D23">
        <v>76061.236143000002</v>
      </c>
      <c r="E23" s="1">
        <f t="shared" si="3"/>
        <v>3.9186340745973149</v>
      </c>
      <c r="F23" s="1">
        <f t="shared" si="4"/>
        <v>0.97965851864932874</v>
      </c>
      <c r="G23" s="1">
        <f t="shared" si="5"/>
        <v>6.9212829312252921E-3</v>
      </c>
      <c r="H23">
        <v>19387.18605</v>
      </c>
      <c r="I23">
        <v>19449.789046999998</v>
      </c>
      <c r="J23">
        <v>19393.445015000001</v>
      </c>
    </row>
    <row r="24" spans="1:10" x14ac:dyDescent="0.25">
      <c r="A24">
        <v>2500000000</v>
      </c>
      <c r="B24">
        <v>5</v>
      </c>
      <c r="C24" s="1">
        <f t="shared" si="2"/>
        <v>19895.931641333333</v>
      </c>
      <c r="D24">
        <v>95078.758000999995</v>
      </c>
      <c r="E24" s="1">
        <f t="shared" si="3"/>
        <v>4.7788040145592428</v>
      </c>
      <c r="F24" s="1">
        <f t="shared" si="4"/>
        <v>0.95576080291184851</v>
      </c>
      <c r="G24" s="1">
        <f t="shared" si="5"/>
        <v>1.1571723006784489E-2</v>
      </c>
      <c r="H24">
        <v>19752.799987999999</v>
      </c>
      <c r="I24">
        <v>19909.327984</v>
      </c>
      <c r="J24">
        <v>20025.666952</v>
      </c>
    </row>
    <row r="25" spans="1:10" x14ac:dyDescent="0.25">
      <c r="A25">
        <v>3000000000</v>
      </c>
      <c r="B25">
        <v>6</v>
      </c>
      <c r="C25" s="1">
        <f t="shared" si="2"/>
        <v>20156.962712333334</v>
      </c>
      <c r="D25">
        <v>113986.355066</v>
      </c>
      <c r="E25" s="1">
        <f t="shared" si="3"/>
        <v>5.6549370405024257</v>
      </c>
      <c r="F25" s="1">
        <f t="shared" si="4"/>
        <v>0.94248950675040433</v>
      </c>
      <c r="G25" s="1">
        <f t="shared" si="5"/>
        <v>1.2203954067963107E-2</v>
      </c>
      <c r="H25">
        <v>20088.319062999999</v>
      </c>
      <c r="I25">
        <v>20168.420075999999</v>
      </c>
      <c r="J25">
        <v>20214.148998000001</v>
      </c>
    </row>
    <row r="26" spans="1:10" x14ac:dyDescent="0.25">
      <c r="A26">
        <v>3500000000</v>
      </c>
      <c r="B26">
        <v>7</v>
      </c>
      <c r="C26" s="1">
        <f t="shared" si="2"/>
        <v>20072.324355333334</v>
      </c>
      <c r="D26">
        <v>133371.886015</v>
      </c>
      <c r="E26" s="1">
        <f t="shared" si="3"/>
        <v>6.644566102757417</v>
      </c>
      <c r="F26" s="1">
        <f t="shared" si="4"/>
        <v>0.94922372896534524</v>
      </c>
      <c r="G26" s="1">
        <f t="shared" si="5"/>
        <v>8.9154027452869079E-3</v>
      </c>
      <c r="H26">
        <v>20092.836856999998</v>
      </c>
      <c r="I26">
        <v>20107.146978000001</v>
      </c>
      <c r="J26">
        <v>20016.989231</v>
      </c>
    </row>
    <row r="27" spans="1:10" x14ac:dyDescent="0.25">
      <c r="A27">
        <v>4000000000</v>
      </c>
      <c r="B27">
        <v>8</v>
      </c>
      <c r="C27" s="1">
        <f t="shared" si="2"/>
        <v>20145.123084666669</v>
      </c>
      <c r="D27">
        <v>152023.00500899999</v>
      </c>
      <c r="E27" s="1">
        <f t="shared" si="3"/>
        <v>7.5463924628344072</v>
      </c>
      <c r="F27" s="1">
        <f t="shared" si="4"/>
        <v>0.9432990578543009</v>
      </c>
      <c r="G27" s="1">
        <f t="shared" si="5"/>
        <v>8.5870271201880597E-3</v>
      </c>
      <c r="H27">
        <v>20167.245149999999</v>
      </c>
      <c r="I27">
        <v>20192.509890000001</v>
      </c>
      <c r="J27">
        <v>20075.614214000001</v>
      </c>
    </row>
    <row r="28" spans="1:10" x14ac:dyDescent="0.25">
      <c r="A28">
        <v>4500000000</v>
      </c>
      <c r="B28">
        <v>9</v>
      </c>
      <c r="C28" s="1">
        <f t="shared" si="2"/>
        <v>20129.939318000001</v>
      </c>
      <c r="D28">
        <v>171020.400047</v>
      </c>
      <c r="E28" s="1">
        <f t="shared" si="3"/>
        <v>8.4958229304782442</v>
      </c>
      <c r="F28" s="1">
        <f t="shared" si="4"/>
        <v>0.94398032560869383</v>
      </c>
      <c r="G28" s="1">
        <f t="shared" si="5"/>
        <v>7.4180140294745865E-3</v>
      </c>
      <c r="H28">
        <v>20182.526112</v>
      </c>
      <c r="I28">
        <v>20094.419002999999</v>
      </c>
      <c r="J28">
        <v>20112.872839</v>
      </c>
    </row>
    <row r="29" spans="1:10" x14ac:dyDescent="0.25">
      <c r="A29">
        <v>5000000000</v>
      </c>
      <c r="B29">
        <v>10</v>
      </c>
      <c r="C29" s="1">
        <f t="shared" si="2"/>
        <v>20158.693949333334</v>
      </c>
      <c r="D29">
        <v>189971.06695199999</v>
      </c>
      <c r="E29" s="1">
        <f t="shared" si="3"/>
        <v>9.4237785160820149</v>
      </c>
      <c r="F29" s="1">
        <f t="shared" si="4"/>
        <v>0.94237785160820153</v>
      </c>
      <c r="G29" s="1">
        <f t="shared" si="5"/>
        <v>6.7939424950363824E-3</v>
      </c>
      <c r="H29">
        <v>20179.189920000001</v>
      </c>
      <c r="I29">
        <v>20140.688896</v>
      </c>
      <c r="J29">
        <v>20156.203032000001</v>
      </c>
    </row>
    <row r="30" spans="1:10" x14ac:dyDescent="0.25">
      <c r="A30">
        <v>5500000000</v>
      </c>
      <c r="B30">
        <v>11</v>
      </c>
      <c r="C30" s="1">
        <f t="shared" si="2"/>
        <v>20358.360052</v>
      </c>
      <c r="D30">
        <v>208952.36587499999</v>
      </c>
      <c r="E30" s="1">
        <f t="shared" si="3"/>
        <v>10.263713056517663</v>
      </c>
      <c r="F30" s="1">
        <f t="shared" si="4"/>
        <v>0.93306482331978746</v>
      </c>
      <c r="G30" s="1">
        <f t="shared" si="5"/>
        <v>7.173689866697701E-3</v>
      </c>
      <c r="H30">
        <v>20911.756991999999</v>
      </c>
      <c r="I30">
        <v>20001.082181999998</v>
      </c>
      <c r="J30">
        <v>20162.240981999999</v>
      </c>
    </row>
    <row r="31" spans="1:10" x14ac:dyDescent="0.25">
      <c r="A31">
        <v>6000000000</v>
      </c>
      <c r="B31">
        <v>12</v>
      </c>
      <c r="C31" s="1">
        <f t="shared" si="2"/>
        <v>20484.834591666669</v>
      </c>
      <c r="D31">
        <v>229476.310015</v>
      </c>
      <c r="E31" s="1">
        <f t="shared" si="3"/>
        <v>11.202253500662977</v>
      </c>
      <c r="F31" s="1">
        <f t="shared" si="4"/>
        <v>0.93352112505524809</v>
      </c>
      <c r="G31" s="1">
        <f t="shared" si="5"/>
        <v>6.473912505760248E-3</v>
      </c>
      <c r="H31">
        <v>20771.748780999998</v>
      </c>
      <c r="I31">
        <v>20377.211093999998</v>
      </c>
      <c r="J31">
        <v>20305.543900000001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4" sqref="E14"/>
    </sheetView>
  </sheetViews>
  <sheetFormatPr defaultRowHeight="15" x14ac:dyDescent="0.25"/>
  <cols>
    <col min="1" max="1" width="15.42578125" bestFit="1" customWidth="1"/>
    <col min="2" max="2" width="14.28515625" bestFit="1" customWidth="1"/>
    <col min="3" max="3" width="16.85546875" style="1" bestFit="1" customWidth="1"/>
    <col min="4" max="4" width="17.85546875" bestFit="1" customWidth="1"/>
    <col min="5" max="5" width="12.140625" bestFit="1" customWidth="1"/>
    <col min="6" max="6" width="17.85546875" bestFit="1" customWidth="1"/>
  </cols>
  <sheetData>
    <row r="1" spans="1:4" x14ac:dyDescent="0.25">
      <c r="A1" t="s">
        <v>1</v>
      </c>
      <c r="B1" s="1" t="s">
        <v>5</v>
      </c>
      <c r="C1" s="1" t="s">
        <v>6</v>
      </c>
      <c r="D1" s="1" t="s">
        <v>7</v>
      </c>
    </row>
    <row r="2" spans="1:4" x14ac:dyDescent="0.25">
      <c r="A2">
        <v>1</v>
      </c>
      <c r="B2" s="1">
        <f>A2</f>
        <v>1</v>
      </c>
      <c r="C2" s="1">
        <f>B2/A2</f>
        <v>1</v>
      </c>
      <c r="D2" s="1"/>
    </row>
    <row r="3" spans="1:4" x14ac:dyDescent="0.25">
      <c r="A3">
        <v>2</v>
      </c>
      <c r="B3" s="1">
        <f>A3</f>
        <v>2</v>
      </c>
      <c r="C3" s="1">
        <f>B3/A3</f>
        <v>1</v>
      </c>
      <c r="D3" s="1">
        <v>0</v>
      </c>
    </row>
    <row r="4" spans="1:4" x14ac:dyDescent="0.25">
      <c r="A4">
        <v>3</v>
      </c>
      <c r="B4" s="1">
        <f>A4</f>
        <v>3</v>
      </c>
      <c r="C4" s="1">
        <f>B4/A4</f>
        <v>1</v>
      </c>
      <c r="D4" s="1">
        <v>0</v>
      </c>
    </row>
    <row r="5" spans="1:4" x14ac:dyDescent="0.25">
      <c r="A5">
        <v>4</v>
      </c>
      <c r="B5" s="1">
        <f>A5</f>
        <v>4</v>
      </c>
      <c r="C5" s="1">
        <f>B5/A5</f>
        <v>1</v>
      </c>
      <c r="D5" s="1">
        <v>0</v>
      </c>
    </row>
    <row r="6" spans="1:4" x14ac:dyDescent="0.25">
      <c r="A6">
        <v>5</v>
      </c>
      <c r="B6" s="1">
        <f>A6</f>
        <v>5</v>
      </c>
      <c r="C6" s="1">
        <f>B6/A6</f>
        <v>1</v>
      </c>
      <c r="D6" s="1">
        <v>0</v>
      </c>
    </row>
    <row r="7" spans="1:4" x14ac:dyDescent="0.25">
      <c r="A7">
        <v>6</v>
      </c>
      <c r="B7" s="1">
        <f>A7</f>
        <v>6</v>
      </c>
      <c r="C7" s="1">
        <f>B7/A7</f>
        <v>1</v>
      </c>
      <c r="D7" s="1">
        <v>0</v>
      </c>
    </row>
    <row r="8" spans="1:4" x14ac:dyDescent="0.25">
      <c r="A8">
        <v>7</v>
      </c>
      <c r="B8" s="1">
        <f>A8</f>
        <v>7</v>
      </c>
      <c r="C8" s="1">
        <f>B8/A8</f>
        <v>1</v>
      </c>
      <c r="D8" s="1">
        <v>0</v>
      </c>
    </row>
    <row r="9" spans="1:4" x14ac:dyDescent="0.25">
      <c r="A9">
        <v>8</v>
      </c>
      <c r="B9" s="1">
        <f>A9</f>
        <v>8</v>
      </c>
      <c r="C9" s="1">
        <f>B9/A9</f>
        <v>1</v>
      </c>
      <c r="D9" s="1">
        <v>0</v>
      </c>
    </row>
    <row r="10" spans="1:4" x14ac:dyDescent="0.25">
      <c r="A10">
        <v>9</v>
      </c>
      <c r="B10" s="1">
        <f>A10</f>
        <v>9</v>
      </c>
      <c r="C10" s="1">
        <f>B10/A10</f>
        <v>1</v>
      </c>
      <c r="D10" s="1">
        <v>0</v>
      </c>
    </row>
    <row r="11" spans="1:4" x14ac:dyDescent="0.25">
      <c r="A11">
        <v>10</v>
      </c>
      <c r="B11" s="1">
        <f>A11</f>
        <v>10</v>
      </c>
      <c r="C11" s="1">
        <f>B11/A11</f>
        <v>1</v>
      </c>
      <c r="D11" s="1">
        <v>0</v>
      </c>
    </row>
    <row r="12" spans="1:4" x14ac:dyDescent="0.25">
      <c r="A12">
        <v>11</v>
      </c>
      <c r="B12" s="1">
        <f>A12</f>
        <v>11</v>
      </c>
      <c r="C12" s="1">
        <f>B12/A12</f>
        <v>1</v>
      </c>
      <c r="D12" s="1">
        <v>0</v>
      </c>
    </row>
    <row r="13" spans="1:4" x14ac:dyDescent="0.25">
      <c r="A13">
        <v>12</v>
      </c>
      <c r="B13" s="1">
        <f>A13</f>
        <v>12</v>
      </c>
      <c r="C13" s="1">
        <f>B13/A13</f>
        <v>1</v>
      </c>
      <c r="D1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Opis</vt:lpstr>
      <vt:lpstr>Wykresy czasów</vt:lpstr>
      <vt:lpstr>Wykresy metryk</vt:lpstr>
      <vt:lpstr>Mały</vt:lpstr>
      <vt:lpstr>Średni</vt:lpstr>
      <vt:lpstr>Duży</vt:lpstr>
      <vt:lpstr>Idealne</vt:lpstr>
      <vt:lpstr>Mały!_chsmall_scale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Maczuga PC</dc:creator>
  <cp:lastModifiedBy>Pawel Maczuga PC</cp:lastModifiedBy>
  <dcterms:created xsi:type="dcterms:W3CDTF">2020-03-26T08:53:39Z</dcterms:created>
  <dcterms:modified xsi:type="dcterms:W3CDTF">2020-03-26T15:08:42Z</dcterms:modified>
</cp:coreProperties>
</file>