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e63f8c500e7d64/Desktop/U of O Data Analytics Bootcamp/Module 1 Excel/Starter_Code/Starter_Code/"/>
    </mc:Choice>
  </mc:AlternateContent>
  <xr:revisionPtr revIDLastSave="537" documentId="13_ncr:40009_{11C9D2FE-BDF6-5C46-B9DE-A4DF0C4A6734}" xr6:coauthVersionLast="47" xr6:coauthVersionMax="47" xr10:uidLastSave="{BBAF92C8-BFDD-4590-B066-5378753E1850}"/>
  <bookViews>
    <workbookView xWindow="28680" yWindow="-120" windowWidth="24240" windowHeight="13140" tabRatio="622" activeTab="1" xr2:uid="{00000000-000D-0000-FFFF-FFFF00000000}"/>
  </bookViews>
  <sheets>
    <sheet name="by Parent Category" sheetId="3" r:id="rId1"/>
    <sheet name="by Sub-Category" sheetId="4" r:id="rId2"/>
    <sheet name="by Date Created" sheetId="13" r:id="rId3"/>
    <sheet name="Goal Analysis" sheetId="14" r:id="rId4"/>
    <sheet name="Statistical Analysis" sheetId="17" r:id="rId5"/>
    <sheet name="Crowdfunding" sheetId="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7" l="1"/>
  <c r="I4" i="17"/>
  <c r="H5" i="17"/>
  <c r="H4" i="17"/>
  <c r="I7" i="17"/>
  <c r="I6" i="17"/>
  <c r="I3" i="17"/>
  <c r="I2" i="17"/>
  <c r="H7" i="17"/>
  <c r="H6" i="17"/>
  <c r="H3" i="17"/>
  <c r="H2" i="17"/>
  <c r="F3" i="14"/>
  <c r="G3" i="14"/>
  <c r="H3" i="14"/>
  <c r="F4" i="14"/>
  <c r="G4" i="14"/>
  <c r="H4" i="14"/>
  <c r="F5" i="14"/>
  <c r="G5" i="14"/>
  <c r="H5" i="14"/>
  <c r="F6" i="14"/>
  <c r="G6" i="14"/>
  <c r="H6" i="14"/>
  <c r="F7" i="14"/>
  <c r="G7" i="14"/>
  <c r="H7" i="14"/>
  <c r="F8" i="14"/>
  <c r="G8" i="14"/>
  <c r="H8" i="14"/>
  <c r="F9" i="14"/>
  <c r="G9" i="14"/>
  <c r="H9" i="14"/>
  <c r="F10" i="14"/>
  <c r="G10" i="14"/>
  <c r="H10" i="14"/>
  <c r="F11" i="14"/>
  <c r="G11" i="14"/>
  <c r="H11" i="14"/>
  <c r="F12" i="14"/>
  <c r="G12" i="14"/>
  <c r="H12" i="14"/>
  <c r="F13" i="14"/>
  <c r="G13" i="14"/>
  <c r="H13" i="14"/>
  <c r="H2" i="14"/>
  <c r="G2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13" i="14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3" i="14"/>
  <c r="C2" i="14"/>
  <c r="B13" i="14"/>
  <c r="B12" i="14"/>
  <c r="B11" i="14"/>
  <c r="B10" i="14"/>
  <c r="B9" i="14"/>
  <c r="B8" i="14"/>
  <c r="B7" i="14"/>
  <c r="B6" i="14"/>
  <c r="B5" i="14"/>
  <c r="B4" i="14"/>
  <c r="B3" i="14"/>
  <c r="B2" i="14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F90" i="1"/>
  <c r="I90" i="1"/>
  <c r="S90" i="1"/>
  <c r="T90" i="1"/>
  <c r="F91" i="1"/>
  <c r="I91" i="1"/>
  <c r="S91" i="1"/>
  <c r="T91" i="1"/>
  <c r="F92" i="1"/>
  <c r="I92" i="1"/>
  <c r="S92" i="1"/>
  <c r="T92" i="1"/>
  <c r="F93" i="1"/>
  <c r="I93" i="1"/>
  <c r="S93" i="1"/>
  <c r="T93" i="1"/>
  <c r="F94" i="1"/>
  <c r="I94" i="1"/>
  <c r="S94" i="1"/>
  <c r="T94" i="1"/>
  <c r="F95" i="1"/>
  <c r="I95" i="1"/>
  <c r="S95" i="1"/>
  <c r="T95" i="1"/>
  <c r="F96" i="1"/>
  <c r="I96" i="1"/>
  <c r="S96" i="1"/>
  <c r="T96" i="1"/>
  <c r="F97" i="1"/>
  <c r="I97" i="1"/>
  <c r="S97" i="1"/>
  <c r="T97" i="1"/>
  <c r="F98" i="1"/>
  <c r="I98" i="1"/>
  <c r="S98" i="1"/>
  <c r="T98" i="1"/>
  <c r="F99" i="1"/>
  <c r="I99" i="1"/>
  <c r="S99" i="1"/>
  <c r="T99" i="1"/>
  <c r="F100" i="1"/>
  <c r="I100" i="1"/>
  <c r="S100" i="1"/>
  <c r="T100" i="1"/>
  <c r="F101" i="1"/>
  <c r="I101" i="1"/>
  <c r="S101" i="1"/>
  <c r="T101" i="1"/>
  <c r="F102" i="1"/>
  <c r="I102" i="1"/>
  <c r="S102" i="1"/>
  <c r="T102" i="1"/>
  <c r="F103" i="1"/>
  <c r="I103" i="1"/>
  <c r="S103" i="1"/>
  <c r="T103" i="1"/>
  <c r="F104" i="1"/>
  <c r="I104" i="1"/>
  <c r="S104" i="1"/>
  <c r="T104" i="1"/>
  <c r="F105" i="1"/>
  <c r="I105" i="1"/>
  <c r="S105" i="1"/>
  <c r="T105" i="1"/>
  <c r="F106" i="1"/>
  <c r="I106" i="1"/>
  <c r="S106" i="1"/>
  <c r="T106" i="1"/>
  <c r="F107" i="1"/>
  <c r="I107" i="1"/>
  <c r="S107" i="1"/>
  <c r="T107" i="1"/>
  <c r="F108" i="1"/>
  <c r="I108" i="1"/>
  <c r="S108" i="1"/>
  <c r="T108" i="1"/>
  <c r="F109" i="1"/>
  <c r="I109" i="1"/>
  <c r="S109" i="1"/>
  <c r="T109" i="1"/>
  <c r="F110" i="1"/>
  <c r="I110" i="1"/>
  <c r="S110" i="1"/>
  <c r="T110" i="1"/>
  <c r="F111" i="1"/>
  <c r="I111" i="1"/>
  <c r="S111" i="1"/>
  <c r="T111" i="1"/>
  <c r="F112" i="1"/>
  <c r="I112" i="1"/>
  <c r="S112" i="1"/>
  <c r="T112" i="1"/>
  <c r="F113" i="1"/>
  <c r="I113" i="1"/>
  <c r="S113" i="1"/>
  <c r="T113" i="1"/>
  <c r="F114" i="1"/>
  <c r="I114" i="1"/>
  <c r="S114" i="1"/>
  <c r="T114" i="1"/>
  <c r="F115" i="1"/>
  <c r="I115" i="1"/>
  <c r="S115" i="1"/>
  <c r="T115" i="1"/>
  <c r="F116" i="1"/>
  <c r="I116" i="1"/>
  <c r="S116" i="1"/>
  <c r="T116" i="1"/>
  <c r="F117" i="1"/>
  <c r="I117" i="1"/>
  <c r="S117" i="1"/>
  <c r="T117" i="1"/>
  <c r="F118" i="1"/>
  <c r="I118" i="1"/>
  <c r="S118" i="1"/>
  <c r="T118" i="1"/>
  <c r="F119" i="1"/>
  <c r="I119" i="1"/>
  <c r="S119" i="1"/>
  <c r="T119" i="1"/>
  <c r="F120" i="1"/>
  <c r="I120" i="1"/>
  <c r="S120" i="1"/>
  <c r="T120" i="1"/>
  <c r="F121" i="1"/>
  <c r="I121" i="1"/>
  <c r="S121" i="1"/>
  <c r="T121" i="1"/>
  <c r="F122" i="1"/>
  <c r="I122" i="1"/>
  <c r="S122" i="1"/>
  <c r="T122" i="1"/>
  <c r="F123" i="1"/>
  <c r="I123" i="1"/>
  <c r="S123" i="1"/>
  <c r="T123" i="1"/>
  <c r="F124" i="1"/>
  <c r="I124" i="1"/>
  <c r="S124" i="1"/>
  <c r="T124" i="1"/>
  <c r="F125" i="1"/>
  <c r="I125" i="1"/>
  <c r="S125" i="1"/>
  <c r="T125" i="1"/>
  <c r="F126" i="1"/>
  <c r="I126" i="1"/>
  <c r="S126" i="1"/>
  <c r="T126" i="1"/>
  <c r="F127" i="1"/>
  <c r="I127" i="1"/>
  <c r="S127" i="1"/>
  <c r="T127" i="1"/>
  <c r="F128" i="1"/>
  <c r="I128" i="1"/>
  <c r="S128" i="1"/>
  <c r="T128" i="1"/>
  <c r="F129" i="1"/>
  <c r="I129" i="1"/>
  <c r="S129" i="1"/>
  <c r="T129" i="1"/>
  <c r="F130" i="1"/>
  <c r="I130" i="1"/>
  <c r="S130" i="1"/>
  <c r="T130" i="1"/>
  <c r="F131" i="1"/>
  <c r="I131" i="1"/>
  <c r="S131" i="1"/>
  <c r="T131" i="1"/>
  <c r="F132" i="1"/>
  <c r="I132" i="1"/>
  <c r="S132" i="1"/>
  <c r="T132" i="1"/>
  <c r="F133" i="1"/>
  <c r="I133" i="1"/>
  <c r="S133" i="1"/>
  <c r="T133" i="1"/>
  <c r="F134" i="1"/>
  <c r="I134" i="1"/>
  <c r="S134" i="1"/>
  <c r="T134" i="1"/>
  <c r="F135" i="1"/>
  <c r="I135" i="1"/>
  <c r="S135" i="1"/>
  <c r="T135" i="1"/>
  <c r="F136" i="1"/>
  <c r="I136" i="1"/>
  <c r="S136" i="1"/>
  <c r="T136" i="1"/>
  <c r="F137" i="1"/>
  <c r="I137" i="1"/>
  <c r="S137" i="1"/>
  <c r="T137" i="1"/>
  <c r="F138" i="1"/>
  <c r="I138" i="1"/>
  <c r="S138" i="1"/>
  <c r="T138" i="1"/>
  <c r="F139" i="1"/>
  <c r="I139" i="1"/>
  <c r="S139" i="1"/>
  <c r="T139" i="1"/>
  <c r="F140" i="1"/>
  <c r="I140" i="1"/>
  <c r="S140" i="1"/>
  <c r="T140" i="1"/>
  <c r="F141" i="1"/>
  <c r="I141" i="1"/>
  <c r="S141" i="1"/>
  <c r="T141" i="1"/>
  <c r="F142" i="1"/>
  <c r="I142" i="1"/>
  <c r="S142" i="1"/>
  <c r="T142" i="1"/>
  <c r="F143" i="1"/>
  <c r="I143" i="1"/>
  <c r="S143" i="1"/>
  <c r="T143" i="1"/>
  <c r="F144" i="1"/>
  <c r="I144" i="1"/>
  <c r="S144" i="1"/>
  <c r="T144" i="1"/>
  <c r="F145" i="1"/>
  <c r="I145" i="1"/>
  <c r="S145" i="1"/>
  <c r="T145" i="1"/>
  <c r="F146" i="1"/>
  <c r="I146" i="1"/>
  <c r="S146" i="1"/>
  <c r="T146" i="1"/>
  <c r="F147" i="1"/>
  <c r="I147" i="1"/>
  <c r="S147" i="1"/>
  <c r="T147" i="1"/>
  <c r="F148" i="1"/>
  <c r="I148" i="1"/>
  <c r="S148" i="1"/>
  <c r="T148" i="1"/>
  <c r="F149" i="1"/>
  <c r="I149" i="1"/>
  <c r="S149" i="1"/>
  <c r="T149" i="1"/>
  <c r="F150" i="1"/>
  <c r="I150" i="1"/>
  <c r="S150" i="1"/>
  <c r="T150" i="1"/>
  <c r="F151" i="1"/>
  <c r="I151" i="1"/>
  <c r="S151" i="1"/>
  <c r="T151" i="1"/>
  <c r="F152" i="1"/>
  <c r="I152" i="1"/>
  <c r="S152" i="1"/>
  <c r="T152" i="1"/>
  <c r="F153" i="1"/>
  <c r="I153" i="1"/>
  <c r="S153" i="1"/>
  <c r="T153" i="1"/>
  <c r="F154" i="1"/>
  <c r="I154" i="1"/>
  <c r="S154" i="1"/>
  <c r="T154" i="1"/>
  <c r="F155" i="1"/>
  <c r="I155" i="1"/>
  <c r="S155" i="1"/>
  <c r="T155" i="1"/>
  <c r="F156" i="1"/>
  <c r="I156" i="1"/>
  <c r="S156" i="1"/>
  <c r="T156" i="1"/>
  <c r="F157" i="1"/>
  <c r="I157" i="1"/>
  <c r="S157" i="1"/>
  <c r="T157" i="1"/>
  <c r="F158" i="1"/>
  <c r="I158" i="1"/>
  <c r="S158" i="1"/>
  <c r="T158" i="1"/>
  <c r="F159" i="1"/>
  <c r="I159" i="1"/>
  <c r="S159" i="1"/>
  <c r="T159" i="1"/>
  <c r="F160" i="1"/>
  <c r="I160" i="1"/>
  <c r="S160" i="1"/>
  <c r="T160" i="1"/>
  <c r="F161" i="1"/>
  <c r="I161" i="1"/>
  <c r="S161" i="1"/>
  <c r="T161" i="1"/>
  <c r="F162" i="1"/>
  <c r="I162" i="1"/>
  <c r="S162" i="1"/>
  <c r="T162" i="1"/>
  <c r="F163" i="1"/>
  <c r="I163" i="1"/>
  <c r="S163" i="1"/>
  <c r="T163" i="1"/>
  <c r="F164" i="1"/>
  <c r="I164" i="1"/>
  <c r="S164" i="1"/>
  <c r="T164" i="1"/>
  <c r="F165" i="1"/>
  <c r="I165" i="1"/>
  <c r="S165" i="1"/>
  <c r="T165" i="1"/>
  <c r="F166" i="1"/>
  <c r="I166" i="1"/>
  <c r="S166" i="1"/>
  <c r="T166" i="1"/>
  <c r="F167" i="1"/>
  <c r="I167" i="1"/>
  <c r="S167" i="1"/>
  <c r="T167" i="1"/>
  <c r="F168" i="1"/>
  <c r="I168" i="1"/>
  <c r="S168" i="1"/>
  <c r="T168" i="1"/>
  <c r="F169" i="1"/>
  <c r="I169" i="1"/>
  <c r="S169" i="1"/>
  <c r="T169" i="1"/>
  <c r="F170" i="1"/>
  <c r="I170" i="1"/>
  <c r="S170" i="1"/>
  <c r="T170" i="1"/>
  <c r="F171" i="1"/>
  <c r="I171" i="1"/>
  <c r="S171" i="1"/>
  <c r="T171" i="1"/>
  <c r="F172" i="1"/>
  <c r="I172" i="1"/>
  <c r="S172" i="1"/>
  <c r="T172" i="1"/>
  <c r="F173" i="1"/>
  <c r="I173" i="1"/>
  <c r="S173" i="1"/>
  <c r="T173" i="1"/>
  <c r="F174" i="1"/>
  <c r="I174" i="1"/>
  <c r="S174" i="1"/>
  <c r="T174" i="1"/>
  <c r="F175" i="1"/>
  <c r="I175" i="1"/>
  <c r="S175" i="1"/>
  <c r="T175" i="1"/>
  <c r="F176" i="1"/>
  <c r="I176" i="1"/>
  <c r="S176" i="1"/>
  <c r="T176" i="1"/>
  <c r="F177" i="1"/>
  <c r="I177" i="1"/>
  <c r="S177" i="1"/>
  <c r="T177" i="1"/>
  <c r="F178" i="1"/>
  <c r="I178" i="1"/>
  <c r="S178" i="1"/>
  <c r="T178" i="1"/>
  <c r="F179" i="1"/>
  <c r="I179" i="1"/>
  <c r="S179" i="1"/>
  <c r="T179" i="1"/>
  <c r="F180" i="1"/>
  <c r="I180" i="1"/>
  <c r="S180" i="1"/>
  <c r="T180" i="1"/>
  <c r="F181" i="1"/>
  <c r="I181" i="1"/>
  <c r="S181" i="1"/>
  <c r="T181" i="1"/>
  <c r="F182" i="1"/>
  <c r="I182" i="1"/>
  <c r="S182" i="1"/>
  <c r="T182" i="1"/>
  <c r="F183" i="1"/>
  <c r="I183" i="1"/>
  <c r="S183" i="1"/>
  <c r="T183" i="1"/>
  <c r="F184" i="1"/>
  <c r="I184" i="1"/>
  <c r="S184" i="1"/>
  <c r="T184" i="1"/>
  <c r="F185" i="1"/>
  <c r="I185" i="1"/>
  <c r="S185" i="1"/>
  <c r="T185" i="1"/>
  <c r="F186" i="1"/>
  <c r="I186" i="1"/>
  <c r="S186" i="1"/>
  <c r="T186" i="1"/>
  <c r="F187" i="1"/>
  <c r="I187" i="1"/>
  <c r="S187" i="1"/>
  <c r="T187" i="1"/>
  <c r="F188" i="1"/>
  <c r="I188" i="1"/>
  <c r="S188" i="1"/>
  <c r="T188" i="1"/>
  <c r="F189" i="1"/>
  <c r="I189" i="1"/>
  <c r="S189" i="1"/>
  <c r="T189" i="1"/>
  <c r="F190" i="1"/>
  <c r="I190" i="1"/>
  <c r="S190" i="1"/>
  <c r="T190" i="1"/>
  <c r="F191" i="1"/>
  <c r="I191" i="1"/>
  <c r="S191" i="1"/>
  <c r="T191" i="1"/>
  <c r="F192" i="1"/>
  <c r="I192" i="1"/>
  <c r="S192" i="1"/>
  <c r="T192" i="1"/>
  <c r="F193" i="1"/>
  <c r="I193" i="1"/>
  <c r="S193" i="1"/>
  <c r="T193" i="1"/>
  <c r="F194" i="1"/>
  <c r="I194" i="1"/>
  <c r="S194" i="1"/>
  <c r="T194" i="1"/>
  <c r="F195" i="1"/>
  <c r="I195" i="1"/>
  <c r="S195" i="1"/>
  <c r="T195" i="1"/>
  <c r="F196" i="1"/>
  <c r="I196" i="1"/>
  <c r="S196" i="1"/>
  <c r="T196" i="1"/>
  <c r="F197" i="1"/>
  <c r="I197" i="1"/>
  <c r="S197" i="1"/>
  <c r="T197" i="1"/>
  <c r="F198" i="1"/>
  <c r="I198" i="1"/>
  <c r="S198" i="1"/>
  <c r="T198" i="1"/>
  <c r="F199" i="1"/>
  <c r="I199" i="1"/>
  <c r="S199" i="1"/>
  <c r="T199" i="1"/>
  <c r="F200" i="1"/>
  <c r="I200" i="1"/>
  <c r="S200" i="1"/>
  <c r="T200" i="1"/>
  <c r="F201" i="1"/>
  <c r="I201" i="1"/>
  <c r="S201" i="1"/>
  <c r="T201" i="1"/>
  <c r="F202" i="1"/>
  <c r="I202" i="1"/>
  <c r="S202" i="1"/>
  <c r="T202" i="1"/>
  <c r="F203" i="1"/>
  <c r="I203" i="1"/>
  <c r="S203" i="1"/>
  <c r="T203" i="1"/>
  <c r="F204" i="1"/>
  <c r="I204" i="1"/>
  <c r="S204" i="1"/>
  <c r="T204" i="1"/>
  <c r="F205" i="1"/>
  <c r="I205" i="1"/>
  <c r="S205" i="1"/>
  <c r="T205" i="1"/>
  <c r="F206" i="1"/>
  <c r="I206" i="1"/>
  <c r="S206" i="1"/>
  <c r="T206" i="1"/>
  <c r="F207" i="1"/>
  <c r="I207" i="1"/>
  <c r="S207" i="1"/>
  <c r="T207" i="1"/>
  <c r="F208" i="1"/>
  <c r="I208" i="1"/>
  <c r="S208" i="1"/>
  <c r="T208" i="1"/>
  <c r="F209" i="1"/>
  <c r="I209" i="1"/>
  <c r="S209" i="1"/>
  <c r="T209" i="1"/>
  <c r="F210" i="1"/>
  <c r="I210" i="1"/>
  <c r="S210" i="1"/>
  <c r="T210" i="1"/>
  <c r="F211" i="1"/>
  <c r="I211" i="1"/>
  <c r="S211" i="1"/>
  <c r="T211" i="1"/>
  <c r="F212" i="1"/>
  <c r="I212" i="1"/>
  <c r="S212" i="1"/>
  <c r="T212" i="1"/>
  <c r="F213" i="1"/>
  <c r="I213" i="1"/>
  <c r="S213" i="1"/>
  <c r="T213" i="1"/>
  <c r="F214" i="1"/>
  <c r="I214" i="1"/>
  <c r="S214" i="1"/>
  <c r="T214" i="1"/>
  <c r="F215" i="1"/>
  <c r="I215" i="1"/>
  <c r="S215" i="1"/>
  <c r="T215" i="1"/>
  <c r="F216" i="1"/>
  <c r="I216" i="1"/>
  <c r="S216" i="1"/>
  <c r="T216" i="1"/>
  <c r="F217" i="1"/>
  <c r="I217" i="1"/>
  <c r="S217" i="1"/>
  <c r="T217" i="1"/>
  <c r="F218" i="1"/>
  <c r="I218" i="1"/>
  <c r="S218" i="1"/>
  <c r="T218" i="1"/>
  <c r="F219" i="1"/>
  <c r="I219" i="1"/>
  <c r="S219" i="1"/>
  <c r="T219" i="1"/>
  <c r="F220" i="1"/>
  <c r="I220" i="1"/>
  <c r="S220" i="1"/>
  <c r="T220" i="1"/>
  <c r="F221" i="1"/>
  <c r="I221" i="1"/>
  <c r="S221" i="1"/>
  <c r="T221" i="1"/>
  <c r="F222" i="1"/>
  <c r="I222" i="1"/>
  <c r="S222" i="1"/>
  <c r="T222" i="1"/>
  <c r="F223" i="1"/>
  <c r="I223" i="1"/>
  <c r="S223" i="1"/>
  <c r="T223" i="1"/>
  <c r="F224" i="1"/>
  <c r="I224" i="1"/>
  <c r="S224" i="1"/>
  <c r="T224" i="1"/>
  <c r="F225" i="1"/>
  <c r="I225" i="1"/>
  <c r="S225" i="1"/>
  <c r="T225" i="1"/>
  <c r="F226" i="1"/>
  <c r="I226" i="1"/>
  <c r="S226" i="1"/>
  <c r="T226" i="1"/>
  <c r="F227" i="1"/>
  <c r="I227" i="1"/>
  <c r="S227" i="1"/>
  <c r="T227" i="1"/>
  <c r="F228" i="1"/>
  <c r="I228" i="1"/>
  <c r="S228" i="1"/>
  <c r="T228" i="1"/>
  <c r="F229" i="1"/>
  <c r="I229" i="1"/>
  <c r="S229" i="1"/>
  <c r="T229" i="1"/>
  <c r="F230" i="1"/>
  <c r="I230" i="1"/>
  <c r="S230" i="1"/>
  <c r="T230" i="1"/>
  <c r="F231" i="1"/>
  <c r="I231" i="1"/>
  <c r="S231" i="1"/>
  <c r="T231" i="1"/>
  <c r="F232" i="1"/>
  <c r="I232" i="1"/>
  <c r="S232" i="1"/>
  <c r="T232" i="1"/>
  <c r="F233" i="1"/>
  <c r="I233" i="1"/>
  <c r="S233" i="1"/>
  <c r="T233" i="1"/>
  <c r="F234" i="1"/>
  <c r="I234" i="1"/>
  <c r="S234" i="1"/>
  <c r="T234" i="1"/>
  <c r="F235" i="1"/>
  <c r="I235" i="1"/>
  <c r="S235" i="1"/>
  <c r="T235" i="1"/>
  <c r="F236" i="1"/>
  <c r="I236" i="1"/>
  <c r="S236" i="1"/>
  <c r="T236" i="1"/>
  <c r="F237" i="1"/>
  <c r="I237" i="1"/>
  <c r="S237" i="1"/>
  <c r="T237" i="1"/>
  <c r="F238" i="1"/>
  <c r="I238" i="1"/>
  <c r="S238" i="1"/>
  <c r="T238" i="1"/>
  <c r="F239" i="1"/>
  <c r="I239" i="1"/>
  <c r="S239" i="1"/>
  <c r="T239" i="1"/>
  <c r="F240" i="1"/>
  <c r="I240" i="1"/>
  <c r="S240" i="1"/>
  <c r="T240" i="1"/>
  <c r="F241" i="1"/>
  <c r="I241" i="1"/>
  <c r="S241" i="1"/>
  <c r="T241" i="1"/>
  <c r="F242" i="1"/>
  <c r="I242" i="1"/>
  <c r="S242" i="1"/>
  <c r="T242" i="1"/>
  <c r="F243" i="1"/>
  <c r="I243" i="1"/>
  <c r="S243" i="1"/>
  <c r="T243" i="1"/>
  <c r="F244" i="1"/>
  <c r="I244" i="1"/>
  <c r="S244" i="1"/>
  <c r="T244" i="1"/>
  <c r="F245" i="1"/>
  <c r="I245" i="1"/>
  <c r="S245" i="1"/>
  <c r="T245" i="1"/>
  <c r="F246" i="1"/>
  <c r="I246" i="1"/>
  <c r="S246" i="1"/>
  <c r="T246" i="1"/>
  <c r="F247" i="1"/>
  <c r="I247" i="1"/>
  <c r="S247" i="1"/>
  <c r="T247" i="1"/>
  <c r="F248" i="1"/>
  <c r="I248" i="1"/>
  <c r="S248" i="1"/>
  <c r="T248" i="1"/>
  <c r="F249" i="1"/>
  <c r="I249" i="1"/>
  <c r="S249" i="1"/>
  <c r="T249" i="1"/>
  <c r="F250" i="1"/>
  <c r="I250" i="1"/>
  <c r="S250" i="1"/>
  <c r="T250" i="1"/>
  <c r="F251" i="1"/>
  <c r="I251" i="1"/>
  <c r="S251" i="1"/>
  <c r="T251" i="1"/>
  <c r="F252" i="1"/>
  <c r="I252" i="1"/>
  <c r="S252" i="1"/>
  <c r="T252" i="1"/>
  <c r="F253" i="1"/>
  <c r="I253" i="1"/>
  <c r="S253" i="1"/>
  <c r="T253" i="1"/>
  <c r="F254" i="1"/>
  <c r="I254" i="1"/>
  <c r="S254" i="1"/>
  <c r="T254" i="1"/>
  <c r="F255" i="1"/>
  <c r="I255" i="1"/>
  <c r="S255" i="1"/>
  <c r="T255" i="1"/>
  <c r="F256" i="1"/>
  <c r="I256" i="1"/>
  <c r="S256" i="1"/>
  <c r="T256" i="1"/>
  <c r="F257" i="1"/>
  <c r="I257" i="1"/>
  <c r="S257" i="1"/>
  <c r="T257" i="1"/>
  <c r="F258" i="1"/>
  <c r="I258" i="1"/>
  <c r="S258" i="1"/>
  <c r="T258" i="1"/>
  <c r="F259" i="1"/>
  <c r="I259" i="1"/>
  <c r="S259" i="1"/>
  <c r="T259" i="1"/>
  <c r="F260" i="1"/>
  <c r="I260" i="1"/>
  <c r="S260" i="1"/>
  <c r="T260" i="1"/>
  <c r="F261" i="1"/>
  <c r="I261" i="1"/>
  <c r="S261" i="1"/>
  <c r="T261" i="1"/>
  <c r="F262" i="1"/>
  <c r="I262" i="1"/>
  <c r="S262" i="1"/>
  <c r="T262" i="1"/>
  <c r="F263" i="1"/>
  <c r="I263" i="1"/>
  <c r="S263" i="1"/>
  <c r="T263" i="1"/>
  <c r="F264" i="1"/>
  <c r="I264" i="1"/>
  <c r="S264" i="1"/>
  <c r="T264" i="1"/>
  <c r="F265" i="1"/>
  <c r="I265" i="1"/>
  <c r="S265" i="1"/>
  <c r="T265" i="1"/>
  <c r="F266" i="1"/>
  <c r="I266" i="1"/>
  <c r="S266" i="1"/>
  <c r="T266" i="1"/>
  <c r="F267" i="1"/>
  <c r="I267" i="1"/>
  <c r="S267" i="1"/>
  <c r="T267" i="1"/>
  <c r="F268" i="1"/>
  <c r="I268" i="1"/>
  <c r="S268" i="1"/>
  <c r="T268" i="1"/>
  <c r="F269" i="1"/>
  <c r="I269" i="1"/>
  <c r="S269" i="1"/>
  <c r="T269" i="1"/>
  <c r="F270" i="1"/>
  <c r="I270" i="1"/>
  <c r="S270" i="1"/>
  <c r="T270" i="1"/>
  <c r="F271" i="1"/>
  <c r="I271" i="1"/>
  <c r="S271" i="1"/>
  <c r="T271" i="1"/>
  <c r="F272" i="1"/>
  <c r="I272" i="1"/>
  <c r="S272" i="1"/>
  <c r="T272" i="1"/>
  <c r="F273" i="1"/>
  <c r="I273" i="1"/>
  <c r="S273" i="1"/>
  <c r="T273" i="1"/>
  <c r="F274" i="1"/>
  <c r="I274" i="1"/>
  <c r="S274" i="1"/>
  <c r="T274" i="1"/>
  <c r="F275" i="1"/>
  <c r="I275" i="1"/>
  <c r="S275" i="1"/>
  <c r="T275" i="1"/>
  <c r="F276" i="1"/>
  <c r="I276" i="1"/>
  <c r="S276" i="1"/>
  <c r="T276" i="1"/>
  <c r="F277" i="1"/>
  <c r="I277" i="1"/>
  <c r="S277" i="1"/>
  <c r="T277" i="1"/>
  <c r="F278" i="1"/>
  <c r="I278" i="1"/>
  <c r="S278" i="1"/>
  <c r="T278" i="1"/>
  <c r="F279" i="1"/>
  <c r="I279" i="1"/>
  <c r="S279" i="1"/>
  <c r="T279" i="1"/>
  <c r="F280" i="1"/>
  <c r="I280" i="1"/>
  <c r="S280" i="1"/>
  <c r="T280" i="1"/>
  <c r="F281" i="1"/>
  <c r="I281" i="1"/>
  <c r="S281" i="1"/>
  <c r="T281" i="1"/>
  <c r="F282" i="1"/>
  <c r="I282" i="1"/>
  <c r="S282" i="1"/>
  <c r="T282" i="1"/>
  <c r="F283" i="1"/>
  <c r="I283" i="1"/>
  <c r="S283" i="1"/>
  <c r="T283" i="1"/>
  <c r="F284" i="1"/>
  <c r="I284" i="1"/>
  <c r="S284" i="1"/>
  <c r="T284" i="1"/>
  <c r="F285" i="1"/>
  <c r="I285" i="1"/>
  <c r="S285" i="1"/>
  <c r="T285" i="1"/>
  <c r="F286" i="1"/>
  <c r="I286" i="1"/>
  <c r="S286" i="1"/>
  <c r="T286" i="1"/>
  <c r="F287" i="1"/>
  <c r="I287" i="1"/>
  <c r="S287" i="1"/>
  <c r="T287" i="1"/>
  <c r="F288" i="1"/>
  <c r="I288" i="1"/>
  <c r="S288" i="1"/>
  <c r="T288" i="1"/>
  <c r="F289" i="1"/>
  <c r="I289" i="1"/>
  <c r="S289" i="1"/>
  <c r="T289" i="1"/>
  <c r="F290" i="1"/>
  <c r="I290" i="1"/>
  <c r="S290" i="1"/>
  <c r="T290" i="1"/>
  <c r="F291" i="1"/>
  <c r="I291" i="1"/>
  <c r="S291" i="1"/>
  <c r="T291" i="1"/>
  <c r="F292" i="1"/>
  <c r="I292" i="1"/>
  <c r="S292" i="1"/>
  <c r="T292" i="1"/>
  <c r="F293" i="1"/>
  <c r="I293" i="1"/>
  <c r="S293" i="1"/>
  <c r="T293" i="1"/>
  <c r="F294" i="1"/>
  <c r="I294" i="1"/>
  <c r="S294" i="1"/>
  <c r="T294" i="1"/>
  <c r="F295" i="1"/>
  <c r="I295" i="1"/>
  <c r="S295" i="1"/>
  <c r="T295" i="1"/>
  <c r="F296" i="1"/>
  <c r="I296" i="1"/>
  <c r="S296" i="1"/>
  <c r="T296" i="1"/>
  <c r="F297" i="1"/>
  <c r="I297" i="1"/>
  <c r="S297" i="1"/>
  <c r="T297" i="1"/>
  <c r="F298" i="1"/>
  <c r="I298" i="1"/>
  <c r="S298" i="1"/>
  <c r="T298" i="1"/>
  <c r="F299" i="1"/>
  <c r="I299" i="1"/>
  <c r="S299" i="1"/>
  <c r="T299" i="1"/>
  <c r="F300" i="1"/>
  <c r="I300" i="1"/>
  <c r="S300" i="1"/>
  <c r="T300" i="1"/>
  <c r="F301" i="1"/>
  <c r="I301" i="1"/>
  <c r="S301" i="1"/>
  <c r="T301" i="1"/>
  <c r="F302" i="1"/>
  <c r="I302" i="1"/>
  <c r="S302" i="1"/>
  <c r="T302" i="1"/>
  <c r="F303" i="1"/>
  <c r="I303" i="1"/>
  <c r="S303" i="1"/>
  <c r="T303" i="1"/>
  <c r="F304" i="1"/>
  <c r="I304" i="1"/>
  <c r="S304" i="1"/>
  <c r="T304" i="1"/>
  <c r="F305" i="1"/>
  <c r="I305" i="1"/>
  <c r="S305" i="1"/>
  <c r="T305" i="1"/>
  <c r="F306" i="1"/>
  <c r="I306" i="1"/>
  <c r="S306" i="1"/>
  <c r="T306" i="1"/>
  <c r="F307" i="1"/>
  <c r="I307" i="1"/>
  <c r="S307" i="1"/>
  <c r="T307" i="1"/>
  <c r="F308" i="1"/>
  <c r="I308" i="1"/>
  <c r="S308" i="1"/>
  <c r="T308" i="1"/>
  <c r="F309" i="1"/>
  <c r="I309" i="1"/>
  <c r="S309" i="1"/>
  <c r="T309" i="1"/>
  <c r="F310" i="1"/>
  <c r="I310" i="1"/>
  <c r="S310" i="1"/>
  <c r="T310" i="1"/>
  <c r="F311" i="1"/>
  <c r="I311" i="1"/>
  <c r="S311" i="1"/>
  <c r="T311" i="1"/>
  <c r="F312" i="1"/>
  <c r="I312" i="1"/>
  <c r="S312" i="1"/>
  <c r="T312" i="1"/>
  <c r="F313" i="1"/>
  <c r="I313" i="1"/>
  <c r="S313" i="1"/>
  <c r="T313" i="1"/>
  <c r="F314" i="1"/>
  <c r="I314" i="1"/>
  <c r="S314" i="1"/>
  <c r="T314" i="1"/>
  <c r="F315" i="1"/>
  <c r="I315" i="1"/>
  <c r="S315" i="1"/>
  <c r="T315" i="1"/>
  <c r="F316" i="1"/>
  <c r="I316" i="1"/>
  <c r="S316" i="1"/>
  <c r="T316" i="1"/>
  <c r="F317" i="1"/>
  <c r="I317" i="1"/>
  <c r="S317" i="1"/>
  <c r="T317" i="1"/>
  <c r="F318" i="1"/>
  <c r="I318" i="1"/>
  <c r="S318" i="1"/>
  <c r="T318" i="1"/>
  <c r="F319" i="1"/>
  <c r="I319" i="1"/>
  <c r="S319" i="1"/>
  <c r="T319" i="1"/>
  <c r="F320" i="1"/>
  <c r="I320" i="1"/>
  <c r="S320" i="1"/>
  <c r="T320" i="1"/>
  <c r="F321" i="1"/>
  <c r="I321" i="1"/>
  <c r="S321" i="1"/>
  <c r="T321" i="1"/>
  <c r="F322" i="1"/>
  <c r="I322" i="1"/>
  <c r="S322" i="1"/>
  <c r="T322" i="1"/>
  <c r="F323" i="1"/>
  <c r="I323" i="1"/>
  <c r="S323" i="1"/>
  <c r="T323" i="1"/>
  <c r="F324" i="1"/>
  <c r="I324" i="1"/>
  <c r="S324" i="1"/>
  <c r="T324" i="1"/>
  <c r="F325" i="1"/>
  <c r="I325" i="1"/>
  <c r="S325" i="1"/>
  <c r="T325" i="1"/>
  <c r="F326" i="1"/>
  <c r="I326" i="1"/>
  <c r="S326" i="1"/>
  <c r="T326" i="1"/>
  <c r="F327" i="1"/>
  <c r="I327" i="1"/>
  <c r="S327" i="1"/>
  <c r="T327" i="1"/>
  <c r="F328" i="1"/>
  <c r="I328" i="1"/>
  <c r="S328" i="1"/>
  <c r="T328" i="1"/>
  <c r="F329" i="1"/>
  <c r="I329" i="1"/>
  <c r="S329" i="1"/>
  <c r="T329" i="1"/>
  <c r="F330" i="1"/>
  <c r="I330" i="1"/>
  <c r="S330" i="1"/>
  <c r="T330" i="1"/>
  <c r="F331" i="1"/>
  <c r="I331" i="1"/>
  <c r="S331" i="1"/>
  <c r="T331" i="1"/>
  <c r="F332" i="1"/>
  <c r="I332" i="1"/>
  <c r="S332" i="1"/>
  <c r="T332" i="1"/>
  <c r="F333" i="1"/>
  <c r="I333" i="1"/>
  <c r="S333" i="1"/>
  <c r="T333" i="1"/>
  <c r="F334" i="1"/>
  <c r="I334" i="1"/>
  <c r="S334" i="1"/>
  <c r="T334" i="1"/>
  <c r="F335" i="1"/>
  <c r="I335" i="1"/>
  <c r="S335" i="1"/>
  <c r="T335" i="1"/>
  <c r="F336" i="1"/>
  <c r="I336" i="1"/>
  <c r="S336" i="1"/>
  <c r="T336" i="1"/>
  <c r="F337" i="1"/>
  <c r="I337" i="1"/>
  <c r="S337" i="1"/>
  <c r="T337" i="1"/>
  <c r="F338" i="1"/>
  <c r="I338" i="1"/>
  <c r="S338" i="1"/>
  <c r="T338" i="1"/>
  <c r="F339" i="1"/>
  <c r="I339" i="1"/>
  <c r="S339" i="1"/>
  <c r="T339" i="1"/>
  <c r="F340" i="1"/>
  <c r="I340" i="1"/>
  <c r="S340" i="1"/>
  <c r="T340" i="1"/>
  <c r="F341" i="1"/>
  <c r="I341" i="1"/>
  <c r="S341" i="1"/>
  <c r="T341" i="1"/>
  <c r="F342" i="1"/>
  <c r="I342" i="1"/>
  <c r="S342" i="1"/>
  <c r="T342" i="1"/>
  <c r="F343" i="1"/>
  <c r="I343" i="1"/>
  <c r="S343" i="1"/>
  <c r="T343" i="1"/>
  <c r="F344" i="1"/>
  <c r="I344" i="1"/>
  <c r="S344" i="1"/>
  <c r="T344" i="1"/>
  <c r="F345" i="1"/>
  <c r="I345" i="1"/>
  <c r="S345" i="1"/>
  <c r="T345" i="1"/>
  <c r="F346" i="1"/>
  <c r="I346" i="1"/>
  <c r="S346" i="1"/>
  <c r="T346" i="1"/>
  <c r="F347" i="1"/>
  <c r="I347" i="1"/>
  <c r="S347" i="1"/>
  <c r="T347" i="1"/>
  <c r="F348" i="1"/>
  <c r="I348" i="1"/>
  <c r="S348" i="1"/>
  <c r="T348" i="1"/>
  <c r="F349" i="1"/>
  <c r="I349" i="1"/>
  <c r="S349" i="1"/>
  <c r="T349" i="1"/>
  <c r="F350" i="1"/>
  <c r="I350" i="1"/>
  <c r="S350" i="1"/>
  <c r="T350" i="1"/>
  <c r="F351" i="1"/>
  <c r="I351" i="1"/>
  <c r="S351" i="1"/>
  <c r="T351" i="1"/>
  <c r="F352" i="1"/>
  <c r="I352" i="1"/>
  <c r="S352" i="1"/>
  <c r="T352" i="1"/>
  <c r="F353" i="1"/>
  <c r="I353" i="1"/>
  <c r="S353" i="1"/>
  <c r="T353" i="1"/>
  <c r="F354" i="1"/>
  <c r="I354" i="1"/>
  <c r="S354" i="1"/>
  <c r="T354" i="1"/>
  <c r="F355" i="1"/>
  <c r="I355" i="1"/>
  <c r="S355" i="1"/>
  <c r="T355" i="1"/>
  <c r="F356" i="1"/>
  <c r="I356" i="1"/>
  <c r="S356" i="1"/>
  <c r="T356" i="1"/>
  <c r="F357" i="1"/>
  <c r="I357" i="1"/>
  <c r="S357" i="1"/>
  <c r="T357" i="1"/>
  <c r="F358" i="1"/>
  <c r="I358" i="1"/>
  <c r="S358" i="1"/>
  <c r="T358" i="1"/>
  <c r="F359" i="1"/>
  <c r="I359" i="1"/>
  <c r="S359" i="1"/>
  <c r="T359" i="1"/>
  <c r="F360" i="1"/>
  <c r="I360" i="1"/>
  <c r="S360" i="1"/>
  <c r="T360" i="1"/>
  <c r="F361" i="1"/>
  <c r="I361" i="1"/>
  <c r="S361" i="1"/>
  <c r="T361" i="1"/>
  <c r="F362" i="1"/>
  <c r="I362" i="1"/>
  <c r="S362" i="1"/>
  <c r="T362" i="1"/>
  <c r="F363" i="1"/>
  <c r="I363" i="1"/>
  <c r="S363" i="1"/>
  <c r="T363" i="1"/>
  <c r="F364" i="1"/>
  <c r="I364" i="1"/>
  <c r="S364" i="1"/>
  <c r="T364" i="1"/>
  <c r="F365" i="1"/>
  <c r="I365" i="1"/>
  <c r="S365" i="1"/>
  <c r="T365" i="1"/>
  <c r="F366" i="1"/>
  <c r="I366" i="1"/>
  <c r="S366" i="1"/>
  <c r="T366" i="1"/>
  <c r="F367" i="1"/>
  <c r="I367" i="1"/>
  <c r="S367" i="1"/>
  <c r="T367" i="1"/>
  <c r="F368" i="1"/>
  <c r="I368" i="1"/>
  <c r="S368" i="1"/>
  <c r="T368" i="1"/>
  <c r="F369" i="1"/>
  <c r="I369" i="1"/>
  <c r="S369" i="1"/>
  <c r="T369" i="1"/>
  <c r="F370" i="1"/>
  <c r="I370" i="1"/>
  <c r="S370" i="1"/>
  <c r="T370" i="1"/>
  <c r="F371" i="1"/>
  <c r="I371" i="1"/>
  <c r="S371" i="1"/>
  <c r="T371" i="1"/>
  <c r="F372" i="1"/>
  <c r="I372" i="1"/>
  <c r="S372" i="1"/>
  <c r="T372" i="1"/>
  <c r="F373" i="1"/>
  <c r="I373" i="1"/>
  <c r="S373" i="1"/>
  <c r="T373" i="1"/>
  <c r="F374" i="1"/>
  <c r="I374" i="1"/>
  <c r="S374" i="1"/>
  <c r="T374" i="1"/>
  <c r="F375" i="1"/>
  <c r="I375" i="1"/>
  <c r="S375" i="1"/>
  <c r="T375" i="1"/>
  <c r="F376" i="1"/>
  <c r="I376" i="1"/>
  <c r="S376" i="1"/>
  <c r="T376" i="1"/>
  <c r="F377" i="1"/>
  <c r="I377" i="1"/>
  <c r="S377" i="1"/>
  <c r="T377" i="1"/>
  <c r="F378" i="1"/>
  <c r="I378" i="1"/>
  <c r="S378" i="1"/>
  <c r="T378" i="1"/>
  <c r="F379" i="1"/>
  <c r="I379" i="1"/>
  <c r="S379" i="1"/>
  <c r="T379" i="1"/>
  <c r="F380" i="1"/>
  <c r="I380" i="1"/>
  <c r="S380" i="1"/>
  <c r="T380" i="1"/>
  <c r="F381" i="1"/>
  <c r="I381" i="1"/>
  <c r="S381" i="1"/>
  <c r="T381" i="1"/>
  <c r="F382" i="1"/>
  <c r="I382" i="1"/>
  <c r="S382" i="1"/>
  <c r="T382" i="1"/>
  <c r="F383" i="1"/>
  <c r="I383" i="1"/>
  <c r="S383" i="1"/>
  <c r="T383" i="1"/>
  <c r="F384" i="1"/>
  <c r="I384" i="1"/>
  <c r="S384" i="1"/>
  <c r="T384" i="1"/>
  <c r="F385" i="1"/>
  <c r="I385" i="1"/>
  <c r="S385" i="1"/>
  <c r="T385" i="1"/>
  <c r="F386" i="1"/>
  <c r="I386" i="1"/>
  <c r="S386" i="1"/>
  <c r="T386" i="1"/>
  <c r="F387" i="1"/>
  <c r="I387" i="1"/>
  <c r="S387" i="1"/>
  <c r="T387" i="1"/>
  <c r="F388" i="1"/>
  <c r="I388" i="1"/>
  <c r="S388" i="1"/>
  <c r="T388" i="1"/>
  <c r="F389" i="1"/>
  <c r="I389" i="1"/>
  <c r="S389" i="1"/>
  <c r="T389" i="1"/>
  <c r="F390" i="1"/>
  <c r="I390" i="1"/>
  <c r="S390" i="1"/>
  <c r="T390" i="1"/>
  <c r="F391" i="1"/>
  <c r="I391" i="1"/>
  <c r="S391" i="1"/>
  <c r="T391" i="1"/>
  <c r="F392" i="1"/>
  <c r="I392" i="1"/>
  <c r="S392" i="1"/>
  <c r="T392" i="1"/>
  <c r="F393" i="1"/>
  <c r="I393" i="1"/>
  <c r="S393" i="1"/>
  <c r="T393" i="1"/>
  <c r="F394" i="1"/>
  <c r="I394" i="1"/>
  <c r="S394" i="1"/>
  <c r="T394" i="1"/>
  <c r="F395" i="1"/>
  <c r="I395" i="1"/>
  <c r="S395" i="1"/>
  <c r="T395" i="1"/>
  <c r="F396" i="1"/>
  <c r="I396" i="1"/>
  <c r="S396" i="1"/>
  <c r="T396" i="1"/>
  <c r="F397" i="1"/>
  <c r="I397" i="1"/>
  <c r="S397" i="1"/>
  <c r="T397" i="1"/>
  <c r="F398" i="1"/>
  <c r="I398" i="1"/>
  <c r="S398" i="1"/>
  <c r="T398" i="1"/>
  <c r="F399" i="1"/>
  <c r="I399" i="1"/>
  <c r="S399" i="1"/>
  <c r="T399" i="1"/>
  <c r="F400" i="1"/>
  <c r="I400" i="1"/>
  <c r="S400" i="1"/>
  <c r="T400" i="1"/>
  <c r="F401" i="1"/>
  <c r="I401" i="1"/>
  <c r="S401" i="1"/>
  <c r="T401" i="1"/>
  <c r="F402" i="1"/>
  <c r="I402" i="1"/>
  <c r="S402" i="1"/>
  <c r="T402" i="1"/>
  <c r="F403" i="1"/>
  <c r="I403" i="1"/>
  <c r="S403" i="1"/>
  <c r="T403" i="1"/>
  <c r="F404" i="1"/>
  <c r="I404" i="1"/>
  <c r="S404" i="1"/>
  <c r="T404" i="1"/>
  <c r="F405" i="1"/>
  <c r="I405" i="1"/>
  <c r="S405" i="1"/>
  <c r="T405" i="1"/>
  <c r="F406" i="1"/>
  <c r="I406" i="1"/>
  <c r="S406" i="1"/>
  <c r="T406" i="1"/>
  <c r="F407" i="1"/>
  <c r="I407" i="1"/>
  <c r="S407" i="1"/>
  <c r="T407" i="1"/>
  <c r="F408" i="1"/>
  <c r="I408" i="1"/>
  <c r="S408" i="1"/>
  <c r="T408" i="1"/>
  <c r="F409" i="1"/>
  <c r="I409" i="1"/>
  <c r="S409" i="1"/>
  <c r="T409" i="1"/>
  <c r="F410" i="1"/>
  <c r="I410" i="1"/>
  <c r="S410" i="1"/>
  <c r="T410" i="1"/>
  <c r="F411" i="1"/>
  <c r="I411" i="1"/>
  <c r="S411" i="1"/>
  <c r="T411" i="1"/>
  <c r="F412" i="1"/>
  <c r="I412" i="1"/>
  <c r="S412" i="1"/>
  <c r="T412" i="1"/>
  <c r="F413" i="1"/>
  <c r="I413" i="1"/>
  <c r="S413" i="1"/>
  <c r="T413" i="1"/>
  <c r="F414" i="1"/>
  <c r="I414" i="1"/>
  <c r="S414" i="1"/>
  <c r="T414" i="1"/>
  <c r="F415" i="1"/>
  <c r="I415" i="1"/>
  <c r="S415" i="1"/>
  <c r="T415" i="1"/>
  <c r="F416" i="1"/>
  <c r="I416" i="1"/>
  <c r="S416" i="1"/>
  <c r="T416" i="1"/>
  <c r="F417" i="1"/>
  <c r="I417" i="1"/>
  <c r="S417" i="1"/>
  <c r="T417" i="1"/>
  <c r="F418" i="1"/>
  <c r="I418" i="1"/>
  <c r="S418" i="1"/>
  <c r="T418" i="1"/>
  <c r="F419" i="1"/>
  <c r="I419" i="1"/>
  <c r="S419" i="1"/>
  <c r="T419" i="1"/>
  <c r="F420" i="1"/>
  <c r="I420" i="1"/>
  <c r="S420" i="1"/>
  <c r="T420" i="1"/>
  <c r="F421" i="1"/>
  <c r="I421" i="1"/>
  <c r="S421" i="1"/>
  <c r="T421" i="1"/>
  <c r="F422" i="1"/>
  <c r="I422" i="1"/>
  <c r="S422" i="1"/>
  <c r="T422" i="1"/>
  <c r="F423" i="1"/>
  <c r="I423" i="1"/>
  <c r="S423" i="1"/>
  <c r="T423" i="1"/>
  <c r="F424" i="1"/>
  <c r="I424" i="1"/>
  <c r="S424" i="1"/>
  <c r="T424" i="1"/>
  <c r="F425" i="1"/>
  <c r="I425" i="1"/>
  <c r="S425" i="1"/>
  <c r="T425" i="1"/>
  <c r="F426" i="1"/>
  <c r="I426" i="1"/>
  <c r="S426" i="1"/>
  <c r="T426" i="1"/>
  <c r="F427" i="1"/>
  <c r="I427" i="1"/>
  <c r="S427" i="1"/>
  <c r="T427" i="1"/>
  <c r="F428" i="1"/>
  <c r="I428" i="1"/>
  <c r="S428" i="1"/>
  <c r="T428" i="1"/>
  <c r="F429" i="1"/>
  <c r="I429" i="1"/>
  <c r="S429" i="1"/>
  <c r="T429" i="1"/>
  <c r="F430" i="1"/>
  <c r="I430" i="1"/>
  <c r="S430" i="1"/>
  <c r="T430" i="1"/>
  <c r="F431" i="1"/>
  <c r="I431" i="1"/>
  <c r="S431" i="1"/>
  <c r="T431" i="1"/>
  <c r="F432" i="1"/>
  <c r="I432" i="1"/>
  <c r="S432" i="1"/>
  <c r="T432" i="1"/>
  <c r="F433" i="1"/>
  <c r="I433" i="1"/>
  <c r="S433" i="1"/>
  <c r="T433" i="1"/>
  <c r="F434" i="1"/>
  <c r="I434" i="1"/>
  <c r="S434" i="1"/>
  <c r="T434" i="1"/>
  <c r="F435" i="1"/>
  <c r="I435" i="1"/>
  <c r="S435" i="1"/>
  <c r="T435" i="1"/>
  <c r="F436" i="1"/>
  <c r="I436" i="1"/>
  <c r="S436" i="1"/>
  <c r="T436" i="1"/>
  <c r="F437" i="1"/>
  <c r="I437" i="1"/>
  <c r="S437" i="1"/>
  <c r="T437" i="1"/>
  <c r="F438" i="1"/>
  <c r="I438" i="1"/>
  <c r="S438" i="1"/>
  <c r="T438" i="1"/>
  <c r="F439" i="1"/>
  <c r="I439" i="1"/>
  <c r="S439" i="1"/>
  <c r="T439" i="1"/>
  <c r="F440" i="1"/>
  <c r="I440" i="1"/>
  <c r="S440" i="1"/>
  <c r="T440" i="1"/>
  <c r="F441" i="1"/>
  <c r="I441" i="1"/>
  <c r="S441" i="1"/>
  <c r="T441" i="1"/>
  <c r="F442" i="1"/>
  <c r="I442" i="1"/>
  <c r="S442" i="1"/>
  <c r="T442" i="1"/>
  <c r="F443" i="1"/>
  <c r="I443" i="1"/>
  <c r="S443" i="1"/>
  <c r="T443" i="1"/>
  <c r="F444" i="1"/>
  <c r="I444" i="1"/>
  <c r="S444" i="1"/>
  <c r="T444" i="1"/>
  <c r="F445" i="1"/>
  <c r="I445" i="1"/>
  <c r="S445" i="1"/>
  <c r="T445" i="1"/>
  <c r="F446" i="1"/>
  <c r="I446" i="1"/>
  <c r="S446" i="1"/>
  <c r="T446" i="1"/>
  <c r="F447" i="1"/>
  <c r="I447" i="1"/>
  <c r="S447" i="1"/>
  <c r="T447" i="1"/>
  <c r="F448" i="1"/>
  <c r="I448" i="1"/>
  <c r="S448" i="1"/>
  <c r="T448" i="1"/>
  <c r="F449" i="1"/>
  <c r="I449" i="1"/>
  <c r="S449" i="1"/>
  <c r="T449" i="1"/>
  <c r="F450" i="1"/>
  <c r="I450" i="1"/>
  <c r="S450" i="1"/>
  <c r="T450" i="1"/>
  <c r="F451" i="1"/>
  <c r="I451" i="1"/>
  <c r="S451" i="1"/>
  <c r="T451" i="1"/>
  <c r="F452" i="1"/>
  <c r="I452" i="1"/>
  <c r="S452" i="1"/>
  <c r="T452" i="1"/>
  <c r="F453" i="1"/>
  <c r="I453" i="1"/>
  <c r="S453" i="1"/>
  <c r="T453" i="1"/>
  <c r="F454" i="1"/>
  <c r="I454" i="1"/>
  <c r="S454" i="1"/>
  <c r="T454" i="1"/>
  <c r="F455" i="1"/>
  <c r="I455" i="1"/>
  <c r="S455" i="1"/>
  <c r="T455" i="1"/>
  <c r="F456" i="1"/>
  <c r="I456" i="1"/>
  <c r="S456" i="1"/>
  <c r="T456" i="1"/>
  <c r="F457" i="1"/>
  <c r="I457" i="1"/>
  <c r="S457" i="1"/>
  <c r="T457" i="1"/>
  <c r="F458" i="1"/>
  <c r="I458" i="1"/>
  <c r="S458" i="1"/>
  <c r="T458" i="1"/>
  <c r="F459" i="1"/>
  <c r="I459" i="1"/>
  <c r="S459" i="1"/>
  <c r="T459" i="1"/>
  <c r="F460" i="1"/>
  <c r="I460" i="1"/>
  <c r="S460" i="1"/>
  <c r="T460" i="1"/>
  <c r="F461" i="1"/>
  <c r="I461" i="1"/>
  <c r="S461" i="1"/>
  <c r="T461" i="1"/>
  <c r="F462" i="1"/>
  <c r="I462" i="1"/>
  <c r="S462" i="1"/>
  <c r="T462" i="1"/>
  <c r="F463" i="1"/>
  <c r="I463" i="1"/>
  <c r="S463" i="1"/>
  <c r="T463" i="1"/>
  <c r="F464" i="1"/>
  <c r="I464" i="1"/>
  <c r="S464" i="1"/>
  <c r="T464" i="1"/>
  <c r="F465" i="1"/>
  <c r="I465" i="1"/>
  <c r="S465" i="1"/>
  <c r="T465" i="1"/>
  <c r="F466" i="1"/>
  <c r="I466" i="1"/>
  <c r="S466" i="1"/>
  <c r="T466" i="1"/>
  <c r="F467" i="1"/>
  <c r="I467" i="1"/>
  <c r="S467" i="1"/>
  <c r="T467" i="1"/>
  <c r="F468" i="1"/>
  <c r="I468" i="1"/>
  <c r="S468" i="1"/>
  <c r="T468" i="1"/>
  <c r="F469" i="1"/>
  <c r="I469" i="1"/>
  <c r="S469" i="1"/>
  <c r="T469" i="1"/>
  <c r="F470" i="1"/>
  <c r="I470" i="1"/>
  <c r="S470" i="1"/>
  <c r="T470" i="1"/>
  <c r="F471" i="1"/>
  <c r="I471" i="1"/>
  <c r="S471" i="1"/>
  <c r="T471" i="1"/>
  <c r="F472" i="1"/>
  <c r="I472" i="1"/>
  <c r="S472" i="1"/>
  <c r="T472" i="1"/>
  <c r="F473" i="1"/>
  <c r="I473" i="1"/>
  <c r="S473" i="1"/>
  <c r="T473" i="1"/>
  <c r="F474" i="1"/>
  <c r="I474" i="1"/>
  <c r="S474" i="1"/>
  <c r="T474" i="1"/>
  <c r="F475" i="1"/>
  <c r="I475" i="1"/>
  <c r="S475" i="1"/>
  <c r="T475" i="1"/>
  <c r="F476" i="1"/>
  <c r="I476" i="1"/>
  <c r="S476" i="1"/>
  <c r="T476" i="1"/>
  <c r="F477" i="1"/>
  <c r="I477" i="1"/>
  <c r="S477" i="1"/>
  <c r="T477" i="1"/>
  <c r="F478" i="1"/>
  <c r="I478" i="1"/>
  <c r="S478" i="1"/>
  <c r="T478" i="1"/>
  <c r="F479" i="1"/>
  <c r="I479" i="1"/>
  <c r="S479" i="1"/>
  <c r="T479" i="1"/>
  <c r="F480" i="1"/>
  <c r="I480" i="1"/>
  <c r="S480" i="1"/>
  <c r="T480" i="1"/>
  <c r="F481" i="1"/>
  <c r="I481" i="1"/>
  <c r="S481" i="1"/>
  <c r="T481" i="1"/>
  <c r="F482" i="1"/>
  <c r="I482" i="1"/>
  <c r="S482" i="1"/>
  <c r="T482" i="1"/>
  <c r="F483" i="1"/>
  <c r="I483" i="1"/>
  <c r="S483" i="1"/>
  <c r="T483" i="1"/>
  <c r="F484" i="1"/>
  <c r="I484" i="1"/>
  <c r="S484" i="1"/>
  <c r="T484" i="1"/>
  <c r="F485" i="1"/>
  <c r="I485" i="1"/>
  <c r="S485" i="1"/>
  <c r="T485" i="1"/>
  <c r="F486" i="1"/>
  <c r="I486" i="1"/>
  <c r="S486" i="1"/>
  <c r="T486" i="1"/>
  <c r="F487" i="1"/>
  <c r="I487" i="1"/>
  <c r="S487" i="1"/>
  <c r="T487" i="1"/>
  <c r="F488" i="1"/>
  <c r="I488" i="1"/>
  <c r="S488" i="1"/>
  <c r="T488" i="1"/>
  <c r="F489" i="1"/>
  <c r="I489" i="1"/>
  <c r="S489" i="1"/>
  <c r="T489" i="1"/>
  <c r="F490" i="1"/>
  <c r="I490" i="1"/>
  <c r="S490" i="1"/>
  <c r="T490" i="1"/>
  <c r="F491" i="1"/>
  <c r="I491" i="1"/>
  <c r="S491" i="1"/>
  <c r="T491" i="1"/>
  <c r="F492" i="1"/>
  <c r="I492" i="1"/>
  <c r="S492" i="1"/>
  <c r="T492" i="1"/>
  <c r="F493" i="1"/>
  <c r="I493" i="1"/>
  <c r="S493" i="1"/>
  <c r="T493" i="1"/>
  <c r="F494" i="1"/>
  <c r="I494" i="1"/>
  <c r="S494" i="1"/>
  <c r="T494" i="1"/>
  <c r="F495" i="1"/>
  <c r="I495" i="1"/>
  <c r="S495" i="1"/>
  <c r="T495" i="1"/>
  <c r="F496" i="1"/>
  <c r="I496" i="1"/>
  <c r="S496" i="1"/>
  <c r="T496" i="1"/>
  <c r="F497" i="1"/>
  <c r="I497" i="1"/>
  <c r="S497" i="1"/>
  <c r="T497" i="1"/>
  <c r="F498" i="1"/>
  <c r="I498" i="1"/>
  <c r="S498" i="1"/>
  <c r="T498" i="1"/>
  <c r="F499" i="1"/>
  <c r="I499" i="1"/>
  <c r="S499" i="1"/>
  <c r="T499" i="1"/>
  <c r="F500" i="1"/>
  <c r="I500" i="1"/>
  <c r="S500" i="1"/>
  <c r="T500" i="1"/>
  <c r="F501" i="1"/>
  <c r="I501" i="1"/>
  <c r="S501" i="1"/>
  <c r="T501" i="1"/>
  <c r="F502" i="1"/>
  <c r="I502" i="1"/>
  <c r="S502" i="1"/>
  <c r="T502" i="1"/>
  <c r="F503" i="1"/>
  <c r="I503" i="1"/>
  <c r="S503" i="1"/>
  <c r="T503" i="1"/>
  <c r="F504" i="1"/>
  <c r="I504" i="1"/>
  <c r="S504" i="1"/>
  <c r="T504" i="1"/>
  <c r="F505" i="1"/>
  <c r="I505" i="1"/>
  <c r="S505" i="1"/>
  <c r="T505" i="1"/>
  <c r="F506" i="1"/>
  <c r="I506" i="1"/>
  <c r="S506" i="1"/>
  <c r="T506" i="1"/>
  <c r="F507" i="1"/>
  <c r="I507" i="1"/>
  <c r="S507" i="1"/>
  <c r="T507" i="1"/>
  <c r="F508" i="1"/>
  <c r="I508" i="1"/>
  <c r="S508" i="1"/>
  <c r="T508" i="1"/>
  <c r="F509" i="1"/>
  <c r="I509" i="1"/>
  <c r="S509" i="1"/>
  <c r="T509" i="1"/>
  <c r="F510" i="1"/>
  <c r="I510" i="1"/>
  <c r="S510" i="1"/>
  <c r="T510" i="1"/>
  <c r="F511" i="1"/>
  <c r="I511" i="1"/>
  <c r="S511" i="1"/>
  <c r="T511" i="1"/>
  <c r="F512" i="1"/>
  <c r="I512" i="1"/>
  <c r="S512" i="1"/>
  <c r="T512" i="1"/>
  <c r="F513" i="1"/>
  <c r="I513" i="1"/>
  <c r="S513" i="1"/>
  <c r="T513" i="1"/>
  <c r="F514" i="1"/>
  <c r="I514" i="1"/>
  <c r="S514" i="1"/>
  <c r="T514" i="1"/>
  <c r="F515" i="1"/>
  <c r="I515" i="1"/>
  <c r="S515" i="1"/>
  <c r="T515" i="1"/>
  <c r="F516" i="1"/>
  <c r="I516" i="1"/>
  <c r="S516" i="1"/>
  <c r="T516" i="1"/>
  <c r="F517" i="1"/>
  <c r="I517" i="1"/>
  <c r="S517" i="1"/>
  <c r="T517" i="1"/>
  <c r="F518" i="1"/>
  <c r="I518" i="1"/>
  <c r="S518" i="1"/>
  <c r="T518" i="1"/>
  <c r="F519" i="1"/>
  <c r="I519" i="1"/>
  <c r="S519" i="1"/>
  <c r="T519" i="1"/>
  <c r="F520" i="1"/>
  <c r="I520" i="1"/>
  <c r="S520" i="1"/>
  <c r="T520" i="1"/>
  <c r="F521" i="1"/>
  <c r="I521" i="1"/>
  <c r="S521" i="1"/>
  <c r="T521" i="1"/>
  <c r="F522" i="1"/>
  <c r="I522" i="1"/>
  <c r="S522" i="1"/>
  <c r="T522" i="1"/>
  <c r="F523" i="1"/>
  <c r="I523" i="1"/>
  <c r="S523" i="1"/>
  <c r="T523" i="1"/>
  <c r="F524" i="1"/>
  <c r="I524" i="1"/>
  <c r="S524" i="1"/>
  <c r="T524" i="1"/>
  <c r="F525" i="1"/>
  <c r="I525" i="1"/>
  <c r="S525" i="1"/>
  <c r="T525" i="1"/>
  <c r="F526" i="1"/>
  <c r="I526" i="1"/>
  <c r="S526" i="1"/>
  <c r="T526" i="1"/>
  <c r="F527" i="1"/>
  <c r="I527" i="1"/>
  <c r="S527" i="1"/>
  <c r="T527" i="1"/>
  <c r="F528" i="1"/>
  <c r="I528" i="1"/>
  <c r="S528" i="1"/>
  <c r="T528" i="1"/>
  <c r="F529" i="1"/>
  <c r="I529" i="1"/>
  <c r="S529" i="1"/>
  <c r="T529" i="1"/>
  <c r="F530" i="1"/>
  <c r="I530" i="1"/>
  <c r="S530" i="1"/>
  <c r="T530" i="1"/>
  <c r="F531" i="1"/>
  <c r="I531" i="1"/>
  <c r="S531" i="1"/>
  <c r="T531" i="1"/>
  <c r="F532" i="1"/>
  <c r="I532" i="1"/>
  <c r="S532" i="1"/>
  <c r="T532" i="1"/>
  <c r="F533" i="1"/>
  <c r="I533" i="1"/>
  <c r="S533" i="1"/>
  <c r="T533" i="1"/>
  <c r="F534" i="1"/>
  <c r="I534" i="1"/>
  <c r="S534" i="1"/>
  <c r="T534" i="1"/>
  <c r="F535" i="1"/>
  <c r="I535" i="1"/>
  <c r="S535" i="1"/>
  <c r="T535" i="1"/>
  <c r="F536" i="1"/>
  <c r="I536" i="1"/>
  <c r="S536" i="1"/>
  <c r="T536" i="1"/>
  <c r="F537" i="1"/>
  <c r="I537" i="1"/>
  <c r="S537" i="1"/>
  <c r="T537" i="1"/>
  <c r="F538" i="1"/>
  <c r="I538" i="1"/>
  <c r="S538" i="1"/>
  <c r="T538" i="1"/>
  <c r="F539" i="1"/>
  <c r="I539" i="1"/>
  <c r="S539" i="1"/>
  <c r="T539" i="1"/>
  <c r="F540" i="1"/>
  <c r="I540" i="1"/>
  <c r="S540" i="1"/>
  <c r="T540" i="1"/>
  <c r="F541" i="1"/>
  <c r="I541" i="1"/>
  <c r="S541" i="1"/>
  <c r="T541" i="1"/>
  <c r="F542" i="1"/>
  <c r="I542" i="1"/>
  <c r="S542" i="1"/>
  <c r="T542" i="1"/>
  <c r="F543" i="1"/>
  <c r="I543" i="1"/>
  <c r="S543" i="1"/>
  <c r="T543" i="1"/>
  <c r="F544" i="1"/>
  <c r="I544" i="1"/>
  <c r="S544" i="1"/>
  <c r="T544" i="1"/>
  <c r="F545" i="1"/>
  <c r="I545" i="1"/>
  <c r="S545" i="1"/>
  <c r="T545" i="1"/>
  <c r="F546" i="1"/>
  <c r="I546" i="1"/>
  <c r="S546" i="1"/>
  <c r="T546" i="1"/>
  <c r="F547" i="1"/>
  <c r="I547" i="1"/>
  <c r="S547" i="1"/>
  <c r="T547" i="1"/>
  <c r="F548" i="1"/>
  <c r="I548" i="1"/>
  <c r="S548" i="1"/>
  <c r="T548" i="1"/>
  <c r="F549" i="1"/>
  <c r="I549" i="1"/>
  <c r="S549" i="1"/>
  <c r="T549" i="1"/>
  <c r="F550" i="1"/>
  <c r="I550" i="1"/>
  <c r="S550" i="1"/>
  <c r="T550" i="1"/>
  <c r="F551" i="1"/>
  <c r="I551" i="1"/>
  <c r="S551" i="1"/>
  <c r="T551" i="1"/>
  <c r="F552" i="1"/>
  <c r="I552" i="1"/>
  <c r="S552" i="1"/>
  <c r="T552" i="1"/>
  <c r="F553" i="1"/>
  <c r="I553" i="1"/>
  <c r="S553" i="1"/>
  <c r="T553" i="1"/>
  <c r="F554" i="1"/>
  <c r="I554" i="1"/>
  <c r="S554" i="1"/>
  <c r="T554" i="1"/>
  <c r="F555" i="1"/>
  <c r="I555" i="1"/>
  <c r="S555" i="1"/>
  <c r="T555" i="1"/>
  <c r="F556" i="1"/>
  <c r="I556" i="1"/>
  <c r="S556" i="1"/>
  <c r="T556" i="1"/>
  <c r="F557" i="1"/>
  <c r="I557" i="1"/>
  <c r="S557" i="1"/>
  <c r="T557" i="1"/>
  <c r="F558" i="1"/>
  <c r="I558" i="1"/>
  <c r="S558" i="1"/>
  <c r="T558" i="1"/>
  <c r="F559" i="1"/>
  <c r="I559" i="1"/>
  <c r="S559" i="1"/>
  <c r="T559" i="1"/>
  <c r="F560" i="1"/>
  <c r="I560" i="1"/>
  <c r="S560" i="1"/>
  <c r="T560" i="1"/>
  <c r="F561" i="1"/>
  <c r="I561" i="1"/>
  <c r="S561" i="1"/>
  <c r="T561" i="1"/>
  <c r="F562" i="1"/>
  <c r="I562" i="1"/>
  <c r="S562" i="1"/>
  <c r="T562" i="1"/>
  <c r="F563" i="1"/>
  <c r="I563" i="1"/>
  <c r="S563" i="1"/>
  <c r="T563" i="1"/>
  <c r="F564" i="1"/>
  <c r="I564" i="1"/>
  <c r="S564" i="1"/>
  <c r="T564" i="1"/>
  <c r="F565" i="1"/>
  <c r="I565" i="1"/>
  <c r="S565" i="1"/>
  <c r="T565" i="1"/>
  <c r="F566" i="1"/>
  <c r="I566" i="1"/>
  <c r="S566" i="1"/>
  <c r="T566" i="1"/>
  <c r="F567" i="1"/>
  <c r="I567" i="1"/>
  <c r="S567" i="1"/>
  <c r="T567" i="1"/>
  <c r="F568" i="1"/>
  <c r="I568" i="1"/>
  <c r="S568" i="1"/>
  <c r="T568" i="1"/>
  <c r="F569" i="1"/>
  <c r="I569" i="1"/>
  <c r="S569" i="1"/>
  <c r="T569" i="1"/>
  <c r="F570" i="1"/>
  <c r="I570" i="1"/>
  <c r="S570" i="1"/>
  <c r="T570" i="1"/>
  <c r="F571" i="1"/>
  <c r="I571" i="1"/>
  <c r="S571" i="1"/>
  <c r="T571" i="1"/>
  <c r="F572" i="1"/>
  <c r="I572" i="1"/>
  <c r="S572" i="1"/>
  <c r="T572" i="1"/>
  <c r="F573" i="1"/>
  <c r="I573" i="1"/>
  <c r="S573" i="1"/>
  <c r="T573" i="1"/>
  <c r="F574" i="1"/>
  <c r="I574" i="1"/>
  <c r="S574" i="1"/>
  <c r="T574" i="1"/>
  <c r="F575" i="1"/>
  <c r="I575" i="1"/>
  <c r="S575" i="1"/>
  <c r="T575" i="1"/>
  <c r="F576" i="1"/>
  <c r="I576" i="1"/>
  <c r="S576" i="1"/>
  <c r="T576" i="1"/>
  <c r="F577" i="1"/>
  <c r="I577" i="1"/>
  <c r="S577" i="1"/>
  <c r="T577" i="1"/>
  <c r="F578" i="1"/>
  <c r="I578" i="1"/>
  <c r="S578" i="1"/>
  <c r="T578" i="1"/>
  <c r="F579" i="1"/>
  <c r="I579" i="1"/>
  <c r="S579" i="1"/>
  <c r="T579" i="1"/>
  <c r="F580" i="1"/>
  <c r="I580" i="1"/>
  <c r="S580" i="1"/>
  <c r="T580" i="1"/>
  <c r="F581" i="1"/>
  <c r="I581" i="1"/>
  <c r="S581" i="1"/>
  <c r="T581" i="1"/>
  <c r="F582" i="1"/>
  <c r="I582" i="1"/>
  <c r="S582" i="1"/>
  <c r="T582" i="1"/>
  <c r="F583" i="1"/>
  <c r="I583" i="1"/>
  <c r="S583" i="1"/>
  <c r="T583" i="1"/>
  <c r="F584" i="1"/>
  <c r="I584" i="1"/>
  <c r="S584" i="1"/>
  <c r="T584" i="1"/>
  <c r="F585" i="1"/>
  <c r="I585" i="1"/>
  <c r="S585" i="1"/>
  <c r="T585" i="1"/>
  <c r="F586" i="1"/>
  <c r="I586" i="1"/>
  <c r="S586" i="1"/>
  <c r="T586" i="1"/>
  <c r="F587" i="1"/>
  <c r="I587" i="1"/>
  <c r="S587" i="1"/>
  <c r="T587" i="1"/>
  <c r="F588" i="1"/>
  <c r="I588" i="1"/>
  <c r="S588" i="1"/>
  <c r="T588" i="1"/>
  <c r="F589" i="1"/>
  <c r="I589" i="1"/>
  <c r="S589" i="1"/>
  <c r="T589" i="1"/>
  <c r="F590" i="1"/>
  <c r="I590" i="1"/>
  <c r="S590" i="1"/>
  <c r="T590" i="1"/>
  <c r="F591" i="1"/>
  <c r="I591" i="1"/>
  <c r="S591" i="1"/>
  <c r="T591" i="1"/>
  <c r="F592" i="1"/>
  <c r="I592" i="1"/>
  <c r="S592" i="1"/>
  <c r="T592" i="1"/>
  <c r="F593" i="1"/>
  <c r="I593" i="1"/>
  <c r="S593" i="1"/>
  <c r="T593" i="1"/>
  <c r="F594" i="1"/>
  <c r="I594" i="1"/>
  <c r="S594" i="1"/>
  <c r="T594" i="1"/>
  <c r="F595" i="1"/>
  <c r="I595" i="1"/>
  <c r="S595" i="1"/>
  <c r="T595" i="1"/>
  <c r="F596" i="1"/>
  <c r="I596" i="1"/>
  <c r="S596" i="1"/>
  <c r="T596" i="1"/>
  <c r="F597" i="1"/>
  <c r="I597" i="1"/>
  <c r="S597" i="1"/>
  <c r="T597" i="1"/>
  <c r="F598" i="1"/>
  <c r="I598" i="1"/>
  <c r="S598" i="1"/>
  <c r="T598" i="1"/>
  <c r="F599" i="1"/>
  <c r="I599" i="1"/>
  <c r="S599" i="1"/>
  <c r="T599" i="1"/>
  <c r="F600" i="1"/>
  <c r="I600" i="1"/>
  <c r="S600" i="1"/>
  <c r="T600" i="1"/>
  <c r="F601" i="1"/>
  <c r="I601" i="1"/>
  <c r="S601" i="1"/>
  <c r="T601" i="1"/>
  <c r="F602" i="1"/>
  <c r="I602" i="1"/>
  <c r="S602" i="1"/>
  <c r="T602" i="1"/>
  <c r="F603" i="1"/>
  <c r="I603" i="1"/>
  <c r="S603" i="1"/>
  <c r="T603" i="1"/>
  <c r="F604" i="1"/>
  <c r="I604" i="1"/>
  <c r="S604" i="1"/>
  <c r="T604" i="1"/>
  <c r="F605" i="1"/>
  <c r="I605" i="1"/>
  <c r="S605" i="1"/>
  <c r="T605" i="1"/>
  <c r="F606" i="1"/>
  <c r="I606" i="1"/>
  <c r="S606" i="1"/>
  <c r="T606" i="1"/>
  <c r="F607" i="1"/>
  <c r="I607" i="1"/>
  <c r="S607" i="1"/>
  <c r="T607" i="1"/>
  <c r="F608" i="1"/>
  <c r="I608" i="1"/>
  <c r="S608" i="1"/>
  <c r="T608" i="1"/>
  <c r="F609" i="1"/>
  <c r="I609" i="1"/>
  <c r="S609" i="1"/>
  <c r="T609" i="1"/>
  <c r="F610" i="1"/>
  <c r="I610" i="1"/>
  <c r="S610" i="1"/>
  <c r="T610" i="1"/>
  <c r="F611" i="1"/>
  <c r="I611" i="1"/>
  <c r="S611" i="1"/>
  <c r="T611" i="1"/>
  <c r="F612" i="1"/>
  <c r="I612" i="1"/>
  <c r="S612" i="1"/>
  <c r="T612" i="1"/>
  <c r="F613" i="1"/>
  <c r="I613" i="1"/>
  <c r="S613" i="1"/>
  <c r="T613" i="1"/>
  <c r="F614" i="1"/>
  <c r="I614" i="1"/>
  <c r="S614" i="1"/>
  <c r="T614" i="1"/>
  <c r="F615" i="1"/>
  <c r="I615" i="1"/>
  <c r="S615" i="1"/>
  <c r="T615" i="1"/>
  <c r="F616" i="1"/>
  <c r="I616" i="1"/>
  <c r="S616" i="1"/>
  <c r="T616" i="1"/>
  <c r="F617" i="1"/>
  <c r="I617" i="1"/>
  <c r="S617" i="1"/>
  <c r="T617" i="1"/>
  <c r="F618" i="1"/>
  <c r="I618" i="1"/>
  <c r="S618" i="1"/>
  <c r="T618" i="1"/>
  <c r="F619" i="1"/>
  <c r="I619" i="1"/>
  <c r="S619" i="1"/>
  <c r="T619" i="1"/>
  <c r="F620" i="1"/>
  <c r="I620" i="1"/>
  <c r="S620" i="1"/>
  <c r="T620" i="1"/>
  <c r="F621" i="1"/>
  <c r="I621" i="1"/>
  <c r="S621" i="1"/>
  <c r="T621" i="1"/>
  <c r="F622" i="1"/>
  <c r="I622" i="1"/>
  <c r="S622" i="1"/>
  <c r="T622" i="1"/>
  <c r="F623" i="1"/>
  <c r="I623" i="1"/>
  <c r="S623" i="1"/>
  <c r="T623" i="1"/>
  <c r="F624" i="1"/>
  <c r="I624" i="1"/>
  <c r="S624" i="1"/>
  <c r="T624" i="1"/>
  <c r="F625" i="1"/>
  <c r="I625" i="1"/>
  <c r="S625" i="1"/>
  <c r="T625" i="1"/>
  <c r="F626" i="1"/>
  <c r="I626" i="1"/>
  <c r="S626" i="1"/>
  <c r="T626" i="1"/>
  <c r="F627" i="1"/>
  <c r="I627" i="1"/>
  <c r="S627" i="1"/>
  <c r="T627" i="1"/>
  <c r="F628" i="1"/>
  <c r="I628" i="1"/>
  <c r="S628" i="1"/>
  <c r="T628" i="1"/>
  <c r="F629" i="1"/>
  <c r="I629" i="1"/>
  <c r="S629" i="1"/>
  <c r="T629" i="1"/>
  <c r="F630" i="1"/>
  <c r="I630" i="1"/>
  <c r="S630" i="1"/>
  <c r="T630" i="1"/>
  <c r="F631" i="1"/>
  <c r="I631" i="1"/>
  <c r="S631" i="1"/>
  <c r="T631" i="1"/>
  <c r="F632" i="1"/>
  <c r="I632" i="1"/>
  <c r="S632" i="1"/>
  <c r="T632" i="1"/>
  <c r="F633" i="1"/>
  <c r="I633" i="1"/>
  <c r="S633" i="1"/>
  <c r="T633" i="1"/>
  <c r="F634" i="1"/>
  <c r="I634" i="1"/>
  <c r="S634" i="1"/>
  <c r="T634" i="1"/>
  <c r="F635" i="1"/>
  <c r="I635" i="1"/>
  <c r="S635" i="1"/>
  <c r="T635" i="1"/>
  <c r="F636" i="1"/>
  <c r="I636" i="1"/>
  <c r="S636" i="1"/>
  <c r="T636" i="1"/>
  <c r="F637" i="1"/>
  <c r="I637" i="1"/>
  <c r="S637" i="1"/>
  <c r="T637" i="1"/>
  <c r="F638" i="1"/>
  <c r="I638" i="1"/>
  <c r="S638" i="1"/>
  <c r="T638" i="1"/>
  <c r="F639" i="1"/>
  <c r="I639" i="1"/>
  <c r="S639" i="1"/>
  <c r="T639" i="1"/>
  <c r="F640" i="1"/>
  <c r="I640" i="1"/>
  <c r="S640" i="1"/>
  <c r="T640" i="1"/>
  <c r="F641" i="1"/>
  <c r="I641" i="1"/>
  <c r="S641" i="1"/>
  <c r="T641" i="1"/>
  <c r="F642" i="1"/>
  <c r="I642" i="1"/>
  <c r="S642" i="1"/>
  <c r="T642" i="1"/>
  <c r="F643" i="1"/>
  <c r="I643" i="1"/>
  <c r="S643" i="1"/>
  <c r="T643" i="1"/>
  <c r="F644" i="1"/>
  <c r="I644" i="1"/>
  <c r="S644" i="1"/>
  <c r="T644" i="1"/>
  <c r="F645" i="1"/>
  <c r="I645" i="1"/>
  <c r="S645" i="1"/>
  <c r="T645" i="1"/>
  <c r="F646" i="1"/>
  <c r="I646" i="1"/>
  <c r="S646" i="1"/>
  <c r="T646" i="1"/>
  <c r="F647" i="1"/>
  <c r="I647" i="1"/>
  <c r="S647" i="1"/>
  <c r="T647" i="1"/>
  <c r="F648" i="1"/>
  <c r="I648" i="1"/>
  <c r="S648" i="1"/>
  <c r="T648" i="1"/>
  <c r="F649" i="1"/>
  <c r="I649" i="1"/>
  <c r="S649" i="1"/>
  <c r="T649" i="1"/>
  <c r="F650" i="1"/>
  <c r="I650" i="1"/>
  <c r="S650" i="1"/>
  <c r="T650" i="1"/>
  <c r="F651" i="1"/>
  <c r="I651" i="1"/>
  <c r="S651" i="1"/>
  <c r="T651" i="1"/>
  <c r="F652" i="1"/>
  <c r="I652" i="1"/>
  <c r="S652" i="1"/>
  <c r="T652" i="1"/>
  <c r="F653" i="1"/>
  <c r="I653" i="1"/>
  <c r="S653" i="1"/>
  <c r="T653" i="1"/>
  <c r="F654" i="1"/>
  <c r="I654" i="1"/>
  <c r="S654" i="1"/>
  <c r="T654" i="1"/>
  <c r="F655" i="1"/>
  <c r="I655" i="1"/>
  <c r="S655" i="1"/>
  <c r="T655" i="1"/>
  <c r="F656" i="1"/>
  <c r="I656" i="1"/>
  <c r="S656" i="1"/>
  <c r="T656" i="1"/>
  <c r="F657" i="1"/>
  <c r="I657" i="1"/>
  <c r="S657" i="1"/>
  <c r="T657" i="1"/>
  <c r="F658" i="1"/>
  <c r="I658" i="1"/>
  <c r="S658" i="1"/>
  <c r="T658" i="1"/>
  <c r="F659" i="1"/>
  <c r="I659" i="1"/>
  <c r="S659" i="1"/>
  <c r="T659" i="1"/>
  <c r="F660" i="1"/>
  <c r="I660" i="1"/>
  <c r="S660" i="1"/>
  <c r="T660" i="1"/>
  <c r="F661" i="1"/>
  <c r="I661" i="1"/>
  <c r="S661" i="1"/>
  <c r="T661" i="1"/>
  <c r="F662" i="1"/>
  <c r="I662" i="1"/>
  <c r="S662" i="1"/>
  <c r="T662" i="1"/>
  <c r="F663" i="1"/>
  <c r="I663" i="1"/>
  <c r="S663" i="1"/>
  <c r="T663" i="1"/>
  <c r="F664" i="1"/>
  <c r="I664" i="1"/>
  <c r="S664" i="1"/>
  <c r="T664" i="1"/>
  <c r="F665" i="1"/>
  <c r="I665" i="1"/>
  <c r="S665" i="1"/>
  <c r="T665" i="1"/>
  <c r="F666" i="1"/>
  <c r="I666" i="1"/>
  <c r="S666" i="1"/>
  <c r="T666" i="1"/>
  <c r="F667" i="1"/>
  <c r="I667" i="1"/>
  <c r="S667" i="1"/>
  <c r="T667" i="1"/>
  <c r="F668" i="1"/>
  <c r="I668" i="1"/>
  <c r="S668" i="1"/>
  <c r="T668" i="1"/>
  <c r="F669" i="1"/>
  <c r="I669" i="1"/>
  <c r="S669" i="1"/>
  <c r="T669" i="1"/>
  <c r="F670" i="1"/>
  <c r="I670" i="1"/>
  <c r="S670" i="1"/>
  <c r="T670" i="1"/>
  <c r="F671" i="1"/>
  <c r="I671" i="1"/>
  <c r="S671" i="1"/>
  <c r="T671" i="1"/>
  <c r="F672" i="1"/>
  <c r="I672" i="1"/>
  <c r="S672" i="1"/>
  <c r="T672" i="1"/>
  <c r="F673" i="1"/>
  <c r="I673" i="1"/>
  <c r="S673" i="1"/>
  <c r="T673" i="1"/>
  <c r="F674" i="1"/>
  <c r="I674" i="1"/>
  <c r="S674" i="1"/>
  <c r="T674" i="1"/>
  <c r="F675" i="1"/>
  <c r="I675" i="1"/>
  <c r="S675" i="1"/>
  <c r="T675" i="1"/>
  <c r="F676" i="1"/>
  <c r="I676" i="1"/>
  <c r="S676" i="1"/>
  <c r="T676" i="1"/>
  <c r="F677" i="1"/>
  <c r="I677" i="1"/>
  <c r="S677" i="1"/>
  <c r="T677" i="1"/>
  <c r="F678" i="1"/>
  <c r="I678" i="1"/>
  <c r="S678" i="1"/>
  <c r="T678" i="1"/>
  <c r="F679" i="1"/>
  <c r="I679" i="1"/>
  <c r="S679" i="1"/>
  <c r="T679" i="1"/>
  <c r="F680" i="1"/>
  <c r="I680" i="1"/>
  <c r="S680" i="1"/>
  <c r="T680" i="1"/>
  <c r="F681" i="1"/>
  <c r="I681" i="1"/>
  <c r="S681" i="1"/>
  <c r="T681" i="1"/>
  <c r="F682" i="1"/>
  <c r="I682" i="1"/>
  <c r="S682" i="1"/>
  <c r="T682" i="1"/>
  <c r="F683" i="1"/>
  <c r="I683" i="1"/>
  <c r="S683" i="1"/>
  <c r="T683" i="1"/>
  <c r="F684" i="1"/>
  <c r="I684" i="1"/>
  <c r="S684" i="1"/>
  <c r="T684" i="1"/>
  <c r="F685" i="1"/>
  <c r="I685" i="1"/>
  <c r="S685" i="1"/>
  <c r="T685" i="1"/>
  <c r="F686" i="1"/>
  <c r="I686" i="1"/>
  <c r="S686" i="1"/>
  <c r="T686" i="1"/>
  <c r="F687" i="1"/>
  <c r="I687" i="1"/>
  <c r="S687" i="1"/>
  <c r="T687" i="1"/>
  <c r="F688" i="1"/>
  <c r="I688" i="1"/>
  <c r="S688" i="1"/>
  <c r="T688" i="1"/>
  <c r="F689" i="1"/>
  <c r="I689" i="1"/>
  <c r="S689" i="1"/>
  <c r="T689" i="1"/>
  <c r="F690" i="1"/>
  <c r="I690" i="1"/>
  <c r="S690" i="1"/>
  <c r="T690" i="1"/>
  <c r="F691" i="1"/>
  <c r="I691" i="1"/>
  <c r="S691" i="1"/>
  <c r="T691" i="1"/>
  <c r="F692" i="1"/>
  <c r="I692" i="1"/>
  <c r="S692" i="1"/>
  <c r="T692" i="1"/>
  <c r="F693" i="1"/>
  <c r="I693" i="1"/>
  <c r="S693" i="1"/>
  <c r="T693" i="1"/>
  <c r="F694" i="1"/>
  <c r="I694" i="1"/>
  <c r="S694" i="1"/>
  <c r="T694" i="1"/>
  <c r="F695" i="1"/>
  <c r="I695" i="1"/>
  <c r="S695" i="1"/>
  <c r="T695" i="1"/>
  <c r="F696" i="1"/>
  <c r="I696" i="1"/>
  <c r="S696" i="1"/>
  <c r="T696" i="1"/>
  <c r="F697" i="1"/>
  <c r="I697" i="1"/>
  <c r="S697" i="1"/>
  <c r="T697" i="1"/>
  <c r="F698" i="1"/>
  <c r="I698" i="1"/>
  <c r="S698" i="1"/>
  <c r="T698" i="1"/>
  <c r="F699" i="1"/>
  <c r="I699" i="1"/>
  <c r="S699" i="1"/>
  <c r="T699" i="1"/>
  <c r="F700" i="1"/>
  <c r="I700" i="1"/>
  <c r="S700" i="1"/>
  <c r="T700" i="1"/>
  <c r="F701" i="1"/>
  <c r="I701" i="1"/>
  <c r="S701" i="1"/>
  <c r="T701" i="1"/>
  <c r="F702" i="1"/>
  <c r="I702" i="1"/>
  <c r="S702" i="1"/>
  <c r="T702" i="1"/>
  <c r="F703" i="1"/>
  <c r="I703" i="1"/>
  <c r="S703" i="1"/>
  <c r="T703" i="1"/>
  <c r="F704" i="1"/>
  <c r="I704" i="1"/>
  <c r="S704" i="1"/>
  <c r="T704" i="1"/>
  <c r="F705" i="1"/>
  <c r="I705" i="1"/>
  <c r="S705" i="1"/>
  <c r="T705" i="1"/>
  <c r="F706" i="1"/>
  <c r="I706" i="1"/>
  <c r="S706" i="1"/>
  <c r="T706" i="1"/>
  <c r="F707" i="1"/>
  <c r="I707" i="1"/>
  <c r="S707" i="1"/>
  <c r="T707" i="1"/>
  <c r="F708" i="1"/>
  <c r="I708" i="1"/>
  <c r="S708" i="1"/>
  <c r="T708" i="1"/>
  <c r="F709" i="1"/>
  <c r="I709" i="1"/>
  <c r="S709" i="1"/>
  <c r="T709" i="1"/>
  <c r="F710" i="1"/>
  <c r="I710" i="1"/>
  <c r="S710" i="1"/>
  <c r="T710" i="1"/>
  <c r="F711" i="1"/>
  <c r="I711" i="1"/>
  <c r="S711" i="1"/>
  <c r="T711" i="1"/>
  <c r="F712" i="1"/>
  <c r="I712" i="1"/>
  <c r="S712" i="1"/>
  <c r="T712" i="1"/>
  <c r="F713" i="1"/>
  <c r="I713" i="1"/>
  <c r="S713" i="1"/>
  <c r="T713" i="1"/>
  <c r="F714" i="1"/>
  <c r="I714" i="1"/>
  <c r="S714" i="1"/>
  <c r="T714" i="1"/>
  <c r="F715" i="1"/>
  <c r="I715" i="1"/>
  <c r="S715" i="1"/>
  <c r="T715" i="1"/>
  <c r="F716" i="1"/>
  <c r="I716" i="1"/>
  <c r="S716" i="1"/>
  <c r="T716" i="1"/>
  <c r="F717" i="1"/>
  <c r="I717" i="1"/>
  <c r="S717" i="1"/>
  <c r="T717" i="1"/>
  <c r="F718" i="1"/>
  <c r="I718" i="1"/>
  <c r="S718" i="1"/>
  <c r="T718" i="1"/>
  <c r="F719" i="1"/>
  <c r="I719" i="1"/>
  <c r="S719" i="1"/>
  <c r="T719" i="1"/>
  <c r="F720" i="1"/>
  <c r="I720" i="1"/>
  <c r="S720" i="1"/>
  <c r="T720" i="1"/>
  <c r="F721" i="1"/>
  <c r="I721" i="1"/>
  <c r="S721" i="1"/>
  <c r="T721" i="1"/>
  <c r="F722" i="1"/>
  <c r="I722" i="1"/>
  <c r="S722" i="1"/>
  <c r="T722" i="1"/>
  <c r="F723" i="1"/>
  <c r="I723" i="1"/>
  <c r="S723" i="1"/>
  <c r="T723" i="1"/>
  <c r="F724" i="1"/>
  <c r="I724" i="1"/>
  <c r="S724" i="1"/>
  <c r="T724" i="1"/>
  <c r="F725" i="1"/>
  <c r="I725" i="1"/>
  <c r="S725" i="1"/>
  <c r="T725" i="1"/>
  <c r="F726" i="1"/>
  <c r="I726" i="1"/>
  <c r="S726" i="1"/>
  <c r="T726" i="1"/>
  <c r="F727" i="1"/>
  <c r="I727" i="1"/>
  <c r="S727" i="1"/>
  <c r="T727" i="1"/>
  <c r="F728" i="1"/>
  <c r="I728" i="1"/>
  <c r="S728" i="1"/>
  <c r="T728" i="1"/>
  <c r="F729" i="1"/>
  <c r="I729" i="1"/>
  <c r="S729" i="1"/>
  <c r="T729" i="1"/>
  <c r="F730" i="1"/>
  <c r="I730" i="1"/>
  <c r="S730" i="1"/>
  <c r="T730" i="1"/>
  <c r="F731" i="1"/>
  <c r="I731" i="1"/>
  <c r="S731" i="1"/>
  <c r="T731" i="1"/>
  <c r="F732" i="1"/>
  <c r="I732" i="1"/>
  <c r="S732" i="1"/>
  <c r="T732" i="1"/>
  <c r="F733" i="1"/>
  <c r="I733" i="1"/>
  <c r="S733" i="1"/>
  <c r="T733" i="1"/>
  <c r="F734" i="1"/>
  <c r="I734" i="1"/>
  <c r="S734" i="1"/>
  <c r="T734" i="1"/>
  <c r="F735" i="1"/>
  <c r="I735" i="1"/>
  <c r="S735" i="1"/>
  <c r="T735" i="1"/>
  <c r="F736" i="1"/>
  <c r="I736" i="1"/>
  <c r="S736" i="1"/>
  <c r="T736" i="1"/>
  <c r="F737" i="1"/>
  <c r="I737" i="1"/>
  <c r="S737" i="1"/>
  <c r="T737" i="1"/>
  <c r="F738" i="1"/>
  <c r="I738" i="1"/>
  <c r="S738" i="1"/>
  <c r="T738" i="1"/>
  <c r="F739" i="1"/>
  <c r="I739" i="1"/>
  <c r="S739" i="1"/>
  <c r="T739" i="1"/>
  <c r="F740" i="1"/>
  <c r="I740" i="1"/>
  <c r="S740" i="1"/>
  <c r="T740" i="1"/>
  <c r="F741" i="1"/>
  <c r="I741" i="1"/>
  <c r="S741" i="1"/>
  <c r="T741" i="1"/>
  <c r="F742" i="1"/>
  <c r="I742" i="1"/>
  <c r="S742" i="1"/>
  <c r="T742" i="1"/>
  <c r="F743" i="1"/>
  <c r="I743" i="1"/>
  <c r="S743" i="1"/>
  <c r="T743" i="1"/>
  <c r="F744" i="1"/>
  <c r="I744" i="1"/>
  <c r="S744" i="1"/>
  <c r="T744" i="1"/>
  <c r="F745" i="1"/>
  <c r="I745" i="1"/>
  <c r="S745" i="1"/>
  <c r="T745" i="1"/>
  <c r="F746" i="1"/>
  <c r="I746" i="1"/>
  <c r="S746" i="1"/>
  <c r="T746" i="1"/>
  <c r="F747" i="1"/>
  <c r="I747" i="1"/>
  <c r="S747" i="1"/>
  <c r="T747" i="1"/>
  <c r="F748" i="1"/>
  <c r="I748" i="1"/>
  <c r="S748" i="1"/>
  <c r="T748" i="1"/>
  <c r="F749" i="1"/>
  <c r="I749" i="1"/>
  <c r="S749" i="1"/>
  <c r="T749" i="1"/>
  <c r="F750" i="1"/>
  <c r="I750" i="1"/>
  <c r="S750" i="1"/>
  <c r="T750" i="1"/>
  <c r="F751" i="1"/>
  <c r="I751" i="1"/>
  <c r="S751" i="1"/>
  <c r="T751" i="1"/>
  <c r="F752" i="1"/>
  <c r="I752" i="1"/>
  <c r="S752" i="1"/>
  <c r="T752" i="1"/>
  <c r="F753" i="1"/>
  <c r="I753" i="1"/>
  <c r="S753" i="1"/>
  <c r="T753" i="1"/>
  <c r="F754" i="1"/>
  <c r="I754" i="1"/>
  <c r="S754" i="1"/>
  <c r="T754" i="1"/>
  <c r="F755" i="1"/>
  <c r="I755" i="1"/>
  <c r="S755" i="1"/>
  <c r="T755" i="1"/>
  <c r="F756" i="1"/>
  <c r="I756" i="1"/>
  <c r="S756" i="1"/>
  <c r="T756" i="1"/>
  <c r="F757" i="1"/>
  <c r="I757" i="1"/>
  <c r="S757" i="1"/>
  <c r="T757" i="1"/>
  <c r="F758" i="1"/>
  <c r="I758" i="1"/>
  <c r="S758" i="1"/>
  <c r="T758" i="1"/>
  <c r="F759" i="1"/>
  <c r="I759" i="1"/>
  <c r="S759" i="1"/>
  <c r="T759" i="1"/>
  <c r="F760" i="1"/>
  <c r="I760" i="1"/>
  <c r="S760" i="1"/>
  <c r="T760" i="1"/>
  <c r="F761" i="1"/>
  <c r="I761" i="1"/>
  <c r="S761" i="1"/>
  <c r="T761" i="1"/>
  <c r="F762" i="1"/>
  <c r="I762" i="1"/>
  <c r="S762" i="1"/>
  <c r="T762" i="1"/>
  <c r="F763" i="1"/>
  <c r="I763" i="1"/>
  <c r="S763" i="1"/>
  <c r="T763" i="1"/>
  <c r="F764" i="1"/>
  <c r="I764" i="1"/>
  <c r="S764" i="1"/>
  <c r="T764" i="1"/>
  <c r="F765" i="1"/>
  <c r="I765" i="1"/>
  <c r="S765" i="1"/>
  <c r="T765" i="1"/>
  <c r="F766" i="1"/>
  <c r="I766" i="1"/>
  <c r="S766" i="1"/>
  <c r="T766" i="1"/>
  <c r="F767" i="1"/>
  <c r="I767" i="1"/>
  <c r="S767" i="1"/>
  <c r="T767" i="1"/>
  <c r="F768" i="1"/>
  <c r="I768" i="1"/>
  <c r="S768" i="1"/>
  <c r="T768" i="1"/>
  <c r="F769" i="1"/>
  <c r="I769" i="1"/>
  <c r="S769" i="1"/>
  <c r="T769" i="1"/>
  <c r="F770" i="1"/>
  <c r="I770" i="1"/>
  <c r="S770" i="1"/>
  <c r="T770" i="1"/>
  <c r="F771" i="1"/>
  <c r="I771" i="1"/>
  <c r="S771" i="1"/>
  <c r="T771" i="1"/>
  <c r="F772" i="1"/>
  <c r="I772" i="1"/>
  <c r="S772" i="1"/>
  <c r="T772" i="1"/>
  <c r="F773" i="1"/>
  <c r="I773" i="1"/>
  <c r="S773" i="1"/>
  <c r="T773" i="1"/>
  <c r="F774" i="1"/>
  <c r="I774" i="1"/>
  <c r="S774" i="1"/>
  <c r="T774" i="1"/>
  <c r="F775" i="1"/>
  <c r="I775" i="1"/>
  <c r="S775" i="1"/>
  <c r="T775" i="1"/>
  <c r="F776" i="1"/>
  <c r="I776" i="1"/>
  <c r="S776" i="1"/>
  <c r="T776" i="1"/>
  <c r="F777" i="1"/>
  <c r="I777" i="1"/>
  <c r="S777" i="1"/>
  <c r="T777" i="1"/>
  <c r="F778" i="1"/>
  <c r="I778" i="1"/>
  <c r="S778" i="1"/>
  <c r="T778" i="1"/>
  <c r="F779" i="1"/>
  <c r="I779" i="1"/>
  <c r="S779" i="1"/>
  <c r="T779" i="1"/>
  <c r="F780" i="1"/>
  <c r="I780" i="1"/>
  <c r="S780" i="1"/>
  <c r="T780" i="1"/>
  <c r="F781" i="1"/>
  <c r="I781" i="1"/>
  <c r="S781" i="1"/>
  <c r="T781" i="1"/>
  <c r="F782" i="1"/>
  <c r="I782" i="1"/>
  <c r="S782" i="1"/>
  <c r="T782" i="1"/>
  <c r="F783" i="1"/>
  <c r="I783" i="1"/>
  <c r="S783" i="1"/>
  <c r="T783" i="1"/>
  <c r="F784" i="1"/>
  <c r="I784" i="1"/>
  <c r="S784" i="1"/>
  <c r="T784" i="1"/>
  <c r="F785" i="1"/>
  <c r="I785" i="1"/>
  <c r="S785" i="1"/>
  <c r="T785" i="1"/>
  <c r="F786" i="1"/>
  <c r="I786" i="1"/>
  <c r="S786" i="1"/>
  <c r="T786" i="1"/>
  <c r="F787" i="1"/>
  <c r="I787" i="1"/>
  <c r="S787" i="1"/>
  <c r="T787" i="1"/>
  <c r="F788" i="1"/>
  <c r="I788" i="1"/>
  <c r="S788" i="1"/>
  <c r="T788" i="1"/>
  <c r="F789" i="1"/>
  <c r="I789" i="1"/>
  <c r="S789" i="1"/>
  <c r="T789" i="1"/>
  <c r="F790" i="1"/>
  <c r="I790" i="1"/>
  <c r="S790" i="1"/>
  <c r="T790" i="1"/>
  <c r="F791" i="1"/>
  <c r="I791" i="1"/>
  <c r="S791" i="1"/>
  <c r="T791" i="1"/>
  <c r="F792" i="1"/>
  <c r="I792" i="1"/>
  <c r="S792" i="1"/>
  <c r="T792" i="1"/>
  <c r="F793" i="1"/>
  <c r="I793" i="1"/>
  <c r="S793" i="1"/>
  <c r="T793" i="1"/>
  <c r="F794" i="1"/>
  <c r="I794" i="1"/>
  <c r="S794" i="1"/>
  <c r="T794" i="1"/>
  <c r="F795" i="1"/>
  <c r="I795" i="1"/>
  <c r="S795" i="1"/>
  <c r="T795" i="1"/>
  <c r="F796" i="1"/>
  <c r="I796" i="1"/>
  <c r="S796" i="1"/>
  <c r="T796" i="1"/>
  <c r="F797" i="1"/>
  <c r="I797" i="1"/>
  <c r="S797" i="1"/>
  <c r="T797" i="1"/>
  <c r="F798" i="1"/>
  <c r="I798" i="1"/>
  <c r="S798" i="1"/>
  <c r="T798" i="1"/>
  <c r="F799" i="1"/>
  <c r="I799" i="1"/>
  <c r="S799" i="1"/>
  <c r="T799" i="1"/>
  <c r="F800" i="1"/>
  <c r="I800" i="1"/>
  <c r="S800" i="1"/>
  <c r="T800" i="1"/>
  <c r="F801" i="1"/>
  <c r="I801" i="1"/>
  <c r="S801" i="1"/>
  <c r="T801" i="1"/>
  <c r="F802" i="1"/>
  <c r="I802" i="1"/>
  <c r="S802" i="1"/>
  <c r="T802" i="1"/>
  <c r="F803" i="1"/>
  <c r="I803" i="1"/>
  <c r="S803" i="1"/>
  <c r="T803" i="1"/>
  <c r="F804" i="1"/>
  <c r="I804" i="1"/>
  <c r="S804" i="1"/>
  <c r="T804" i="1"/>
  <c r="F805" i="1"/>
  <c r="I805" i="1"/>
  <c r="S805" i="1"/>
  <c r="T805" i="1"/>
  <c r="F806" i="1"/>
  <c r="I806" i="1"/>
  <c r="S806" i="1"/>
  <c r="T806" i="1"/>
  <c r="F807" i="1"/>
  <c r="I807" i="1"/>
  <c r="S807" i="1"/>
  <c r="T807" i="1"/>
  <c r="F808" i="1"/>
  <c r="I808" i="1"/>
  <c r="S808" i="1"/>
  <c r="T808" i="1"/>
  <c r="F809" i="1"/>
  <c r="I809" i="1"/>
  <c r="S809" i="1"/>
  <c r="T809" i="1"/>
  <c r="F810" i="1"/>
  <c r="I810" i="1"/>
  <c r="S810" i="1"/>
  <c r="T810" i="1"/>
  <c r="F811" i="1"/>
  <c r="I811" i="1"/>
  <c r="S811" i="1"/>
  <c r="T811" i="1"/>
  <c r="F812" i="1"/>
  <c r="I812" i="1"/>
  <c r="S812" i="1"/>
  <c r="T812" i="1"/>
  <c r="F813" i="1"/>
  <c r="I813" i="1"/>
  <c r="S813" i="1"/>
  <c r="T813" i="1"/>
  <c r="F814" i="1"/>
  <c r="I814" i="1"/>
  <c r="S814" i="1"/>
  <c r="T814" i="1"/>
  <c r="F815" i="1"/>
  <c r="I815" i="1"/>
  <c r="S815" i="1"/>
  <c r="T815" i="1"/>
  <c r="F816" i="1"/>
  <c r="I816" i="1"/>
  <c r="S816" i="1"/>
  <c r="T816" i="1"/>
  <c r="F817" i="1"/>
  <c r="I817" i="1"/>
  <c r="S817" i="1"/>
  <c r="T817" i="1"/>
  <c r="F818" i="1"/>
  <c r="I818" i="1"/>
  <c r="S818" i="1"/>
  <c r="T818" i="1"/>
  <c r="F819" i="1"/>
  <c r="I819" i="1"/>
  <c r="S819" i="1"/>
  <c r="T819" i="1"/>
  <c r="F820" i="1"/>
  <c r="I820" i="1"/>
  <c r="S820" i="1"/>
  <c r="T820" i="1"/>
  <c r="F821" i="1"/>
  <c r="I821" i="1"/>
  <c r="S821" i="1"/>
  <c r="T821" i="1"/>
  <c r="F822" i="1"/>
  <c r="I822" i="1"/>
  <c r="S822" i="1"/>
  <c r="T822" i="1"/>
  <c r="F823" i="1"/>
  <c r="I823" i="1"/>
  <c r="S823" i="1"/>
  <c r="T823" i="1"/>
  <c r="F824" i="1"/>
  <c r="I824" i="1"/>
  <c r="S824" i="1"/>
  <c r="T824" i="1"/>
  <c r="F825" i="1"/>
  <c r="I825" i="1"/>
  <c r="S825" i="1"/>
  <c r="T825" i="1"/>
  <c r="F826" i="1"/>
  <c r="I826" i="1"/>
  <c r="S826" i="1"/>
  <c r="T826" i="1"/>
  <c r="F827" i="1"/>
  <c r="I827" i="1"/>
  <c r="S827" i="1"/>
  <c r="T827" i="1"/>
  <c r="F828" i="1"/>
  <c r="I828" i="1"/>
  <c r="S828" i="1"/>
  <c r="T828" i="1"/>
  <c r="F829" i="1"/>
  <c r="I829" i="1"/>
  <c r="S829" i="1"/>
  <c r="T829" i="1"/>
  <c r="F830" i="1"/>
  <c r="I830" i="1"/>
  <c r="S830" i="1"/>
  <c r="T830" i="1"/>
  <c r="F831" i="1"/>
  <c r="I831" i="1"/>
  <c r="S831" i="1"/>
  <c r="T831" i="1"/>
  <c r="F832" i="1"/>
  <c r="I832" i="1"/>
  <c r="S832" i="1"/>
  <c r="T832" i="1"/>
  <c r="F833" i="1"/>
  <c r="I833" i="1"/>
  <c r="S833" i="1"/>
  <c r="T833" i="1"/>
  <c r="F834" i="1"/>
  <c r="I834" i="1"/>
  <c r="S834" i="1"/>
  <c r="T834" i="1"/>
  <c r="F835" i="1"/>
  <c r="I835" i="1"/>
  <c r="S835" i="1"/>
  <c r="T835" i="1"/>
  <c r="F836" i="1"/>
  <c r="I836" i="1"/>
  <c r="S836" i="1"/>
  <c r="T836" i="1"/>
  <c r="F837" i="1"/>
  <c r="I837" i="1"/>
  <c r="S837" i="1"/>
  <c r="T837" i="1"/>
  <c r="F838" i="1"/>
  <c r="I838" i="1"/>
  <c r="S838" i="1"/>
  <c r="T838" i="1"/>
  <c r="F839" i="1"/>
  <c r="I839" i="1"/>
  <c r="S839" i="1"/>
  <c r="T839" i="1"/>
  <c r="F840" i="1"/>
  <c r="I840" i="1"/>
  <c r="S840" i="1"/>
  <c r="T840" i="1"/>
  <c r="F841" i="1"/>
  <c r="I841" i="1"/>
  <c r="S841" i="1"/>
  <c r="T841" i="1"/>
  <c r="F842" i="1"/>
  <c r="I842" i="1"/>
  <c r="S842" i="1"/>
  <c r="T842" i="1"/>
  <c r="F843" i="1"/>
  <c r="I843" i="1"/>
  <c r="S843" i="1"/>
  <c r="T843" i="1"/>
  <c r="F844" i="1"/>
  <c r="I844" i="1"/>
  <c r="S844" i="1"/>
  <c r="T844" i="1"/>
  <c r="F845" i="1"/>
  <c r="I845" i="1"/>
  <c r="S845" i="1"/>
  <c r="T845" i="1"/>
  <c r="F846" i="1"/>
  <c r="I846" i="1"/>
  <c r="S846" i="1"/>
  <c r="T846" i="1"/>
  <c r="F847" i="1"/>
  <c r="I847" i="1"/>
  <c r="S847" i="1"/>
  <c r="T847" i="1"/>
  <c r="F848" i="1"/>
  <c r="I848" i="1"/>
  <c r="S848" i="1"/>
  <c r="T848" i="1"/>
  <c r="F849" i="1"/>
  <c r="I849" i="1"/>
  <c r="S849" i="1"/>
  <c r="T849" i="1"/>
  <c r="F850" i="1"/>
  <c r="I850" i="1"/>
  <c r="S850" i="1"/>
  <c r="T850" i="1"/>
  <c r="F851" i="1"/>
  <c r="I851" i="1"/>
  <c r="S851" i="1"/>
  <c r="T851" i="1"/>
  <c r="F852" i="1"/>
  <c r="I852" i="1"/>
  <c r="S852" i="1"/>
  <c r="T852" i="1"/>
  <c r="F853" i="1"/>
  <c r="I853" i="1"/>
  <c r="S853" i="1"/>
  <c r="T853" i="1"/>
  <c r="F854" i="1"/>
  <c r="I854" i="1"/>
  <c r="S854" i="1"/>
  <c r="T854" i="1"/>
  <c r="F855" i="1"/>
  <c r="I855" i="1"/>
  <c r="S855" i="1"/>
  <c r="T855" i="1"/>
  <c r="F856" i="1"/>
  <c r="I856" i="1"/>
  <c r="S856" i="1"/>
  <c r="T856" i="1"/>
  <c r="F857" i="1"/>
  <c r="I857" i="1"/>
  <c r="S857" i="1"/>
  <c r="T857" i="1"/>
  <c r="F858" i="1"/>
  <c r="I858" i="1"/>
  <c r="S858" i="1"/>
  <c r="T858" i="1"/>
  <c r="F859" i="1"/>
  <c r="I859" i="1"/>
  <c r="S859" i="1"/>
  <c r="T859" i="1"/>
  <c r="F860" i="1"/>
  <c r="I860" i="1"/>
  <c r="S860" i="1"/>
  <c r="T860" i="1"/>
  <c r="F861" i="1"/>
  <c r="I861" i="1"/>
  <c r="S861" i="1"/>
  <c r="T861" i="1"/>
  <c r="F862" i="1"/>
  <c r="I862" i="1"/>
  <c r="S862" i="1"/>
  <c r="T862" i="1"/>
  <c r="F863" i="1"/>
  <c r="I863" i="1"/>
  <c r="S863" i="1"/>
  <c r="T863" i="1"/>
  <c r="F864" i="1"/>
  <c r="I864" i="1"/>
  <c r="S864" i="1"/>
  <c r="T864" i="1"/>
  <c r="F865" i="1"/>
  <c r="I865" i="1"/>
  <c r="S865" i="1"/>
  <c r="T865" i="1"/>
  <c r="F866" i="1"/>
  <c r="I866" i="1"/>
  <c r="S866" i="1"/>
  <c r="T866" i="1"/>
  <c r="F867" i="1"/>
  <c r="I867" i="1"/>
  <c r="S867" i="1"/>
  <c r="T867" i="1"/>
  <c r="F868" i="1"/>
  <c r="I868" i="1"/>
  <c r="S868" i="1"/>
  <c r="T868" i="1"/>
  <c r="F869" i="1"/>
  <c r="I869" i="1"/>
  <c r="S869" i="1"/>
  <c r="T869" i="1"/>
  <c r="F870" i="1"/>
  <c r="I870" i="1"/>
  <c r="S870" i="1"/>
  <c r="T870" i="1"/>
  <c r="F871" i="1"/>
  <c r="I871" i="1"/>
  <c r="S871" i="1"/>
  <c r="T871" i="1"/>
  <c r="F872" i="1"/>
  <c r="I872" i="1"/>
  <c r="S872" i="1"/>
  <c r="T872" i="1"/>
  <c r="F873" i="1"/>
  <c r="I873" i="1"/>
  <c r="S873" i="1"/>
  <c r="T873" i="1"/>
  <c r="F874" i="1"/>
  <c r="I874" i="1"/>
  <c r="S874" i="1"/>
  <c r="T874" i="1"/>
  <c r="F875" i="1"/>
  <c r="I875" i="1"/>
  <c r="S875" i="1"/>
  <c r="T875" i="1"/>
  <c r="F876" i="1"/>
  <c r="I876" i="1"/>
  <c r="S876" i="1"/>
  <c r="T876" i="1"/>
  <c r="F877" i="1"/>
  <c r="I877" i="1"/>
  <c r="S877" i="1"/>
  <c r="T877" i="1"/>
  <c r="F878" i="1"/>
  <c r="I878" i="1"/>
  <c r="S878" i="1"/>
  <c r="T878" i="1"/>
  <c r="F879" i="1"/>
  <c r="I879" i="1"/>
  <c r="S879" i="1"/>
  <c r="T879" i="1"/>
  <c r="F880" i="1"/>
  <c r="I880" i="1"/>
  <c r="S880" i="1"/>
  <c r="T880" i="1"/>
  <c r="F881" i="1"/>
  <c r="I881" i="1"/>
  <c r="S881" i="1"/>
  <c r="T881" i="1"/>
  <c r="F882" i="1"/>
  <c r="I882" i="1"/>
  <c r="S882" i="1"/>
  <c r="T882" i="1"/>
  <c r="F883" i="1"/>
  <c r="I883" i="1"/>
  <c r="S883" i="1"/>
  <c r="T883" i="1"/>
  <c r="F884" i="1"/>
  <c r="I884" i="1"/>
  <c r="S884" i="1"/>
  <c r="T884" i="1"/>
  <c r="F885" i="1"/>
  <c r="I885" i="1"/>
  <c r="S885" i="1"/>
  <c r="T885" i="1"/>
  <c r="F886" i="1"/>
  <c r="I886" i="1"/>
  <c r="S886" i="1"/>
  <c r="T886" i="1"/>
  <c r="F887" i="1"/>
  <c r="I887" i="1"/>
  <c r="S887" i="1"/>
  <c r="T887" i="1"/>
  <c r="F888" i="1"/>
  <c r="I888" i="1"/>
  <c r="S888" i="1"/>
  <c r="T888" i="1"/>
  <c r="F889" i="1"/>
  <c r="I889" i="1"/>
  <c r="S889" i="1"/>
  <c r="T889" i="1"/>
  <c r="F890" i="1"/>
  <c r="I890" i="1"/>
  <c r="S890" i="1"/>
  <c r="T890" i="1"/>
  <c r="F891" i="1"/>
  <c r="I891" i="1"/>
  <c r="S891" i="1"/>
  <c r="T891" i="1"/>
  <c r="F892" i="1"/>
  <c r="I892" i="1"/>
  <c r="S892" i="1"/>
  <c r="T892" i="1"/>
  <c r="F893" i="1"/>
  <c r="I893" i="1"/>
  <c r="S893" i="1"/>
  <c r="T893" i="1"/>
  <c r="F894" i="1"/>
  <c r="I894" i="1"/>
  <c r="S894" i="1"/>
  <c r="T894" i="1"/>
  <c r="F895" i="1"/>
  <c r="I895" i="1"/>
  <c r="S895" i="1"/>
  <c r="T895" i="1"/>
  <c r="F896" i="1"/>
  <c r="I896" i="1"/>
  <c r="S896" i="1"/>
  <c r="T896" i="1"/>
  <c r="F897" i="1"/>
  <c r="I897" i="1"/>
  <c r="S897" i="1"/>
  <c r="T897" i="1"/>
  <c r="F898" i="1"/>
  <c r="I898" i="1"/>
  <c r="S898" i="1"/>
  <c r="T898" i="1"/>
  <c r="F899" i="1"/>
  <c r="I899" i="1"/>
  <c r="S899" i="1"/>
  <c r="T899" i="1"/>
  <c r="F900" i="1"/>
  <c r="I900" i="1"/>
  <c r="S900" i="1"/>
  <c r="T900" i="1"/>
  <c r="F901" i="1"/>
  <c r="I901" i="1"/>
  <c r="S901" i="1"/>
  <c r="T901" i="1"/>
  <c r="F902" i="1"/>
  <c r="I902" i="1"/>
  <c r="S902" i="1"/>
  <c r="T902" i="1"/>
  <c r="F903" i="1"/>
  <c r="I903" i="1"/>
  <c r="S903" i="1"/>
  <c r="T903" i="1"/>
  <c r="F904" i="1"/>
  <c r="I904" i="1"/>
  <c r="S904" i="1"/>
  <c r="T904" i="1"/>
  <c r="F905" i="1"/>
  <c r="I905" i="1"/>
  <c r="S905" i="1"/>
  <c r="T905" i="1"/>
  <c r="F906" i="1"/>
  <c r="I906" i="1"/>
  <c r="S906" i="1"/>
  <c r="T906" i="1"/>
  <c r="F907" i="1"/>
  <c r="I907" i="1"/>
  <c r="S907" i="1"/>
  <c r="T907" i="1"/>
  <c r="F908" i="1"/>
  <c r="I908" i="1"/>
  <c r="S908" i="1"/>
  <c r="T908" i="1"/>
  <c r="F909" i="1"/>
  <c r="I909" i="1"/>
  <c r="S909" i="1"/>
  <c r="T909" i="1"/>
  <c r="F910" i="1"/>
  <c r="I910" i="1"/>
  <c r="S910" i="1"/>
  <c r="T910" i="1"/>
  <c r="F911" i="1"/>
  <c r="I911" i="1"/>
  <c r="S911" i="1"/>
  <c r="T911" i="1"/>
  <c r="F912" i="1"/>
  <c r="I912" i="1"/>
  <c r="S912" i="1"/>
  <c r="T912" i="1"/>
  <c r="F913" i="1"/>
  <c r="I913" i="1"/>
  <c r="S913" i="1"/>
  <c r="T913" i="1"/>
  <c r="F914" i="1"/>
  <c r="I914" i="1"/>
  <c r="S914" i="1"/>
  <c r="T914" i="1"/>
  <c r="F915" i="1"/>
  <c r="I915" i="1"/>
  <c r="S915" i="1"/>
  <c r="T915" i="1"/>
  <c r="F916" i="1"/>
  <c r="I916" i="1"/>
  <c r="S916" i="1"/>
  <c r="T916" i="1"/>
  <c r="F917" i="1"/>
  <c r="I917" i="1"/>
  <c r="S917" i="1"/>
  <c r="T917" i="1"/>
  <c r="F918" i="1"/>
  <c r="I918" i="1"/>
  <c r="S918" i="1"/>
  <c r="T918" i="1"/>
  <c r="F919" i="1"/>
  <c r="I919" i="1"/>
  <c r="S919" i="1"/>
  <c r="T919" i="1"/>
  <c r="F920" i="1"/>
  <c r="I920" i="1"/>
  <c r="S920" i="1"/>
  <c r="T920" i="1"/>
  <c r="F921" i="1"/>
  <c r="I921" i="1"/>
  <c r="S921" i="1"/>
  <c r="T921" i="1"/>
  <c r="F922" i="1"/>
  <c r="I922" i="1"/>
  <c r="S922" i="1"/>
  <c r="T922" i="1"/>
  <c r="F923" i="1"/>
  <c r="I923" i="1"/>
  <c r="S923" i="1"/>
  <c r="T923" i="1"/>
  <c r="F924" i="1"/>
  <c r="I924" i="1"/>
  <c r="S924" i="1"/>
  <c r="T924" i="1"/>
  <c r="F925" i="1"/>
  <c r="I925" i="1"/>
  <c r="S925" i="1"/>
  <c r="T925" i="1"/>
  <c r="F926" i="1"/>
  <c r="I926" i="1"/>
  <c r="S926" i="1"/>
  <c r="T926" i="1"/>
  <c r="F927" i="1"/>
  <c r="I927" i="1"/>
  <c r="S927" i="1"/>
  <c r="T927" i="1"/>
  <c r="F928" i="1"/>
  <c r="I928" i="1"/>
  <c r="S928" i="1"/>
  <c r="T928" i="1"/>
  <c r="F929" i="1"/>
  <c r="I929" i="1"/>
  <c r="S929" i="1"/>
  <c r="T929" i="1"/>
  <c r="F930" i="1"/>
  <c r="I930" i="1"/>
  <c r="S930" i="1"/>
  <c r="T930" i="1"/>
  <c r="F931" i="1"/>
  <c r="I931" i="1"/>
  <c r="S931" i="1"/>
  <c r="T931" i="1"/>
  <c r="F932" i="1"/>
  <c r="I932" i="1"/>
  <c r="S932" i="1"/>
  <c r="T932" i="1"/>
  <c r="F933" i="1"/>
  <c r="I933" i="1"/>
  <c r="S933" i="1"/>
  <c r="T933" i="1"/>
  <c r="F934" i="1"/>
  <c r="I934" i="1"/>
  <c r="S934" i="1"/>
  <c r="T934" i="1"/>
  <c r="F935" i="1"/>
  <c r="I935" i="1"/>
  <c r="S935" i="1"/>
  <c r="T935" i="1"/>
  <c r="F936" i="1"/>
  <c r="I936" i="1"/>
  <c r="S936" i="1"/>
  <c r="T936" i="1"/>
  <c r="F937" i="1"/>
  <c r="I937" i="1"/>
  <c r="S937" i="1"/>
  <c r="T937" i="1"/>
  <c r="F938" i="1"/>
  <c r="I938" i="1"/>
  <c r="S938" i="1"/>
  <c r="T938" i="1"/>
  <c r="F939" i="1"/>
  <c r="I939" i="1"/>
  <c r="S939" i="1"/>
  <c r="T939" i="1"/>
  <c r="F940" i="1"/>
  <c r="I940" i="1"/>
  <c r="S940" i="1"/>
  <c r="T940" i="1"/>
  <c r="F941" i="1"/>
  <c r="I941" i="1"/>
  <c r="S941" i="1"/>
  <c r="T941" i="1"/>
  <c r="F942" i="1"/>
  <c r="I942" i="1"/>
  <c r="S942" i="1"/>
  <c r="T942" i="1"/>
  <c r="F943" i="1"/>
  <c r="I943" i="1"/>
  <c r="S943" i="1"/>
  <c r="T943" i="1"/>
  <c r="F944" i="1"/>
  <c r="I944" i="1"/>
  <c r="S944" i="1"/>
  <c r="T944" i="1"/>
  <c r="F945" i="1"/>
  <c r="I945" i="1"/>
  <c r="S945" i="1"/>
  <c r="T945" i="1"/>
  <c r="F946" i="1"/>
  <c r="I946" i="1"/>
  <c r="S946" i="1"/>
  <c r="T946" i="1"/>
  <c r="F947" i="1"/>
  <c r="I947" i="1"/>
  <c r="S947" i="1"/>
  <c r="T947" i="1"/>
  <c r="F948" i="1"/>
  <c r="I948" i="1"/>
  <c r="S948" i="1"/>
  <c r="T948" i="1"/>
  <c r="F949" i="1"/>
  <c r="I949" i="1"/>
  <c r="S949" i="1"/>
  <c r="T949" i="1"/>
  <c r="F950" i="1"/>
  <c r="I950" i="1"/>
  <c r="S950" i="1"/>
  <c r="T950" i="1"/>
  <c r="F951" i="1"/>
  <c r="I951" i="1"/>
  <c r="S951" i="1"/>
  <c r="T951" i="1"/>
  <c r="F952" i="1"/>
  <c r="I952" i="1"/>
  <c r="S952" i="1"/>
  <c r="T952" i="1"/>
  <c r="F953" i="1"/>
  <c r="I953" i="1"/>
  <c r="S953" i="1"/>
  <c r="T953" i="1"/>
  <c r="F954" i="1"/>
  <c r="I954" i="1"/>
  <c r="S954" i="1"/>
  <c r="T954" i="1"/>
  <c r="F955" i="1"/>
  <c r="I955" i="1"/>
  <c r="S955" i="1"/>
  <c r="T955" i="1"/>
  <c r="F956" i="1"/>
  <c r="I956" i="1"/>
  <c r="S956" i="1"/>
  <c r="T956" i="1"/>
  <c r="F957" i="1"/>
  <c r="I957" i="1"/>
  <c r="S957" i="1"/>
  <c r="T957" i="1"/>
  <c r="F958" i="1"/>
  <c r="I958" i="1"/>
  <c r="S958" i="1"/>
  <c r="T958" i="1"/>
  <c r="F959" i="1"/>
  <c r="I959" i="1"/>
  <c r="S959" i="1"/>
  <c r="T959" i="1"/>
  <c r="F960" i="1"/>
  <c r="I960" i="1"/>
  <c r="S960" i="1"/>
  <c r="T960" i="1"/>
  <c r="F961" i="1"/>
  <c r="I961" i="1"/>
  <c r="S961" i="1"/>
  <c r="T961" i="1"/>
  <c r="F962" i="1"/>
  <c r="I962" i="1"/>
  <c r="S962" i="1"/>
  <c r="T962" i="1"/>
  <c r="F963" i="1"/>
  <c r="I963" i="1"/>
  <c r="S963" i="1"/>
  <c r="T963" i="1"/>
  <c r="F964" i="1"/>
  <c r="I964" i="1"/>
  <c r="S964" i="1"/>
  <c r="T964" i="1"/>
  <c r="F965" i="1"/>
  <c r="I965" i="1"/>
  <c r="S965" i="1"/>
  <c r="T965" i="1"/>
  <c r="F966" i="1"/>
  <c r="I966" i="1"/>
  <c r="S966" i="1"/>
  <c r="T966" i="1"/>
  <c r="F967" i="1"/>
  <c r="I967" i="1"/>
  <c r="S967" i="1"/>
  <c r="T967" i="1"/>
  <c r="F968" i="1"/>
  <c r="I968" i="1"/>
  <c r="S968" i="1"/>
  <c r="T968" i="1"/>
  <c r="F969" i="1"/>
  <c r="I969" i="1"/>
  <c r="S969" i="1"/>
  <c r="T969" i="1"/>
  <c r="F970" i="1"/>
  <c r="I970" i="1"/>
  <c r="S970" i="1"/>
  <c r="T970" i="1"/>
  <c r="F971" i="1"/>
  <c r="I971" i="1"/>
  <c r="S971" i="1"/>
  <c r="T971" i="1"/>
  <c r="F972" i="1"/>
  <c r="I972" i="1"/>
  <c r="S972" i="1"/>
  <c r="T972" i="1"/>
  <c r="F973" i="1"/>
  <c r="I973" i="1"/>
  <c r="S973" i="1"/>
  <c r="T973" i="1"/>
  <c r="F974" i="1"/>
  <c r="I974" i="1"/>
  <c r="S974" i="1"/>
  <c r="T974" i="1"/>
  <c r="F975" i="1"/>
  <c r="I975" i="1"/>
  <c r="S975" i="1"/>
  <c r="T975" i="1"/>
  <c r="F976" i="1"/>
  <c r="I976" i="1"/>
  <c r="S976" i="1"/>
  <c r="T976" i="1"/>
  <c r="F977" i="1"/>
  <c r="I977" i="1"/>
  <c r="S977" i="1"/>
  <c r="T977" i="1"/>
  <c r="F978" i="1"/>
  <c r="I978" i="1"/>
  <c r="S978" i="1"/>
  <c r="T978" i="1"/>
  <c r="F979" i="1"/>
  <c r="I979" i="1"/>
  <c r="S979" i="1"/>
  <c r="T979" i="1"/>
  <c r="F980" i="1"/>
  <c r="I980" i="1"/>
  <c r="S980" i="1"/>
  <c r="T980" i="1"/>
  <c r="F981" i="1"/>
  <c r="I981" i="1"/>
  <c r="S981" i="1"/>
  <c r="T981" i="1"/>
  <c r="F982" i="1"/>
  <c r="I982" i="1"/>
  <c r="S982" i="1"/>
  <c r="T982" i="1"/>
  <c r="F983" i="1"/>
  <c r="I983" i="1"/>
  <c r="S983" i="1"/>
  <c r="T983" i="1"/>
  <c r="F984" i="1"/>
  <c r="I984" i="1"/>
  <c r="S984" i="1"/>
  <c r="T984" i="1"/>
  <c r="F985" i="1"/>
  <c r="I985" i="1"/>
  <c r="S985" i="1"/>
  <c r="T985" i="1"/>
  <c r="F986" i="1"/>
  <c r="I986" i="1"/>
  <c r="S986" i="1"/>
  <c r="T986" i="1"/>
  <c r="F987" i="1"/>
  <c r="I987" i="1"/>
  <c r="S987" i="1"/>
  <c r="T987" i="1"/>
  <c r="F988" i="1"/>
  <c r="I988" i="1"/>
  <c r="S988" i="1"/>
  <c r="T988" i="1"/>
  <c r="F989" i="1"/>
  <c r="I989" i="1"/>
  <c r="S989" i="1"/>
  <c r="T989" i="1"/>
  <c r="F990" i="1"/>
  <c r="I990" i="1"/>
  <c r="S990" i="1"/>
  <c r="T990" i="1"/>
  <c r="F991" i="1"/>
  <c r="I991" i="1"/>
  <c r="S991" i="1"/>
  <c r="T991" i="1"/>
  <c r="F992" i="1"/>
  <c r="I992" i="1"/>
  <c r="S992" i="1"/>
  <c r="T992" i="1"/>
  <c r="F993" i="1"/>
  <c r="I993" i="1"/>
  <c r="S993" i="1"/>
  <c r="T993" i="1"/>
  <c r="F994" i="1"/>
  <c r="I994" i="1"/>
  <c r="S994" i="1"/>
  <c r="T994" i="1"/>
  <c r="F995" i="1"/>
  <c r="I995" i="1"/>
  <c r="S995" i="1"/>
  <c r="T995" i="1"/>
  <c r="F996" i="1"/>
  <c r="I996" i="1"/>
  <c r="S996" i="1"/>
  <c r="T996" i="1"/>
  <c r="F997" i="1"/>
  <c r="I997" i="1"/>
  <c r="S997" i="1"/>
  <c r="T997" i="1"/>
  <c r="F998" i="1"/>
  <c r="I998" i="1"/>
  <c r="S998" i="1"/>
  <c r="T998" i="1"/>
  <c r="F999" i="1"/>
  <c r="I999" i="1"/>
  <c r="S999" i="1"/>
  <c r="T999" i="1"/>
  <c r="F1000" i="1"/>
  <c r="I1000" i="1"/>
  <c r="S1000" i="1"/>
  <c r="T1000" i="1"/>
  <c r="F1001" i="1"/>
  <c r="I1001" i="1"/>
  <c r="S1001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</calcChain>
</file>

<file path=xl/sharedStrings.xml><?xml version="1.0" encoding="utf-8"?>
<sst xmlns="http://schemas.openxmlformats.org/spreadsheetml/2006/main" count="7062" uniqueCount="2112">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</sst>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4" applyFont="1"/>
    <xf numFmtId="3" fontId="0" fillId="0" borderId="0" xfId="43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DD1D7EB-07CF-4E19-94A8-9010A4A04FF7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numFmt numFmtId="164" formatCode=";;;"/>
    </dxf>
    <dxf>
      <numFmt numFmtId="164" formatCode=";;;"/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numFmt numFmtId="164" formatCode=";;;"/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Parent Category!PivotTable2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0-465B-8DD7-C60CA1F9B208}"/>
            </c:ext>
          </c:extLst>
        </c:ser>
        <c:ser>
          <c:idx val="1"/>
          <c:order val="1"/>
          <c:tx>
            <c:strRef>
              <c:f>'by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0-465B-8DD7-C60CA1F9B208}"/>
            </c:ext>
          </c:extLst>
        </c:ser>
        <c:ser>
          <c:idx val="2"/>
          <c:order val="2"/>
          <c:tx>
            <c:strRef>
              <c:f>'by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0-465B-8DD7-C60CA1F9B208}"/>
            </c:ext>
          </c:extLst>
        </c:ser>
        <c:ser>
          <c:idx val="3"/>
          <c:order val="3"/>
          <c:tx>
            <c:strRef>
              <c:f>'by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30-465B-8DD7-C60CA1F9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946232"/>
        <c:axId val="732949112"/>
      </c:barChart>
      <c:catAx>
        <c:axId val="73294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49112"/>
        <c:crosses val="autoZero"/>
        <c:auto val="1"/>
        <c:lblAlgn val="ctr"/>
        <c:lblOffset val="100"/>
        <c:noMultiLvlLbl val="0"/>
      </c:catAx>
      <c:valAx>
        <c:axId val="7329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4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Sub-Category!PivotTable3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873-9E86-A7704B2CF7B5}"/>
            </c:ext>
          </c:extLst>
        </c:ser>
        <c:ser>
          <c:idx val="1"/>
          <c:order val="1"/>
          <c:tx>
            <c:strRef>
              <c:f>'by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873-9E86-A7704B2CF7B5}"/>
            </c:ext>
          </c:extLst>
        </c:ser>
        <c:ser>
          <c:idx val="2"/>
          <c:order val="2"/>
          <c:tx>
            <c:strRef>
              <c:f>'by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873-9E86-A7704B2CF7B5}"/>
            </c:ext>
          </c:extLst>
        </c:ser>
        <c:ser>
          <c:idx val="3"/>
          <c:order val="3"/>
          <c:tx>
            <c:strRef>
              <c:f>'by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873-9E86-A7704B2C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9315200"/>
        <c:axId val="719318800"/>
      </c:barChart>
      <c:catAx>
        <c:axId val="7193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18800"/>
        <c:crosses val="autoZero"/>
        <c:auto val="1"/>
        <c:lblAlgn val="ctr"/>
        <c:lblOffset val="100"/>
        <c:noMultiLvlLbl val="0"/>
      </c:catAx>
      <c:valAx>
        <c:axId val="7193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Date Created!PivotTable16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2-47E1-983F-0D7A12D4DC56}"/>
            </c:ext>
          </c:extLst>
        </c:ser>
        <c:ser>
          <c:idx val="1"/>
          <c:order val="1"/>
          <c:tx>
            <c:strRef>
              <c:f>'by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2-47E1-983F-0D7A12D4DC56}"/>
            </c:ext>
          </c:extLst>
        </c:ser>
        <c:ser>
          <c:idx val="2"/>
          <c:order val="2"/>
          <c:tx>
            <c:strRef>
              <c:f>'by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2-47E1-983F-0D7A12D4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00520"/>
        <c:axId val="827699800"/>
      </c:lineChart>
      <c:catAx>
        <c:axId val="82770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99800"/>
        <c:crosses val="autoZero"/>
        <c:auto val="1"/>
        <c:lblAlgn val="ctr"/>
        <c:lblOffset val="100"/>
        <c:noMultiLvlLbl val="0"/>
      </c:catAx>
      <c:valAx>
        <c:axId val="82769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0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346-8038-AA2AF3397845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A-4346-8038-AA2AF3397845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A-4346-8038-AA2AF339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28432"/>
        <c:axId val="739120872"/>
      </c:lineChart>
      <c:catAx>
        <c:axId val="7391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20872"/>
        <c:crosses val="autoZero"/>
        <c:auto val="1"/>
        <c:lblAlgn val="ctr"/>
        <c:lblOffset val="100"/>
        <c:noMultiLvlLbl val="0"/>
      </c:catAx>
      <c:valAx>
        <c:axId val="7391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652461</xdr:colOff>
      <xdr:row>2</xdr:row>
      <xdr:rowOff>66674</xdr:rowOff>
    </xdr:from>
    <xdr:to>
      <xdr:col>15</xdr:col>
      <xdr:colOff>466724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B10AA-5616-66B0-D7AA-CEFF423E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4</xdr:row>
      <xdr:rowOff>133349</xdr:rowOff>
    </xdr:from>
    <xdr:to>
      <xdr:col>15</xdr:col>
      <xdr:colOff>600075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A77AF-08FB-C0B8-20B3-683D03C58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633412</xdr:colOff>
      <xdr:row>0</xdr:row>
      <xdr:rowOff>152400</xdr:rowOff>
    </xdr:from>
    <xdr:to>
      <xdr:col>13</xdr:col>
      <xdr:colOff>228601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87248-777C-96B8-C2B0-B3D89427E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13</xdr:row>
      <xdr:rowOff>142875</xdr:rowOff>
    </xdr:from>
    <xdr:to>
      <xdr:col>7</xdr:col>
      <xdr:colOff>1190625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5BF21-3EB6-16F7-A2E9-4CC5218A8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4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agarill" refreshedDate="45381.664661226852" createdVersion="8" refreshedVersion="8" minRefreshableVersion="3" recordCount="1000" xr:uid="{DDC7498F-4511-4818-A3D6-22273B7B45F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Magarill" refreshedDate="45381.911867592593" createdVersion="8" refreshedVersion="8" minRefreshableVersion="3" recordCount="1000" xr:uid="{598A4EEB-1089-4F1B-AFD3-38D8A2E2714A}">
  <cacheSource type="worksheet">
    <worksheetSource ref="A1:T1001" sheet="Sheet1" r:id="rId2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9D3BC-4243-4EF1-85C2-27A64301207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4EDB6-36E2-49D8-A3D0-0D201A1940E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C6E5D-34FC-435E-933D-932FA51FE59A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D3BB-0621-443B-84D6-36E734E5A031}">
  <dimension ref="A1:F14"/>
  <sheetViews>
    <sheetView workbookViewId="0">
      <selection activeCell="F18" sqref="F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2046</v>
      </c>
    </row>
    <row r="3" spans="1:6" x14ac:dyDescent="0.25">
      <c r="A3" s="4" t="s">
        <v>2044</v>
      </c>
      <c r="B3" s="4" t="s">
        <v>2045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2038</v>
      </c>
      <c r="E8">
        <v>4</v>
      </c>
      <c r="F8">
        <v>4</v>
      </c>
    </row>
    <row r="9" spans="1:6" x14ac:dyDescent="0.25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063D-C64C-4AA0-8183-1F0E69B9C5B9}">
  <dimension ref="A1:F30"/>
  <sheetViews>
    <sheetView tabSelected="1" topLeftCell="A7" workbookViewId="0">
      <selection activeCell="I31" sqref="I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2046</v>
      </c>
    </row>
    <row r="2" spans="1:6" x14ac:dyDescent="0.25">
      <c r="A2" s="4" t="s">
        <v>2031</v>
      </c>
      <c r="B2" t="s">
        <v>2046</v>
      </c>
    </row>
    <row r="4" spans="1:6" x14ac:dyDescent="0.25">
      <c r="A4" s="4" t="s">
        <v>2044</v>
      </c>
      <c r="B4" s="4" t="s">
        <v>2045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2048</v>
      </c>
      <c r="E7">
        <v>4</v>
      </c>
      <c r="F7">
        <v>4</v>
      </c>
    </row>
    <row r="8" spans="1:6" x14ac:dyDescent="0.2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2051</v>
      </c>
      <c r="C10">
        <v>8</v>
      </c>
      <c r="E10">
        <v>10</v>
      </c>
      <c r="F10">
        <v>18</v>
      </c>
    </row>
    <row r="11" spans="1:6" x14ac:dyDescent="0.2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2056</v>
      </c>
      <c r="C15">
        <v>3</v>
      </c>
      <c r="E15">
        <v>4</v>
      </c>
      <c r="F15">
        <v>7</v>
      </c>
    </row>
    <row r="16" spans="1:6" x14ac:dyDescent="0.2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2061</v>
      </c>
      <c r="C20">
        <v>4</v>
      </c>
      <c r="E20">
        <v>4</v>
      </c>
      <c r="F20">
        <v>8</v>
      </c>
    </row>
    <row r="21" spans="1:6" x14ac:dyDescent="0.2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2066</v>
      </c>
      <c r="C25">
        <v>7</v>
      </c>
      <c r="E25">
        <v>14</v>
      </c>
      <c r="F25">
        <v>21</v>
      </c>
    </row>
    <row r="26" spans="1:6" x14ac:dyDescent="0.2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2070</v>
      </c>
      <c r="E29">
        <v>3</v>
      </c>
      <c r="F29">
        <v>3</v>
      </c>
    </row>
    <row r="30" spans="1:6" x14ac:dyDescent="0.2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2DCA-D951-4A96-B318-767FC4F36CCC}">
  <dimension ref="A1:E18"/>
  <sheetViews>
    <sheetView workbookViewId="0">
      <selection activeCell="F17" sqref="F17:F21"/>
    </sheetView>
  </sheetViews>
  <sheetFormatPr defaultRowHeight="15.75" x14ac:dyDescent="0.25"/>
  <cols>
    <col min="1" max="1" width="15.375" bestFit="1" customWidth="1"/>
    <col min="2" max="2" width="14.75" bestFit="1" customWidth="1"/>
    <col min="3" max="3" width="5.375" bestFit="1" customWidth="1"/>
    <col min="4" max="4" width="9.375" bestFit="1" customWidth="1"/>
    <col min="5" max="6" width="9.875" bestFit="1" customWidth="1"/>
  </cols>
  <sheetData>
    <row r="1" spans="1:5" x14ac:dyDescent="0.25">
      <c r="A1" s="4" t="s">
        <v>2031</v>
      </c>
      <c r="B1" t="s">
        <v>2046</v>
      </c>
    </row>
    <row r="2" spans="1:5" x14ac:dyDescent="0.25">
      <c r="A2" s="4" t="s">
        <v>2085</v>
      </c>
      <c r="B2" t="s">
        <v>2046</v>
      </c>
    </row>
    <row r="4" spans="1:5" x14ac:dyDescent="0.25">
      <c r="A4" s="4" t="s">
        <v>2044</v>
      </c>
      <c r="B4" s="4" t="s">
        <v>2045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5" t="s">
        <v>2084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2083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2082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2081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2077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2076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2075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2074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2073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E9F5-5398-4351-8071-6E17E320A36C}">
  <dimension ref="A1:H13"/>
  <sheetViews>
    <sheetView workbookViewId="0">
      <selection activeCell="J27" sqref="J2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2099</v>
      </c>
      <c r="C1" t="s">
        <v>2100</v>
      </c>
      <c r="D1" t="s">
        <v>2101</v>
      </c>
      <c r="E1" t="s">
        <v>2102</v>
      </c>
      <c r="F1" t="s">
        <v>2103</v>
      </c>
      <c r="G1" t="s">
        <v>2104</v>
      </c>
      <c r="H1" t="s">
        <v>2105</v>
      </c>
    </row>
    <row r="2" spans="1:8" x14ac:dyDescent="0.25">
      <c r="A2" t="s">
        <v>2087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7">
        <f>B2/$E2</f>
        <v>0.58823529411764708</v>
      </c>
      <c r="G2" s="7">
        <f>C2/$E2</f>
        <v>0.39215686274509803</v>
      </c>
      <c r="H2" s="7">
        <f>D2/$E2</f>
        <v>1.9607843137254902E-2</v>
      </c>
    </row>
    <row r="3" spans="1:8" x14ac:dyDescent="0.25">
      <c r="A3" t="s">
        <v>2088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SUM(B3:D3)</f>
        <v>231</v>
      </c>
      <c r="F3" s="7">
        <f t="shared" ref="F3:F13" si="1">B3/$E3</f>
        <v>0.82683982683982682</v>
      </c>
      <c r="G3" s="7">
        <f t="shared" ref="G3:G13" si="2">C3/$E3</f>
        <v>0.16450216450216451</v>
      </c>
      <c r="H3" s="7">
        <f t="shared" ref="H3:H13" si="3">D3/$E3</f>
        <v>8.658008658008658E-3</v>
      </c>
    </row>
    <row r="4" spans="1:8" x14ac:dyDescent="0.25">
      <c r="A4" t="s">
        <v>2089</v>
      </c>
      <c r="B4">
        <f>COUNTIFS(Crowdfunding!$G:$G,"successful",Crowdfunding!$D:$D,"&gt;=5000",Crowdfunding!$D:$D,"&lt;10000")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5">
      <c r="A5" t="s">
        <v>2090</v>
      </c>
      <c r="B5">
        <f>COUNTIFS(Crowdfunding!$G:$G,"successful",Crowdfunding!$D:$D,"&gt;=10000",Crowdfunding!$D:$D,"&lt;15000")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5">
      <c r="A6" t="s">
        <v>2091</v>
      </c>
      <c r="B6">
        <f>COUNTIFS(Crowdfunding!$G:$G,"successful",Crowdfunding!$D:$D,"&gt;=15000",Crowdfunding!$D:$D,"&lt;20000")</f>
        <v>10</v>
      </c>
      <c r="C6">
        <f>COUNTIFS(Crowdfunding!$G:$G,"failed",Crowdfunding!$D:$D,"&gt;=15000",Crowdfunding!$D:$D,"&lt;20000")</f>
        <v>0</v>
      </c>
      <c r="D6">
        <f>COUNTIFS(Crowdfunding!$G:$G,"canceled",Crowdfunding!$D:$D,"&gt;=15000",Crowdfunding!$D:$D,"&lt;20000")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5">
      <c r="A7" t="s">
        <v>2092</v>
      </c>
      <c r="B7">
        <f>COUNTIFS(Crowdfunding!$G:$G,"successful",Crowdfunding!$D:$D,"&gt;=20000",Crowdfunding!$D:$D,"&lt;25000")</f>
        <v>7</v>
      </c>
      <c r="C7">
        <f>COUNTIFS(Crowdfunding!$G:$G,"failed",Crowdfunding!$D:$D,"&gt;=20000",Crowdfunding!$D:$D,"&lt;25000")</f>
        <v>0</v>
      </c>
      <c r="D7">
        <f>COUNTIFS(Crowdfunding!$G:$G,"canceled",Crowdfunding!$D:$D,"&gt;=20000",Crowdfunding!$D:$D,"&lt;25000")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5">
      <c r="A8" t="s">
        <v>2093</v>
      </c>
      <c r="B8">
        <f>COUNTIFS(Crowdfunding!$G:$G,"successful",Crowdfunding!$D:$D,"&gt;=25000",Crowdfunding!$D:$D,"&lt;30000")</f>
        <v>11</v>
      </c>
      <c r="C8">
        <f>COUNTIFS(Crowdfunding!$G:$G,"failed",Crowdfunding!$D:$D,"&gt;=25000",Crowdfunding!$D:$D,"&lt;30000")</f>
        <v>3</v>
      </c>
      <c r="D8">
        <f>COUNTIFS(Crowdfunding!$G:$G,"canceled",Crowdfunding!$D:$D,"&gt;=25000",Crowdfunding!$D:$D,"&lt;30000")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5">
      <c r="A9" t="s">
        <v>2094</v>
      </c>
      <c r="B9">
        <f>COUNTIFS(Crowdfunding!$G:$G,"successful",Crowdfunding!$D:$D,"&gt;=30000",Crowdfunding!$D:$D,"&lt;35000")</f>
        <v>7</v>
      </c>
      <c r="C9">
        <f>COUNTIFS(Crowdfunding!$G:$G,"failed",Crowdfunding!$D:$D,"&gt;=30000",Crowdfunding!$D:$D,"&lt;35000")</f>
        <v>0</v>
      </c>
      <c r="D9">
        <f>COUNTIFS(Crowdfunding!$G:$G,"canceled",Crowdfunding!$D:$D,"&gt;=30000",Crowdfunding!$D:$D,"&lt;35000")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5">
      <c r="A10" t="s">
        <v>2095</v>
      </c>
      <c r="B10">
        <f>COUNTIFS(Crowdfunding!$G:$G,"successful",Crowdfunding!$D:$D,"&gt;=35000",Crowdfunding!$D:$D,"&lt;40000")</f>
        <v>8</v>
      </c>
      <c r="C10">
        <f>COUNTIFS(Crowdfunding!$G:$G,"failed",Crowdfunding!$D:$D,"&gt;=35000",Crowdfunding!$D:$D,"&lt;40000")</f>
        <v>3</v>
      </c>
      <c r="D10">
        <f>COUNTIFS(Crowdfunding!$G:$G,"canceled",Crowdfunding!$D:$D,"&gt;=35000",Crowdfunding!$D:$D,"&lt;40000")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5">
      <c r="A11" t="s">
        <v>2096</v>
      </c>
      <c r="B11">
        <f>COUNTIFS(Crowdfunding!$G:$G,"successful",Crowdfunding!$D:$D,"&gt;=40000",Crowdfunding!$D:$D,"&lt;45000")</f>
        <v>11</v>
      </c>
      <c r="C11">
        <f>COUNTIFS(Crowdfunding!$G:$G,"failed",Crowdfunding!$D:$D,"&gt;=40000",Crowdfunding!$D:$D,"&lt;45000")</f>
        <v>3</v>
      </c>
      <c r="D11">
        <f>COUNTIFS(Crowdfunding!$G:$G,"canceled",Crowdfunding!$D:$D,"&gt;=40000",Crowdfunding!$D:$D,"&lt;45000")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5">
      <c r="A12" t="s">
        <v>2097</v>
      </c>
      <c r="B12">
        <f>COUNTIFS(Crowdfunding!$G:$G,"successful",Crowdfunding!$D:$D,"&gt;=45000",Crowdfunding!$D:$D,"&lt;50000")</f>
        <v>8</v>
      </c>
      <c r="C12">
        <f>COUNTIFS(Crowdfunding!$G:$G,"failed",Crowdfunding!$D:$D,"&gt;=45000",Crowdfunding!$D:$D,"&lt;50000")</f>
        <v>3</v>
      </c>
      <c r="D12">
        <f>COUNTIFS(Crowdfunding!$G:$G,"canceled",Crowdfunding!$D:$D,"&gt;=45000",Crowdfunding!$D:$D,"&lt;50000")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5">
      <c r="A13" t="s">
        <v>2098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744A-A88C-40E9-81B1-8A6206C8A497}">
  <dimension ref="A1:I566"/>
  <sheetViews>
    <sheetView workbookViewId="0">
      <selection activeCell="H10" sqref="H10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16.125" bestFit="1" customWidth="1"/>
    <col min="8" max="8" width="9.5" bestFit="1" customWidth="1"/>
    <col min="9" max="9" width="7.375" bestFit="1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20</v>
      </c>
      <c r="I1" t="s">
        <v>14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t="s">
        <v>2106</v>
      </c>
      <c r="H2" s="8">
        <f>AVERAGE(B2:B566)</f>
        <v>851.14690265486729</v>
      </c>
      <c r="I2" s="8">
        <f>AVERAGE(E2:E365)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t="s">
        <v>2107</v>
      </c>
      <c r="H3" s="8">
        <f>MEDIAN(B2:B566)</f>
        <v>201</v>
      </c>
      <c r="I3" s="8">
        <f>MEDIAN(E2:E365)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t="s">
        <v>2108</v>
      </c>
      <c r="H4" s="8">
        <f>MIN(B2:B566)</f>
        <v>16</v>
      </c>
      <c r="I4" s="8">
        <f>MIN(E2:E365)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t="s">
        <v>2109</v>
      </c>
      <c r="H5" s="8">
        <f>MAX(B2:B566)</f>
        <v>7295</v>
      </c>
      <c r="I5" s="8">
        <f>MAX(E2:E365)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t="s">
        <v>2110</v>
      </c>
      <c r="H6" s="8">
        <f>_xlfn.VAR.P(B2:B566)</f>
        <v>1603373.7324019109</v>
      </c>
      <c r="I6" s="8">
        <f>_xlfn.VAR.P(E2:E365)</f>
        <v>921574.68174133555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t="s">
        <v>2111</v>
      </c>
      <c r="H7" s="8">
        <f>_xlfn.STDEV.P(B2:B566)</f>
        <v>1266.2439466397898</v>
      </c>
      <c r="I7" s="8">
        <f>_xlfn.STDEV.P(E2:E365)</f>
        <v>959.98681331637863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7" priority="6" operator="containsText" text="live">
      <formula>NOT(ISERROR(SEARCH("live",A2)))</formula>
    </cfRule>
    <cfRule type="containsText" dxfId="16" priority="7" operator="containsText" text="canceled">
      <formula>NOT(ISERROR(SEARCH("canceled",A2)))</formula>
    </cfRule>
    <cfRule type="containsText" dxfId="15" priority="8" operator="containsText" text="failed">
      <formula>NOT(ISERROR(SEARCH("failed",A2)))</formula>
    </cfRule>
    <cfRule type="containsText" dxfId="14" priority="9" operator="containsText" text="successful">
      <formula>NOT(ISERROR(SEARCH("successful",A2)))</formula>
    </cfRule>
  </conditionalFormatting>
  <conditionalFormatting sqref="A1:B1048141">
    <cfRule type="cellIs" dxfId="13" priority="10" operator="equal">
      <formula>"(blank)"</formula>
    </cfRule>
  </conditionalFormatting>
  <conditionalFormatting sqref="D2:D365">
    <cfRule type="containsText" dxfId="12" priority="2" operator="containsText" text="live">
      <formula>NOT(ISERROR(SEARCH("live",D2)))</formula>
    </cfRule>
    <cfRule type="containsText" dxfId="11" priority="3" operator="containsText" text="canceled">
      <formula>NOT(ISERROR(SEARCH("canceled",D2)))</formula>
    </cfRule>
    <cfRule type="containsText" dxfId="10" priority="4" operator="containsText" text="failed">
      <formula>NOT(ISERROR(SEARCH("failed",D2)))</formula>
    </cfRule>
    <cfRule type="containsText" dxfId="9" priority="5" operator="containsText" text="successful">
      <formula>NOT(ISERROR(SEARCH("successful",D2)))</formula>
    </cfRule>
  </conditionalFormatting>
  <conditionalFormatting sqref="D1:E1047940">
    <cfRule type="cellIs" dxfId="8" priority="1" operator="equal">
      <formula>"(blank)"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Q11" sqref="Q1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style="6" bestFit="1" customWidth="1"/>
    <col min="15" max="15" width="21" style="6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ROUND((E2/D2)*100,0)</f>
        <v>0</v>
      </c>
      <c r="G2" t="s">
        <v>14</v>
      </c>
      <c r="H2">
        <v>0</v>
      </c>
      <c r="I2">
        <f t="shared" ref="I2:I65" si="1"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6">
        <f t="shared" ref="N2:N65" si="2">(((L2/60)/60)/24)+DATE(1970,1,1)</f>
        <v>42336.25</v>
      </c>
      <c r="O2" s="6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LEFT(R2,SEARCH("/",R2)-1)</f>
        <v>food</v>
      </c>
      <c r="T2" t="str">
        <f t="shared" ref="T2:T65" si="5"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si="1"/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si="2"/>
        <v>41870.208333333336</v>
      </c>
      <c r="O3" s="6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6">ROUND((E66/D66)*100,0)</f>
        <v>98</v>
      </c>
      <c r="G66" t="s">
        <v>14</v>
      </c>
      <c r="H66">
        <v>38</v>
      </c>
      <c r="I66">
        <f t="shared" ref="I66:I129" si="7">IFERROR(ROUND(E66/H66,2),0)</f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ref="N66:N129" si="8">(((L66/60)/60)/24)+DATE(1970,1,1)</f>
        <v>43283.208333333328</v>
      </c>
      <c r="O66" s="6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LEFT(R66,SEARCH("/",R66)-1)</f>
        <v>technology</v>
      </c>
      <c r="T66" t="str">
        <f t="shared" ref="T66:T129" si="11">RIGHT(R66,LEN(R66)-SEARCH("/",R66))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>
        <f t="shared" si="7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si="8"/>
        <v>40570.25</v>
      </c>
      <c r="O67" s="6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12">ROUND((E130/D130)*100,0)</f>
        <v>60</v>
      </c>
      <c r="G130" t="s">
        <v>74</v>
      </c>
      <c r="H130">
        <v>532</v>
      </c>
      <c r="I130">
        <f t="shared" ref="I130:I193" si="13">IFERROR(ROUND(E130/H130,2),0)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ref="N130:N193" si="14">(((L130/60)/60)/24)+DATE(1970,1,1)</f>
        <v>40417.208333333336</v>
      </c>
      <c r="O130" s="6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LEFT(R130,SEARCH("/",R130)-1)</f>
        <v>music</v>
      </c>
      <c r="T130" t="str">
        <f t="shared" ref="T130:T193" si="17">RIGHT(R130,LEN(R130)-SEARCH("/",R130))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>
        <f t="shared" si="13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si="14"/>
        <v>42038.25</v>
      </c>
      <c r="O131" s="6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8">ROUND((E194/D194)*100,0)</f>
        <v>20</v>
      </c>
      <c r="G194" t="s">
        <v>14</v>
      </c>
      <c r="H194">
        <v>243</v>
      </c>
      <c r="I194">
        <f t="shared" ref="I194:I257" si="19">IFERROR(ROUND(E194/H194,2),0)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ref="N194:N257" si="20">(((L194/60)/60)/24)+DATE(1970,1,1)</f>
        <v>41817.208333333336</v>
      </c>
      <c r="O194" s="6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LEFT(R194,SEARCH("/",R194)-1)</f>
        <v>music</v>
      </c>
      <c r="T194" t="str">
        <f t="shared" ref="T194:T257" si="23">RIGHT(R194,LEN(R194)-SEARCH("/",R194))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8"/>
        <v>46</v>
      </c>
      <c r="G195" t="s">
        <v>14</v>
      </c>
      <c r="H195">
        <v>65</v>
      </c>
      <c r="I195">
        <f t="shared" si="19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si="20"/>
        <v>43198.208333333328</v>
      </c>
      <c r="O195" s="6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24">ROUND((E258/D258)*100,0)</f>
        <v>23</v>
      </c>
      <c r="G258" t="s">
        <v>14</v>
      </c>
      <c r="H258">
        <v>15</v>
      </c>
      <c r="I258">
        <f t="shared" ref="I258:I321" si="25">IFERROR(ROUND(E258/H258,2),0)</f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ref="N258:N321" si="26">(((L258/60)/60)/24)+DATE(1970,1,1)</f>
        <v>42393.25</v>
      </c>
      <c r="O258" s="6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LEFT(R258,SEARCH("/",R258)-1)</f>
        <v>music</v>
      </c>
      <c r="T258" t="str">
        <f t="shared" ref="T258:T321" si="29">RIGHT(R258,LEN(R258)-SEARCH("/",R258))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>
        <f t="shared" si="25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si="26"/>
        <v>41338.25</v>
      </c>
      <c r="O259" s="6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30">ROUND((E322/D322)*100,0)</f>
        <v>10</v>
      </c>
      <c r="G322" t="s">
        <v>14</v>
      </c>
      <c r="H322">
        <v>80</v>
      </c>
      <c r="I322">
        <f t="shared" ref="I322:I385" si="31">IFERROR(ROUND(E322/H322,2),0)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ref="N322:N385" si="32">(((L322/60)/60)/24)+DATE(1970,1,1)</f>
        <v>40673.208333333336</v>
      </c>
      <c r="O322" s="6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LEFT(R322,SEARCH("/",R322)-1)</f>
        <v>publishing</v>
      </c>
      <c r="T322" t="str">
        <f t="shared" ref="T322:T385" si="35">RIGHT(R322,LEN(R322)-SEARCH("/",R322))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30"/>
        <v>94</v>
      </c>
      <c r="G323" t="s">
        <v>14</v>
      </c>
      <c r="H323">
        <v>2468</v>
      </c>
      <c r="I323">
        <f t="shared" si="31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si="32"/>
        <v>40634.208333333336</v>
      </c>
      <c r="O323" s="6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36">ROUND((E386/D386)*100,0)</f>
        <v>172</v>
      </c>
      <c r="G386" t="s">
        <v>20</v>
      </c>
      <c r="H386">
        <v>4799</v>
      </c>
      <c r="I386">
        <f t="shared" ref="I386:I449" si="37">IFERROR(ROUND(E386/H386,2),0)</f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ref="N386:N449" si="38">(((L386/60)/60)/24)+DATE(1970,1,1)</f>
        <v>42776.25</v>
      </c>
      <c r="O386" s="6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LEFT(R386,SEARCH("/",R386)-1)</f>
        <v>film &amp; video</v>
      </c>
      <c r="T386" t="str">
        <f t="shared" ref="T386:T449" si="41">RIGHT(R386,LEN(R386)-SEARCH("/",R386))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36"/>
        <v>146</v>
      </c>
      <c r="G387" t="s">
        <v>20</v>
      </c>
      <c r="H387">
        <v>1137</v>
      </c>
      <c r="I387">
        <f t="shared" si="37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si="38"/>
        <v>43553.208333333328</v>
      </c>
      <c r="O387" s="6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42">ROUND((E450/D450)*100,0)</f>
        <v>50</v>
      </c>
      <c r="G450" t="s">
        <v>14</v>
      </c>
      <c r="H450">
        <v>605</v>
      </c>
      <c r="I450">
        <f t="shared" ref="I450:I513" si="43">IFERROR(ROUND(E450/H450,2),0)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ref="N450:N513" si="44">(((L450/60)/60)/24)+DATE(1970,1,1)</f>
        <v>41378.208333333336</v>
      </c>
      <c r="O450" s="6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LEFT(R450,SEARCH("/",R450)-1)</f>
        <v>games</v>
      </c>
      <c r="T450" t="str">
        <f t="shared" ref="T450:T513" si="47">RIGHT(R450,LEN(R450)-SEARCH("/",R450))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>
        <f t="shared" si="43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si="44"/>
        <v>43530.25</v>
      </c>
      <c r="O451" s="6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48">ROUND((E514/D514)*100,0)</f>
        <v>139</v>
      </c>
      <c r="G514" t="s">
        <v>20</v>
      </c>
      <c r="H514">
        <v>239</v>
      </c>
      <c r="I514">
        <f t="shared" ref="I514:I577" si="49">IFERROR(ROUND(E514/H514,2),0)</f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ref="N514:N577" si="50">(((L514/60)/60)/24)+DATE(1970,1,1)</f>
        <v>41825.208333333336</v>
      </c>
      <c r="O514" s="6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LEFT(R514,SEARCH("/",R514)-1)</f>
        <v>games</v>
      </c>
      <c r="T514" t="str">
        <f t="shared" ref="T514:T577" si="53">RIGHT(R514,LEN(R514)-SEARCH("/",R514))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48"/>
        <v>39</v>
      </c>
      <c r="G515" t="s">
        <v>74</v>
      </c>
      <c r="H515">
        <v>35</v>
      </c>
      <c r="I515">
        <f t="shared" si="49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si="50"/>
        <v>40430.208333333336</v>
      </c>
      <c r="O515" s="6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54">ROUND((E578/D578)*100,0)</f>
        <v>65</v>
      </c>
      <c r="G578" t="s">
        <v>14</v>
      </c>
      <c r="H578">
        <v>64</v>
      </c>
      <c r="I578">
        <f t="shared" ref="I578:I641" si="55">IFERROR(ROUND(E578/H578,2),0)</f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ref="N578:N641" si="56">(((L578/60)/60)/24)+DATE(1970,1,1)</f>
        <v>43040.208333333328</v>
      </c>
      <c r="O578" s="6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LEFT(R578,SEARCH("/",R578)-1)</f>
        <v>theater</v>
      </c>
      <c r="T578" t="str">
        <f t="shared" ref="T578:T641" si="59">RIGHT(R578,LEN(R578)-SEARCH("/",R578))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54"/>
        <v>19</v>
      </c>
      <c r="G579" t="s">
        <v>74</v>
      </c>
      <c r="H579">
        <v>37</v>
      </c>
      <c r="I579">
        <f t="shared" si="55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si="56"/>
        <v>40613.25</v>
      </c>
      <c r="O579" s="6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60">ROUND((E642/D642)*100,0)</f>
        <v>17</v>
      </c>
      <c r="G642" t="s">
        <v>14</v>
      </c>
      <c r="H642">
        <v>257</v>
      </c>
      <c r="I642">
        <f t="shared" ref="I642:I705" si="61">IFERROR(ROUND(E642/H642,2),0)</f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ref="N642:N705" si="62">(((L642/60)/60)/24)+DATE(1970,1,1)</f>
        <v>42387.25</v>
      </c>
      <c r="O642" s="6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LEFT(R642,SEARCH("/",R642)-1)</f>
        <v>theater</v>
      </c>
      <c r="T642" t="str">
        <f t="shared" ref="T642:T705" si="65">RIGHT(R642,LEN(R642)-SEARCH("/",R642))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60"/>
        <v>120</v>
      </c>
      <c r="G643" t="s">
        <v>20</v>
      </c>
      <c r="H643">
        <v>194</v>
      </c>
      <c r="I643">
        <f t="shared" si="61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si="62"/>
        <v>42786.25</v>
      </c>
      <c r="O643" s="6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66">ROUND((E706/D706)*100,0)</f>
        <v>123</v>
      </c>
      <c r="G706" t="s">
        <v>20</v>
      </c>
      <c r="H706">
        <v>116</v>
      </c>
      <c r="I706">
        <f t="shared" ref="I706:I769" si="67">IFERROR(ROUND(E706/H706,2),0)</f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ref="N706:N769" si="68">(((L706/60)/60)/24)+DATE(1970,1,1)</f>
        <v>42555.208333333328</v>
      </c>
      <c r="O706" s="6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LEFT(R706,SEARCH("/",R706)-1)</f>
        <v>film &amp; video</v>
      </c>
      <c r="T706" t="str">
        <f t="shared" ref="T706:T769" si="71">RIGHT(R706,LEN(R706)-SEARCH("/",R706))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66"/>
        <v>99</v>
      </c>
      <c r="G707" t="s">
        <v>14</v>
      </c>
      <c r="H707">
        <v>2025</v>
      </c>
      <c r="I707">
        <f t="shared" si="67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68"/>
        <v>41619.25</v>
      </c>
      <c r="O707" s="6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72">ROUND((E770/D770)*100,0)</f>
        <v>231</v>
      </c>
      <c r="G770" t="s">
        <v>20</v>
      </c>
      <c r="H770">
        <v>150</v>
      </c>
      <c r="I770">
        <f t="shared" ref="I770:I833" si="73">IFERROR(ROUND(E770/H770,2),0)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ref="N770:N833" si="74">(((L770/60)/60)/24)+DATE(1970,1,1)</f>
        <v>41619.25</v>
      </c>
      <c r="O770" s="6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LEFT(R770,SEARCH("/",R770)-1)</f>
        <v>theater</v>
      </c>
      <c r="T770" t="str">
        <f t="shared" ref="T770:T833" si="77">RIGHT(R770,LEN(R770)-SEARCH("/",R770))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72"/>
        <v>87</v>
      </c>
      <c r="G771" t="s">
        <v>14</v>
      </c>
      <c r="H771">
        <v>3410</v>
      </c>
      <c r="I771">
        <f t="shared" si="73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74"/>
        <v>41501.208333333336</v>
      </c>
      <c r="O771" s="6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78">ROUND((E834/D834)*100,0)</f>
        <v>315</v>
      </c>
      <c r="G834" t="s">
        <v>20</v>
      </c>
      <c r="H834">
        <v>1297</v>
      </c>
      <c r="I834">
        <f t="shared" ref="I834:I897" si="79">IFERROR(ROUND(E834/H834,2),0)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ref="N834:N897" si="80">(((L834/60)/60)/24)+DATE(1970,1,1)</f>
        <v>42299.208333333328</v>
      </c>
      <c r="O834" s="6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LEFT(R834,SEARCH("/",R834)-1)</f>
        <v>publishing</v>
      </c>
      <c r="T834" t="str">
        <f t="shared" ref="T834:T897" si="83">RIGHT(R834,LEN(R834)-SEARCH("/",R834))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78"/>
        <v>158</v>
      </c>
      <c r="G835" t="s">
        <v>20</v>
      </c>
      <c r="H835">
        <v>165</v>
      </c>
      <c r="I835">
        <f t="shared" si="79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si="80"/>
        <v>40588.25</v>
      </c>
      <c r="O835" s="6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84">ROUND((E898/D898)*100,0)</f>
        <v>774</v>
      </c>
      <c r="G898" t="s">
        <v>20</v>
      </c>
      <c r="H898">
        <v>1460</v>
      </c>
      <c r="I898">
        <f t="shared" ref="I898:I961" si="85">IFERROR(ROUND(E898/H898,2),0)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ref="N898:N961" si="86">(((L898/60)/60)/24)+DATE(1970,1,1)</f>
        <v>40738.208333333336</v>
      </c>
      <c r="O898" s="6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LEFT(R898,SEARCH("/",R898)-1)</f>
        <v>food</v>
      </c>
      <c r="T898" t="str">
        <f t="shared" ref="T898:T961" si="89">RIGHT(R898,LEN(R898)-SEARCH("/",R898))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84"/>
        <v>28</v>
      </c>
      <c r="G899" t="s">
        <v>14</v>
      </c>
      <c r="H899">
        <v>27</v>
      </c>
      <c r="I899">
        <f t="shared" si="85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86"/>
        <v>43583.208333333328</v>
      </c>
      <c r="O899" s="6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997" si="90">ROUND((E962/D962)*100,0)</f>
        <v>85</v>
      </c>
      <c r="G962" t="s">
        <v>14</v>
      </c>
      <c r="H962">
        <v>55</v>
      </c>
      <c r="I962">
        <f t="shared" ref="I962:I997" si="91">IFERROR(ROUND(E962/H962,2),0)</f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ref="N962:N997" si="92">(((L962/60)/60)/24)+DATE(1970,1,1)</f>
        <v>42408.25</v>
      </c>
      <c r="O962" s="6">
        <f t="shared" ref="O962:O997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997" si="94">LEFT(R962,SEARCH("/",R962)-1)</f>
        <v>technology</v>
      </c>
      <c r="T962" t="str">
        <f t="shared" ref="T962:T997" si="95">RIGHT(R962,LEN(R962)-SEARCH("/",R962))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90"/>
        <v>119</v>
      </c>
      <c r="G963" t="s">
        <v>20</v>
      </c>
      <c r="H963">
        <v>155</v>
      </c>
      <c r="I963">
        <f t="shared" si="91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si="92"/>
        <v>40591.25</v>
      </c>
      <c r="O963" s="6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ref="F998:F1001" si="96">ROUND((E998/D998)*100,0)</f>
        <v>73</v>
      </c>
      <c r="G998" t="s">
        <v>14</v>
      </c>
      <c r="H998">
        <v>112</v>
      </c>
      <c r="I998">
        <f t="shared" ref="I998:I1001" si="97">IFERROR(ROUND(E998/H998,2),0)</f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ref="N998:N1001" si="98">(((L998/60)/60)/24)+DATE(1970,1,1)</f>
        <v>41276.25</v>
      </c>
      <c r="O998" s="6">
        <f t="shared" ref="O998:O1001" si="99">(((M998/60)/60)/24)+DATE(1970,1,1)</f>
        <v>41306.25</v>
      </c>
      <c r="P998" t="b">
        <v>0</v>
      </c>
      <c r="Q998" t="b">
        <v>0</v>
      </c>
      <c r="R998" t="s">
        <v>33</v>
      </c>
      <c r="S998" t="str">
        <f t="shared" ref="S998:S1001" si="100">LEFT(R998,SEARCH("/",R998)-1)</f>
        <v>theater</v>
      </c>
      <c r="T998" t="str">
        <f t="shared" ref="T998:T1001" si="101">RIGHT(R998,LEN(R998)-SEARCH("/",R998))</f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6"/>
        <v>61</v>
      </c>
      <c r="G999" t="s">
        <v>74</v>
      </c>
      <c r="H999">
        <v>139</v>
      </c>
      <c r="I999">
        <f t="shared" si="97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8"/>
        <v>41659.25</v>
      </c>
      <c r="O999" s="6">
        <f t="shared" si="99"/>
        <v>41664.25</v>
      </c>
      <c r="P999" t="b">
        <v>0</v>
      </c>
      <c r="Q999" t="b">
        <v>0</v>
      </c>
      <c r="R999" t="s">
        <v>33</v>
      </c>
      <c r="S999" t="str">
        <f t="shared" si="100"/>
        <v>theater</v>
      </c>
      <c r="T999" t="str">
        <f t="shared" si="101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6"/>
        <v>57</v>
      </c>
      <c r="G1000" t="s">
        <v>14</v>
      </c>
      <c r="H1000">
        <v>374</v>
      </c>
      <c r="I1000">
        <f t="shared" si="97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8"/>
        <v>40220.25</v>
      </c>
      <c r="O1000" s="6">
        <f t="shared" si="99"/>
        <v>40234.25</v>
      </c>
      <c r="P1000" t="b">
        <v>0</v>
      </c>
      <c r="Q1000" t="b">
        <v>1</v>
      </c>
      <c r="R1000" t="s">
        <v>60</v>
      </c>
      <c r="S1000" t="str">
        <f t="shared" si="100"/>
        <v>music</v>
      </c>
      <c r="T1000" t="str">
        <f t="shared" si="101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6"/>
        <v>57</v>
      </c>
      <c r="G1001" t="s">
        <v>74</v>
      </c>
      <c r="H1001">
        <v>1122</v>
      </c>
      <c r="I1001">
        <f t="shared" si="97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8"/>
        <v>42550.208333333328</v>
      </c>
      <c r="O1001" s="6">
        <f t="shared" si="99"/>
        <v>42557.208333333328</v>
      </c>
      <c r="P1001" t="b">
        <v>0</v>
      </c>
      <c r="Q1001" t="b">
        <v>0</v>
      </c>
      <c r="R1001" t="s">
        <v>17</v>
      </c>
      <c r="S1001" t="str">
        <f t="shared" si="100"/>
        <v>food</v>
      </c>
      <c r="T1001" t="str">
        <f t="shared" si="101"/>
        <v>food trucks</v>
      </c>
    </row>
  </sheetData>
  <conditionalFormatting sqref="A1:XFD1048576">
    <cfRule type="cellIs" dxfId="7" priority="1" operator="equal">
      <formula>"(blank)"</formula>
    </cfRule>
  </conditionalFormatting>
  <conditionalFormatting sqref="F2:F1001">
    <cfRule type="cellIs" dxfId="6" priority="3" operator="greaterThanOrEqual">
      <formula>200</formula>
    </cfRule>
    <cfRule type="cellIs" dxfId="5" priority="4" operator="between">
      <formula>100</formula>
      <formula>199</formula>
    </cfRule>
    <cfRule type="cellIs" dxfId="4" priority="5" operator="between">
      <formula>0</formula>
      <formula>99</formula>
    </cfRule>
  </conditionalFormatting>
  <conditionalFormatting sqref="G2:G1001">
    <cfRule type="containsText" dxfId="3" priority="6" operator="containsText" text="live">
      <formula>NOT(ISERROR(SEARCH("live",G2)))</formula>
    </cfRule>
    <cfRule type="containsText" dxfId="2" priority="7" operator="containsText" text="canceled">
      <formula>NOT(ISERROR(SEARCH("canceled",G2)))</formula>
    </cfRule>
    <cfRule type="containsText" dxfId="1" priority="8" operator="containsText" text="failed">
      <formula>NOT(ISERROR(SEARCH("failed",G2)))</formula>
    </cfRule>
    <cfRule type="containsText" dxfId="0" priority="9" operator="containsText" text="successful">
      <formula>NOT(ISERROR(SEARCH("successful",G2)))</formula>
    </cfRule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Parent Category</vt:lpstr>
      <vt:lpstr>by Sub-Category</vt:lpstr>
      <vt:lpstr>by Date Created</vt:lpstr>
      <vt:lpstr>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Paul Magarill</cp:lastModifiedBy>
  <dcterms:created xsi:type="dcterms:W3CDTF">2021-09-29T18:52:28Z</dcterms:created>
  <dcterms:modified xsi:type="dcterms:W3CDTF">2024-04-01T17:06:01Z</dcterms:modified>
</cp:coreProperties>
</file>