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le/SourceTree/homegreen/Eagle/Node Basic/"/>
    </mc:Choice>
  </mc:AlternateContent>
  <xr:revisionPtr revIDLastSave="0" documentId="13_ncr:1_{3341B3E5-A8EF-BA44-BC48-C20E995A0209}" xr6:coauthVersionLast="46" xr6:coauthVersionMax="46" xr10:uidLastSave="{00000000-0000-0000-0000-000000000000}"/>
  <bookViews>
    <workbookView xWindow="10360" yWindow="1640" windowWidth="28040" windowHeight="17440" xr2:uid="{2136BDB4-5AA0-544D-A9AC-1DC292F2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B21" i="1"/>
  <c r="B12" i="1"/>
  <c r="C22" i="1" l="1"/>
  <c r="B22" i="1"/>
  <c r="L22" i="1"/>
  <c r="K22" i="1"/>
  <c r="J22" i="1"/>
  <c r="I22" i="1"/>
  <c r="H22" i="1"/>
  <c r="G22" i="1"/>
  <c r="F22" i="1"/>
  <c r="E22" i="1"/>
  <c r="D22" i="1"/>
</calcChain>
</file>

<file path=xl/sharedStrings.xml><?xml version="1.0" encoding="utf-8"?>
<sst xmlns="http://schemas.openxmlformats.org/spreadsheetml/2006/main" count="12" uniqueCount="12">
  <si>
    <t>VOUT</t>
  </si>
  <si>
    <t>R1 [Ohm]</t>
  </si>
  <si>
    <t>R2 [Ohm]</t>
  </si>
  <si>
    <t>R3 [Ohm]</t>
  </si>
  <si>
    <t>R4 [Ohm]</t>
  </si>
  <si>
    <t>VREF [V]</t>
  </si>
  <si>
    <t>C1 [F]</t>
  </si>
  <si>
    <t>V_PWM_H [V]</t>
  </si>
  <si>
    <t>V_PWM_L [V]</t>
  </si>
  <si>
    <t>VOUT_CONST</t>
  </si>
  <si>
    <t>Duty Cycle [%]</t>
  </si>
  <si>
    <t>PWM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</si>
</sst>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127000</xdr:rowOff>
    </xdr:from>
    <xdr:to>
      <xdr:col>14</xdr:col>
      <xdr:colOff>317500</xdr:colOff>
      <xdr:row>16</xdr:row>
      <xdr:rowOff>190500</xdr:rowOff>
    </xdr:to>
    <xdr:pic>
      <xdr:nvPicPr>
        <xdr:cNvPr id="2" name="Picture 1" descr="Figure 3. DC-DC converter with PWM for VOUT adjustment.">
          <a:extLst>
            <a:ext uri="{FF2B5EF4-FFF2-40B4-BE49-F238E27FC236}">
              <a16:creationId xmlns:a16="http://schemas.microsoft.com/office/drawing/2014/main" id="{23FB9496-53BF-1F45-9CC3-75D43F6AE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127000"/>
          <a:ext cx="66167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2F32-9C46-2543-9393-5741BC34C699}">
  <dimension ref="A3:L22"/>
  <sheetViews>
    <sheetView tabSelected="1" workbookViewId="0">
      <selection activeCell="B7" sqref="B7"/>
    </sheetView>
  </sheetViews>
  <sheetFormatPr baseColWidth="10" defaultRowHeight="16" x14ac:dyDescent="0.2"/>
  <cols>
    <col min="1" max="1" width="16.6640625" customWidth="1"/>
    <col min="2" max="2" width="10.83203125" style="1"/>
  </cols>
  <sheetData>
    <row r="3" spans="1:2" x14ac:dyDescent="0.2">
      <c r="A3" t="s">
        <v>1</v>
      </c>
      <c r="B3" s="1">
        <v>91000</v>
      </c>
    </row>
    <row r="4" spans="1:2" x14ac:dyDescent="0.2">
      <c r="A4" t="s">
        <v>2</v>
      </c>
      <c r="B4" s="1">
        <v>10000</v>
      </c>
    </row>
    <row r="5" spans="1:2" x14ac:dyDescent="0.2">
      <c r="A5" t="s">
        <v>3</v>
      </c>
      <c r="B5" s="1">
        <v>100000</v>
      </c>
    </row>
    <row r="6" spans="1:2" x14ac:dyDescent="0.2">
      <c r="A6" t="s">
        <v>4</v>
      </c>
      <c r="B6" s="1">
        <v>100000</v>
      </c>
    </row>
    <row r="7" spans="1:2" x14ac:dyDescent="0.2">
      <c r="A7" t="s">
        <v>6</v>
      </c>
    </row>
    <row r="8" spans="1:2" x14ac:dyDescent="0.2">
      <c r="A8" t="s">
        <v>5</v>
      </c>
      <c r="B8" s="1">
        <v>0.6</v>
      </c>
    </row>
    <row r="9" spans="1:2" x14ac:dyDescent="0.2">
      <c r="A9" t="s">
        <v>7</v>
      </c>
      <c r="B9" s="1">
        <v>3.3</v>
      </c>
    </row>
    <row r="10" spans="1:2" x14ac:dyDescent="0.2">
      <c r="A10" t="s">
        <v>8</v>
      </c>
      <c r="B10" s="1">
        <v>0</v>
      </c>
    </row>
    <row r="12" spans="1:2" x14ac:dyDescent="0.2">
      <c r="A12" t="s">
        <v>9</v>
      </c>
      <c r="B12" s="1">
        <f>B8*(1+(B3/B4))</f>
        <v>6.06</v>
      </c>
    </row>
    <row r="20" spans="1:12" s="2" customFormat="1" x14ac:dyDescent="0.2">
      <c r="A20" s="2" t="s">
        <v>10</v>
      </c>
      <c r="B20" s="4">
        <v>0</v>
      </c>
      <c r="C20" s="3">
        <v>10</v>
      </c>
      <c r="D20" s="3">
        <v>20</v>
      </c>
      <c r="E20" s="3">
        <v>30</v>
      </c>
      <c r="F20" s="3">
        <v>40</v>
      </c>
      <c r="G20" s="3">
        <v>50</v>
      </c>
      <c r="H20" s="3">
        <v>60</v>
      </c>
      <c r="I20" s="3">
        <v>70</v>
      </c>
      <c r="J20" s="3">
        <v>80</v>
      </c>
      <c r="K20" s="3">
        <v>90</v>
      </c>
      <c r="L20" s="3">
        <v>100</v>
      </c>
    </row>
    <row r="21" spans="1:12" x14ac:dyDescent="0.2">
      <c r="A21" t="s">
        <v>11</v>
      </c>
      <c r="B21" s="1">
        <f>(B20*0.01)*$B$9+(1-(B20*0.01))*$B$10</f>
        <v>0</v>
      </c>
      <c r="C21" s="1">
        <f t="shared" ref="C21:L21" si="0">(C20*0.01)*$B$9+(1-(C20*0.01))*$B$10</f>
        <v>0.33</v>
      </c>
      <c r="D21" s="1">
        <f t="shared" si="0"/>
        <v>0.66</v>
      </c>
      <c r="E21" s="1">
        <f t="shared" si="0"/>
        <v>0.98999999999999988</v>
      </c>
      <c r="F21" s="1">
        <f t="shared" si="0"/>
        <v>1.32</v>
      </c>
      <c r="G21" s="1">
        <f t="shared" si="0"/>
        <v>1.65</v>
      </c>
      <c r="H21" s="1">
        <f t="shared" si="0"/>
        <v>1.9799999999999998</v>
      </c>
      <c r="I21" s="1">
        <f t="shared" si="0"/>
        <v>2.31</v>
      </c>
      <c r="J21" s="1">
        <f t="shared" si="0"/>
        <v>2.64</v>
      </c>
      <c r="K21" s="1">
        <f t="shared" si="0"/>
        <v>2.9699999999999998</v>
      </c>
      <c r="L21" s="1">
        <f t="shared" si="0"/>
        <v>3.3</v>
      </c>
    </row>
    <row r="22" spans="1:12" x14ac:dyDescent="0.2">
      <c r="A22" t="s">
        <v>0</v>
      </c>
      <c r="B22" s="1">
        <f>$B$12+($B$8-B21)*($B$3/($B$5+$B$6))</f>
        <v>6.3329999999999993</v>
      </c>
      <c r="C22" s="1">
        <f t="shared" ref="C22:L22" si="1">$B$12+($B$8-C21)*($B$3/($B$5+$B$6))</f>
        <v>6.1828499999999993</v>
      </c>
      <c r="D22" s="1">
        <f t="shared" si="1"/>
        <v>6.0326999999999993</v>
      </c>
      <c r="E22" s="1">
        <f t="shared" si="1"/>
        <v>5.8825499999999993</v>
      </c>
      <c r="F22" s="1">
        <f t="shared" si="1"/>
        <v>5.7323999999999993</v>
      </c>
      <c r="G22" s="1">
        <f t="shared" si="1"/>
        <v>5.5822499999999993</v>
      </c>
      <c r="H22" s="1">
        <f t="shared" si="1"/>
        <v>5.4320999999999993</v>
      </c>
      <c r="I22" s="1">
        <f t="shared" si="1"/>
        <v>5.2819499999999993</v>
      </c>
      <c r="J22" s="1">
        <f t="shared" si="1"/>
        <v>5.1317999999999993</v>
      </c>
      <c r="K22" s="1">
        <f t="shared" si="1"/>
        <v>4.9816500000000001</v>
      </c>
      <c r="L22" s="1">
        <f t="shared" si="1"/>
        <v>4.8315000000000001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Malessa</dc:creator>
  <cp:lastModifiedBy>Phil Malessa</cp:lastModifiedBy>
  <dcterms:created xsi:type="dcterms:W3CDTF">2021-04-22T13:00:11Z</dcterms:created>
  <dcterms:modified xsi:type="dcterms:W3CDTF">2021-04-26T16:56:54Z</dcterms:modified>
</cp:coreProperties>
</file>