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<sst xmlns="http://schemas.openxmlformats.org/spreadsheetml/2006/main" count="11" uniqueCount="8">
  <si>
    <t>year</t>
  </si>
  <si>
    <t>total-deaths</t>
  </si>
  <si>
    <t>prior-report</t>
  </si>
  <si>
    <t>percent_prior-report</t>
  </si>
  <si>
    <t>no-prior-history</t>
  </si>
  <si>
    <t>open-case</t>
  </si>
  <si>
    <t>percent-open-case</t>
  </si>
  <si>
    <t>prior-case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</si>
</sst>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3.5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</row>
    <row r="2">
      <c r="A2" s="4">
        <v>2010.0</v>
      </c>
      <c r="B2" s="4">
        <v>70.0</v>
      </c>
      <c r="C2" s="4">
        <v>18.0</v>
      </c>
      <c r="D2" s="5">
        <f t="shared" ref="D2:D12" si="1">C2*100/B2</f>
        <v>25.71428571</v>
      </c>
      <c r="E2" s="5">
        <f t="shared" ref="E2:E12" si="2">100-D2</f>
        <v>74.28571429</v>
      </c>
      <c r="F2" s="6">
        <v>5.0</v>
      </c>
      <c r="G2" s="5">
        <f t="shared" ref="G2:G12" si="3">F2*100/B2</f>
        <v>7.142857143</v>
      </c>
      <c r="H2" s="7"/>
    </row>
    <row r="3">
      <c r="A3" s="4">
        <v>2011.0</v>
      </c>
      <c r="B3" s="4">
        <v>71.0</v>
      </c>
      <c r="C3" s="4">
        <v>34.0</v>
      </c>
      <c r="D3" s="5">
        <f t="shared" si="1"/>
        <v>47.88732394</v>
      </c>
      <c r="E3" s="5">
        <f t="shared" si="2"/>
        <v>52.11267606</v>
      </c>
      <c r="F3" s="6">
        <v>15.0</v>
      </c>
      <c r="G3" s="5">
        <f t="shared" si="3"/>
        <v>21.12676056</v>
      </c>
      <c r="H3" s="7"/>
    </row>
    <row r="4">
      <c r="A4" s="4">
        <v>2012.0</v>
      </c>
      <c r="B4" s="4">
        <v>70.0</v>
      </c>
      <c r="C4" s="4">
        <v>33.0</v>
      </c>
      <c r="D4" s="5">
        <f t="shared" si="1"/>
        <v>47.14285714</v>
      </c>
      <c r="E4" s="5">
        <f t="shared" si="2"/>
        <v>52.85714286</v>
      </c>
      <c r="F4" s="6">
        <v>11.0</v>
      </c>
      <c r="G4" s="5">
        <f t="shared" si="3"/>
        <v>15.71428571</v>
      </c>
      <c r="H4" s="7"/>
    </row>
    <row r="5">
      <c r="A5" s="4">
        <v>2013.0</v>
      </c>
      <c r="B5" s="4">
        <v>92.0</v>
      </c>
      <c r="C5" s="4">
        <v>49.0</v>
      </c>
      <c r="D5" s="5">
        <f t="shared" si="1"/>
        <v>53.26086957</v>
      </c>
      <c r="E5" s="5">
        <f t="shared" si="2"/>
        <v>46.73913043</v>
      </c>
      <c r="F5" s="6">
        <v>21.0</v>
      </c>
      <c r="G5" s="5">
        <f t="shared" si="3"/>
        <v>22.82608696</v>
      </c>
      <c r="H5" s="7"/>
    </row>
    <row r="6">
      <c r="A6" s="4">
        <v>2014.0</v>
      </c>
      <c r="B6" s="4">
        <v>75.0</v>
      </c>
      <c r="C6" s="4">
        <v>36.0</v>
      </c>
      <c r="D6" s="5">
        <f t="shared" si="1"/>
        <v>48</v>
      </c>
      <c r="E6" s="5">
        <f t="shared" si="2"/>
        <v>52</v>
      </c>
      <c r="F6" s="6">
        <v>11.0</v>
      </c>
      <c r="G6" s="5">
        <f t="shared" si="3"/>
        <v>14.66666667</v>
      </c>
      <c r="H6" s="7"/>
    </row>
    <row r="7">
      <c r="A7" s="4">
        <v>2015.0</v>
      </c>
      <c r="B7" s="4">
        <v>87.0</v>
      </c>
      <c r="C7" s="4">
        <v>53.0</v>
      </c>
      <c r="D7" s="5">
        <f t="shared" si="1"/>
        <v>60.91954023</v>
      </c>
      <c r="E7" s="5">
        <f t="shared" si="2"/>
        <v>39.08045977</v>
      </c>
      <c r="F7" s="6">
        <v>17.0</v>
      </c>
      <c r="G7" s="5">
        <f t="shared" si="3"/>
        <v>19.54022989</v>
      </c>
      <c r="H7" s="7"/>
    </row>
    <row r="8">
      <c r="A8" s="4">
        <v>2016.0</v>
      </c>
      <c r="B8" s="4">
        <v>82.0</v>
      </c>
      <c r="C8" s="4">
        <v>51.0</v>
      </c>
      <c r="D8" s="5">
        <f t="shared" si="1"/>
        <v>62.19512195</v>
      </c>
      <c r="E8" s="5">
        <f t="shared" si="2"/>
        <v>37.80487805</v>
      </c>
      <c r="F8" s="6">
        <v>11.0</v>
      </c>
      <c r="G8" s="5">
        <f t="shared" si="3"/>
        <v>13.41463415</v>
      </c>
      <c r="H8" s="7"/>
    </row>
    <row r="9">
      <c r="A9" s="4">
        <v>2017.0</v>
      </c>
      <c r="B9" s="4">
        <v>79.0</v>
      </c>
      <c r="C9" s="4">
        <v>44.0</v>
      </c>
      <c r="D9" s="5">
        <f t="shared" si="1"/>
        <v>55.69620253</v>
      </c>
      <c r="E9" s="5">
        <f t="shared" si="2"/>
        <v>44.30379747</v>
      </c>
      <c r="F9" s="6">
        <v>15.0</v>
      </c>
      <c r="G9" s="5">
        <f t="shared" si="3"/>
        <v>18.98734177</v>
      </c>
      <c r="H9" s="7"/>
    </row>
    <row r="10">
      <c r="A10" s="4">
        <v>2018.0</v>
      </c>
      <c r="B10" s="4">
        <v>75.0</v>
      </c>
      <c r="C10" s="4">
        <v>39.0</v>
      </c>
      <c r="D10" s="5">
        <f t="shared" si="1"/>
        <v>52</v>
      </c>
      <c r="E10" s="5">
        <f t="shared" si="2"/>
        <v>48</v>
      </c>
      <c r="F10" s="6">
        <v>8.0</v>
      </c>
      <c r="G10" s="5">
        <f t="shared" si="3"/>
        <v>10.66666667</v>
      </c>
      <c r="H10" s="7"/>
    </row>
    <row r="11">
      <c r="A11" s="4">
        <v>2019.0</v>
      </c>
      <c r="B11" s="4">
        <v>100.0</v>
      </c>
      <c r="C11" s="4">
        <v>66.0</v>
      </c>
      <c r="D11" s="5">
        <f t="shared" si="1"/>
        <v>66</v>
      </c>
      <c r="E11" s="5">
        <f t="shared" si="2"/>
        <v>34</v>
      </c>
      <c r="F11" s="6">
        <v>16.0</v>
      </c>
      <c r="G11" s="5">
        <f t="shared" si="3"/>
        <v>16</v>
      </c>
      <c r="H11" s="7"/>
    </row>
    <row r="12">
      <c r="A12" s="4">
        <v>2020.0</v>
      </c>
      <c r="B12" s="4">
        <v>95.0</v>
      </c>
      <c r="C12" s="4">
        <v>66.0</v>
      </c>
      <c r="D12" s="5">
        <f t="shared" si="1"/>
        <v>69.47368421</v>
      </c>
      <c r="E12" s="5">
        <f t="shared" si="2"/>
        <v>30.52631579</v>
      </c>
      <c r="F12" s="6">
        <v>16.0</v>
      </c>
      <c r="G12" s="5">
        <f t="shared" si="3"/>
        <v>16.84210526</v>
      </c>
      <c r="H12" s="7"/>
    </row>
    <row r="16">
      <c r="A16" s="1" t="s">
        <v>0</v>
      </c>
      <c r="B16" s="1" t="s">
        <v>4</v>
      </c>
      <c r="C16" s="3" t="s">
        <v>6</v>
      </c>
      <c r="D16" s="8" t="s">
        <v>7</v>
      </c>
    </row>
    <row r="17">
      <c r="A17" s="4">
        <v>2010.0</v>
      </c>
      <c r="B17" s="5">
        <v>74.28571428571428</v>
      </c>
      <c r="C17" s="7">
        <v>7.142857142857143</v>
      </c>
      <c r="D17" s="7">
        <v>18.571428571428584</v>
      </c>
    </row>
    <row r="18">
      <c r="A18" s="4">
        <v>2011.0</v>
      </c>
      <c r="B18" s="5">
        <v>52.11267605633803</v>
      </c>
      <c r="C18" s="7">
        <v>21.12676056338028</v>
      </c>
      <c r="D18" s="7">
        <v>26.760563380281695</v>
      </c>
    </row>
    <row r="19">
      <c r="A19" s="4">
        <v>2012.0</v>
      </c>
      <c r="B19" s="5">
        <v>52.857142857142854</v>
      </c>
      <c r="C19" s="7">
        <v>15.714285714285714</v>
      </c>
      <c r="D19" s="7">
        <v>31.42857142857143</v>
      </c>
    </row>
    <row r="20">
      <c r="A20" s="4">
        <v>2013.0</v>
      </c>
      <c r="B20" s="5">
        <v>46.73913043478261</v>
      </c>
      <c r="C20" s="7">
        <v>22.82608695652174</v>
      </c>
      <c r="D20" s="7">
        <v>30.434782608695656</v>
      </c>
    </row>
    <row r="21">
      <c r="A21" s="4">
        <v>2014.0</v>
      </c>
      <c r="B21" s="5">
        <v>52.0</v>
      </c>
      <c r="C21" s="7">
        <v>14.666666666666666</v>
      </c>
      <c r="D21" s="7">
        <v>33.33333333333333</v>
      </c>
    </row>
    <row r="22">
      <c r="A22" s="4">
        <v>2015.0</v>
      </c>
      <c r="B22" s="5">
        <v>39.08045977011494</v>
      </c>
      <c r="C22" s="7">
        <v>19.54022988505747</v>
      </c>
      <c r="D22" s="7">
        <v>41.37931034482759</v>
      </c>
    </row>
    <row r="23">
      <c r="A23" s="4">
        <v>2016.0</v>
      </c>
      <c r="B23" s="5">
        <v>37.80487804878049</v>
      </c>
      <c r="C23" s="7">
        <v>13.414634146341463</v>
      </c>
      <c r="D23" s="7">
        <v>48.78048780487805</v>
      </c>
    </row>
    <row r="24">
      <c r="A24" s="4">
        <v>2017.0</v>
      </c>
      <c r="B24" s="5">
        <v>44.30379746835443</v>
      </c>
      <c r="C24" s="7">
        <v>18.9873417721519</v>
      </c>
      <c r="D24" s="7">
        <v>36.70886075949367</v>
      </c>
    </row>
    <row r="25">
      <c r="A25" s="4">
        <v>2018.0</v>
      </c>
      <c r="B25" s="5">
        <v>48.0</v>
      </c>
      <c r="C25" s="7">
        <v>10.666666666666666</v>
      </c>
      <c r="D25" s="7">
        <v>41.333333333333336</v>
      </c>
    </row>
    <row r="26">
      <c r="A26" s="4">
        <v>2019.0</v>
      </c>
      <c r="B26" s="5">
        <v>34.0</v>
      </c>
      <c r="C26" s="7">
        <v>16.0</v>
      </c>
      <c r="D26" s="7">
        <v>50.0</v>
      </c>
    </row>
    <row r="27">
      <c r="A27" s="4">
        <v>2020.0</v>
      </c>
      <c r="B27" s="5">
        <v>30.526315789473685</v>
      </c>
      <c r="C27" s="7">
        <v>16.842105263157894</v>
      </c>
      <c r="D27" s="7">
        <v>52.631578947368425</v>
      </c>
    </row>
  </sheetData>
  <drawing r:id="rId1"/>
</worksheet>
</file>