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EV-Minerals-MONET\Inputs\"/>
    </mc:Choice>
  </mc:AlternateContent>
  <xr:revisionPtr revIDLastSave="0" documentId="13_ncr:1_{0806BC33-25B3-4C80-83FC-E920702753DE}" xr6:coauthVersionLast="47" xr6:coauthVersionMax="47" xr10:uidLastSave="{00000000-0000-0000-0000-000000000000}"/>
  <bookViews>
    <workbookView xWindow="-28920" yWindow="-45" windowWidth="29040" windowHeight="15720" activeTab="1" xr2:uid="{B70E40FB-FFEA-4F5B-B14F-1934C854C7FD}"/>
  </bookViews>
  <sheets>
    <sheet name="Reserves_tons" sheetId="1" r:id="rId1"/>
    <sheet name="TD_Reserves_tons" sheetId="2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<sst xmlns="http://schemas.openxmlformats.org/spreadsheetml/2006/main" count="192" uniqueCount="69">
  <si>
    <t>United States</t>
  </si>
  <si>
    <t>Argentina</t>
  </si>
  <si>
    <t>Australia</t>
  </si>
  <si>
    <t>Brazil</t>
  </si>
  <si>
    <t>Canada</t>
  </si>
  <si>
    <t>Chile</t>
  </si>
  <si>
    <t>China</t>
  </si>
  <si>
    <t>Portugal</t>
  </si>
  <si>
    <t>Zimbabwe</t>
  </si>
  <si>
    <t>Other countries</t>
  </si>
  <si>
    <t>WORLD</t>
  </si>
  <si>
    <t>Country</t>
  </si>
  <si>
    <t>Lithium</t>
  </si>
  <si>
    <t>Nickel</t>
  </si>
  <si>
    <t>Cobalt</t>
  </si>
  <si>
    <t>Indonesia</t>
  </si>
  <si>
    <t>New Caledonia</t>
  </si>
  <si>
    <t>Philippines</t>
  </si>
  <si>
    <t>Russia</t>
  </si>
  <si>
    <t>Congo (Kinshasa)</t>
  </si>
  <si>
    <t>Cuba</t>
  </si>
  <si>
    <t>Madagascar</t>
  </si>
  <si>
    <t>Papua New Guinea</t>
  </si>
  <si>
    <t>Turkey</t>
  </si>
  <si>
    <t>Gabon</t>
  </si>
  <si>
    <t>Ghana</t>
  </si>
  <si>
    <t>India</t>
  </si>
  <si>
    <t>Kazakhstan</t>
  </si>
  <si>
    <t>Mexico</t>
  </si>
  <si>
    <t>South Africa</t>
  </si>
  <si>
    <t>Ukraine</t>
  </si>
  <si>
    <t>Rest of South America</t>
  </si>
  <si>
    <t>MONET_Country</t>
  </si>
  <si>
    <t>N/A</t>
  </si>
  <si>
    <t>Grand Total</t>
  </si>
  <si>
    <t>Sum of Lithium</t>
  </si>
  <si>
    <t>Values</t>
  </si>
  <si>
    <t>Sum of Nickel</t>
  </si>
  <si>
    <t>Sum of Cobalt</t>
  </si>
  <si>
    <t>World</t>
  </si>
  <si>
    <t>MONET_Region</t>
  </si>
  <si>
    <t>North America</t>
  </si>
  <si>
    <t>South America</t>
  </si>
  <si>
    <t>South Asia</t>
  </si>
  <si>
    <t>Greater China</t>
  </si>
  <si>
    <t>Europe</t>
  </si>
  <si>
    <t>Middle East/Africa</t>
  </si>
  <si>
    <t>#N/A</t>
  </si>
  <si>
    <t>Rest of EU</t>
  </si>
  <si>
    <t>Graphite</t>
  </si>
  <si>
    <t>Namibia</t>
  </si>
  <si>
    <t>Korea, Republic</t>
  </si>
  <si>
    <t>South Korea</t>
  </si>
  <si>
    <t>Japan/Korea</t>
  </si>
  <si>
    <t>Mozambique</t>
  </si>
  <si>
    <t>Norway</t>
  </si>
  <si>
    <t>Sri Lanka</t>
  </si>
  <si>
    <t>Tanzania</t>
  </si>
  <si>
    <t>Vietnam</t>
  </si>
  <si>
    <t>Rest of Middle East/Africa</t>
  </si>
  <si>
    <t>Rest of South Asia/Oceania</t>
  </si>
  <si>
    <t>Region_EV</t>
  </si>
  <si>
    <t>Oceania</t>
  </si>
  <si>
    <t>Asia</t>
  </si>
  <si>
    <t>Other Europe</t>
  </si>
  <si>
    <t>European Union</t>
  </si>
  <si>
    <t>Africa</t>
  </si>
  <si>
    <t>Middle East</t>
  </si>
  <si>
    <t>Sum of Graphite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</si>
</sst>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Pablo Busch" refreshedDate="45742.601019675923" createdVersion="8" refreshedVersion="8" minRefreshableVersion="3" recordCount="34" xr:uid="{1203BB83-D64F-4034-9F58-C7EAAAACC65B}">
  <cacheSource type="worksheet">
    <worksheetSource ref="A1:H35" sheet="Reserves_tons"/>
  </cacheSource>
  <cacheFields count="8">
    <cacheField name="Country" numFmtId="0">
      <sharedItems count="34">
        <s v="United States"/>
        <s v="Argentina"/>
        <s v="Australia"/>
        <s v="Brazil"/>
        <s v="Canada"/>
        <s v="Chile"/>
        <s v="China"/>
        <s v="Congo (Kinshasa)"/>
        <s v="Cuba"/>
        <s v="Gabon"/>
        <s v="Ghana"/>
        <s v="India"/>
        <s v="Indonesia"/>
        <s v="Kazakhstan"/>
        <s v="Korea, Republic"/>
        <s v="Madagascar"/>
        <s v="Mexico"/>
        <s v="Mozambique"/>
        <s v="Namibia"/>
        <s v="New Caledonia"/>
        <s v="Norway"/>
        <s v="Papua New Guinea"/>
        <s v="Philippines"/>
        <s v="Portugal"/>
        <s v="Russia"/>
        <s v="South Africa"/>
        <s v="Sri Lanka"/>
        <s v="Tanzania"/>
        <s v="Turkey"/>
        <s v="Ukraine"/>
        <s v="Vietnam"/>
        <s v="Zimbabwe"/>
        <s v="Other countries"/>
        <s v="WORLD"/>
      </sharedItems>
    </cacheField>
    <cacheField name="MONET_Country" numFmtId="0">
      <sharedItems/>
    </cacheField>
    <cacheField name="MONET_Region" numFmtId="0">
      <sharedItems count="8">
        <s v="North America"/>
        <s v="South America"/>
        <s v="South Asia"/>
        <s v="Greater China"/>
        <s v="Middle East/Africa"/>
        <s v="Europe"/>
        <s v="Japan/Korea"/>
        <e v="#N/A"/>
      </sharedItems>
    </cacheField>
    <cacheField name="Region_EV" numFmtId="0">
      <sharedItems count="10">
        <s v="North America"/>
        <s v="South America"/>
        <s v="Oceania"/>
        <s v="China"/>
        <s v="Africa"/>
        <s v="Asia"/>
        <s v="Other Europe"/>
        <s v="European Union"/>
        <s v="Middle East"/>
        <e v="#N/A"/>
      </sharedItems>
    </cacheField>
    <cacheField name="Lithium" numFmtId="0">
      <sharedItems containsString="0" containsBlank="1" containsNumber="1" containsInteger="1" minValue="14000" maxValue="30000000"/>
    </cacheField>
    <cacheField name="Nickel" numFmtId="0">
      <sharedItems containsString="0" containsBlank="1" containsNumber="1" containsInteger="1" minValue="310000" maxValue="130000000"/>
    </cacheField>
    <cacheField name="Cobalt" numFmtId="0">
      <sharedItems containsString="0" containsBlank="1" containsNumber="1" containsInteger="1" minValue="62000" maxValue="11000000"/>
    </cacheField>
    <cacheField name="Graphite" numFmtId="3">
      <sharedItems containsString="0" containsBlank="1" containsNumber="1" containsInteger="1" minValue="600000" maxValue="29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91BF1-221A-43C8-B75C-C4DE4F4FF97E}" name="PT_Reserves_tons" cacheId="21" applyNumberFormats="0" applyBorderFormats="0" applyFontFormats="0" applyPatternFormats="0" applyAlignmentFormats="0" applyWidthHeightFormats="1" dataCaption="Values" updatedVersion="8" minRefreshableVersion="3" asteriskTotals="1" showDrill="0" useAutoFormatting="1" itemPrintTitles="1" mergeItem="1" createdVersion="8" indent="0" compact="0" compactData="0" gridDropZones="1" multipleFieldFilters="0">
  <location ref="E7:J43" firstHeaderRow="1" firstDataRow="2" firstDataCol="2"/>
  <pivotFields count="8">
    <pivotField axis="axisRow" compact="0" outline="0" showAll="0" defaultSubtotal="0">
      <items count="3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9"/>
        <item x="32"/>
        <item x="21"/>
        <item x="22"/>
        <item x="23"/>
        <item x="24"/>
        <item x="25"/>
        <item x="28"/>
        <item x="29"/>
        <item x="0"/>
        <item x="33"/>
        <item x="31"/>
        <item x="14"/>
        <item x="17"/>
        <item x="18"/>
        <item x="20"/>
        <item x="26"/>
        <item x="27"/>
        <item x="30"/>
      </items>
    </pivotField>
    <pivotField compact="0" outline="0" showAll="0" defaultSubtotal="0"/>
    <pivotField compact="0" outline="0" showAll="0" defaultSubtotal="0">
      <items count="8">
        <item x="5"/>
        <item x="0"/>
        <item x="1"/>
        <item x="2"/>
        <item x="3"/>
        <item x="4"/>
        <item x="7"/>
        <item x="6"/>
      </items>
    </pivotField>
    <pivotField axis="axisRow" compact="0" outline="0" showAll="0" defaultSubtotal="0">
      <items count="10">
        <item x="7"/>
        <item x="6"/>
        <item x="0"/>
        <item x="1"/>
        <item x="2"/>
        <item x="5"/>
        <item x="3"/>
        <item x="8"/>
        <item x="4"/>
        <item x="9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/>
  </pivotFields>
  <rowFields count="2">
    <field x="3"/>
    <field x="0"/>
  </rowFields>
  <rowItems count="35">
    <i>
      <x/>
      <x v="19"/>
    </i>
    <i>
      <x v="1"/>
      <x v="20"/>
    </i>
    <i r="1">
      <x v="23"/>
    </i>
    <i r="1">
      <x v="30"/>
    </i>
    <i>
      <x v="2"/>
      <x v="3"/>
    </i>
    <i r="1">
      <x v="14"/>
    </i>
    <i r="1">
      <x v="24"/>
    </i>
    <i>
      <x v="3"/>
      <x/>
    </i>
    <i r="1">
      <x v="2"/>
    </i>
    <i r="1">
      <x v="4"/>
    </i>
    <i r="1">
      <x v="7"/>
    </i>
    <i>
      <x v="4"/>
      <x v="1"/>
    </i>
    <i r="1">
      <x v="15"/>
    </i>
    <i r="1">
      <x v="17"/>
    </i>
    <i>
      <x v="5"/>
      <x v="10"/>
    </i>
    <i r="1">
      <x v="11"/>
    </i>
    <i r="1">
      <x v="12"/>
    </i>
    <i r="1">
      <x v="18"/>
    </i>
    <i r="1">
      <x v="27"/>
    </i>
    <i r="1">
      <x v="31"/>
    </i>
    <i r="1">
      <x v="33"/>
    </i>
    <i>
      <x v="6"/>
      <x v="5"/>
    </i>
    <i>
      <x v="7"/>
      <x v="22"/>
    </i>
    <i>
      <x v="8"/>
      <x v="6"/>
    </i>
    <i r="1">
      <x v="8"/>
    </i>
    <i r="1">
      <x v="9"/>
    </i>
    <i r="1">
      <x v="13"/>
    </i>
    <i r="1">
      <x v="21"/>
    </i>
    <i r="1">
      <x v="26"/>
    </i>
    <i r="1">
      <x v="28"/>
    </i>
    <i r="1">
      <x v="29"/>
    </i>
    <i r="1">
      <x v="32"/>
    </i>
    <i>
      <x v="9"/>
      <x v="16"/>
    </i>
    <i r="1"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ithium" fld="4" baseField="0" baseItem="0"/>
    <dataField name="Sum of Nickel" fld="5" baseField="0" baseItem="0"/>
    <dataField name="Sum of Cobalt" fld="6" baseField="0" baseItem="0"/>
    <dataField name="Sum of Graphite" fld="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76A3-C9EE-415D-B81D-46C31940BC59}">
  <dimension ref="A1:H35"/>
  <sheetViews>
    <sheetView workbookViewId="0">
      <selection activeCell="D34" sqref="D34"/>
    </sheetView>
  </sheetViews>
  <sheetFormatPr defaultRowHeight="15" x14ac:dyDescent="0.25"/>
  <cols>
    <col min="1" max="1" width="12.85546875" customWidth="1"/>
    <col min="2" max="2" width="25.7109375" bestFit="1" customWidth="1"/>
    <col min="3" max="4" width="25.7109375" customWidth="1"/>
    <col min="5" max="8" width="12.85546875" customWidth="1"/>
  </cols>
  <sheetData>
    <row r="1" spans="1:8" x14ac:dyDescent="0.25">
      <c r="A1" s="1" t="s">
        <v>11</v>
      </c>
      <c r="B1" s="1" t="s">
        <v>32</v>
      </c>
      <c r="C1" s="1" t="s">
        <v>40</v>
      </c>
      <c r="D1" s="1" t="s">
        <v>61</v>
      </c>
      <c r="E1" s="1" t="s">
        <v>12</v>
      </c>
      <c r="F1" s="1" t="s">
        <v>13</v>
      </c>
      <c r="G1" s="1" t="s">
        <v>14</v>
      </c>
      <c r="H1" s="1" t="s">
        <v>49</v>
      </c>
    </row>
    <row r="2" spans="1:8" x14ac:dyDescent="0.25">
      <c r="A2" t="s">
        <v>0</v>
      </c>
      <c r="B2" t="s">
        <v>0</v>
      </c>
      <c r="C2" t="s">
        <v>41</v>
      </c>
      <c r="D2" t="s">
        <v>41</v>
      </c>
      <c r="E2" s="2">
        <v>1800000</v>
      </c>
      <c r="F2" s="2">
        <v>310000</v>
      </c>
      <c r="G2" s="2">
        <v>70000</v>
      </c>
      <c r="H2" s="2"/>
    </row>
    <row r="3" spans="1:8" x14ac:dyDescent="0.25">
      <c r="A3" t="s">
        <v>1</v>
      </c>
      <c r="B3" t="s">
        <v>1</v>
      </c>
      <c r="C3" t="s">
        <v>42</v>
      </c>
      <c r="D3" t="s">
        <v>42</v>
      </c>
      <c r="E3" s="2">
        <v>4000000</v>
      </c>
      <c r="H3" s="2"/>
    </row>
    <row r="4" spans="1:8" x14ac:dyDescent="0.25">
      <c r="A4" t="s">
        <v>2</v>
      </c>
      <c r="B4" t="s">
        <v>2</v>
      </c>
      <c r="C4" t="s">
        <v>43</v>
      </c>
      <c r="D4" t="s">
        <v>62</v>
      </c>
      <c r="E4" s="2">
        <v>7000000</v>
      </c>
      <c r="F4" s="2">
        <v>24000000</v>
      </c>
      <c r="G4" s="2">
        <v>1700000</v>
      </c>
      <c r="H4" s="2"/>
    </row>
    <row r="5" spans="1:8" x14ac:dyDescent="0.25">
      <c r="A5" t="s">
        <v>3</v>
      </c>
      <c r="B5" t="s">
        <v>3</v>
      </c>
      <c r="C5" t="s">
        <v>42</v>
      </c>
      <c r="D5" t="s">
        <v>42</v>
      </c>
      <c r="E5" s="2">
        <v>390000</v>
      </c>
      <c r="F5" s="2">
        <v>16000000</v>
      </c>
      <c r="H5" s="2">
        <v>74000000</v>
      </c>
    </row>
    <row r="6" spans="1:8" x14ac:dyDescent="0.25">
      <c r="A6" t="s">
        <v>4</v>
      </c>
      <c r="B6" t="s">
        <v>4</v>
      </c>
      <c r="C6" t="s">
        <v>41</v>
      </c>
      <c r="D6" t="s">
        <v>41</v>
      </c>
      <c r="E6" s="2">
        <v>1200000</v>
      </c>
      <c r="F6" s="2">
        <v>2200000</v>
      </c>
      <c r="G6" s="2">
        <v>220000</v>
      </c>
      <c r="H6" s="2">
        <v>5900000</v>
      </c>
    </row>
    <row r="7" spans="1:8" x14ac:dyDescent="0.25">
      <c r="A7" t="s">
        <v>5</v>
      </c>
      <c r="B7" t="s">
        <v>5</v>
      </c>
      <c r="C7" t="s">
        <v>42</v>
      </c>
      <c r="D7" t="s">
        <v>42</v>
      </c>
      <c r="E7" s="2">
        <v>9300000</v>
      </c>
      <c r="H7" s="2"/>
    </row>
    <row r="8" spans="1:8" x14ac:dyDescent="0.25">
      <c r="A8" t="s">
        <v>6</v>
      </c>
      <c r="B8" t="s">
        <v>6</v>
      </c>
      <c r="C8" t="s">
        <v>44</v>
      </c>
      <c r="D8" t="s">
        <v>6</v>
      </c>
      <c r="E8" s="2">
        <v>3000000</v>
      </c>
      <c r="F8" s="2">
        <v>4400000</v>
      </c>
      <c r="H8" s="2">
        <v>81000000</v>
      </c>
    </row>
    <row r="9" spans="1:8" x14ac:dyDescent="0.25">
      <c r="A9" t="s">
        <v>19</v>
      </c>
      <c r="B9" t="s">
        <v>59</v>
      </c>
      <c r="C9" t="s">
        <v>46</v>
      </c>
      <c r="D9" t="s">
        <v>66</v>
      </c>
      <c r="G9" s="2">
        <v>6000000</v>
      </c>
      <c r="H9" s="2"/>
    </row>
    <row r="10" spans="1:8" x14ac:dyDescent="0.25">
      <c r="A10" t="s">
        <v>20</v>
      </c>
      <c r="B10" t="s">
        <v>31</v>
      </c>
      <c r="C10" t="s">
        <v>42</v>
      </c>
      <c r="D10" t="s">
        <v>42</v>
      </c>
      <c r="G10" s="2">
        <v>500000</v>
      </c>
      <c r="H10" s="2"/>
    </row>
    <row r="11" spans="1:8" x14ac:dyDescent="0.25">
      <c r="A11" t="s">
        <v>24</v>
      </c>
      <c r="B11" t="s">
        <v>59</v>
      </c>
      <c r="C11" t="s">
        <v>46</v>
      </c>
      <c r="D11" t="s">
        <v>66</v>
      </c>
      <c r="H11" s="2"/>
    </row>
    <row r="12" spans="1:8" x14ac:dyDescent="0.25">
      <c r="A12" t="s">
        <v>25</v>
      </c>
      <c r="B12" t="s">
        <v>59</v>
      </c>
      <c r="C12" t="s">
        <v>46</v>
      </c>
      <c r="D12" t="s">
        <v>66</v>
      </c>
      <c r="H12" s="2"/>
    </row>
    <row r="13" spans="1:8" x14ac:dyDescent="0.25">
      <c r="A13" t="s">
        <v>26</v>
      </c>
      <c r="B13" t="s">
        <v>26</v>
      </c>
      <c r="C13" t="s">
        <v>43</v>
      </c>
      <c r="D13" t="s">
        <v>63</v>
      </c>
      <c r="H13" s="2">
        <v>8600000</v>
      </c>
    </row>
    <row r="14" spans="1:8" x14ac:dyDescent="0.25">
      <c r="A14" t="s">
        <v>15</v>
      </c>
      <c r="B14" t="s">
        <v>15</v>
      </c>
      <c r="C14" t="s">
        <v>43</v>
      </c>
      <c r="D14" t="s">
        <v>63</v>
      </c>
      <c r="F14" s="2">
        <v>55000000</v>
      </c>
      <c r="G14" s="2">
        <v>640000</v>
      </c>
      <c r="H14" s="2"/>
    </row>
    <row r="15" spans="1:8" x14ac:dyDescent="0.25">
      <c r="A15" t="s">
        <v>27</v>
      </c>
      <c r="B15" t="s">
        <v>48</v>
      </c>
      <c r="C15" t="s">
        <v>45</v>
      </c>
      <c r="D15" t="s">
        <v>63</v>
      </c>
      <c r="H15" s="2"/>
    </row>
    <row r="16" spans="1:8" x14ac:dyDescent="0.25">
      <c r="A16" t="s">
        <v>51</v>
      </c>
      <c r="B16" t="s">
        <v>52</v>
      </c>
      <c r="C16" t="s">
        <v>53</v>
      </c>
      <c r="D16" t="s">
        <v>63</v>
      </c>
      <c r="H16" s="2">
        <v>1800000</v>
      </c>
    </row>
    <row r="17" spans="1:8" x14ac:dyDescent="0.25">
      <c r="A17" t="s">
        <v>21</v>
      </c>
      <c r="B17" t="s">
        <v>59</v>
      </c>
      <c r="C17" t="s">
        <v>46</v>
      </c>
      <c r="D17" t="s">
        <v>66</v>
      </c>
      <c r="G17" s="2">
        <v>100000</v>
      </c>
      <c r="H17" s="2">
        <v>27000000</v>
      </c>
    </row>
    <row r="18" spans="1:8" x14ac:dyDescent="0.25">
      <c r="A18" t="s">
        <v>28</v>
      </c>
      <c r="B18" t="s">
        <v>28</v>
      </c>
      <c r="C18" t="s">
        <v>41</v>
      </c>
      <c r="D18" t="s">
        <v>41</v>
      </c>
      <c r="H18" s="2">
        <v>3100000</v>
      </c>
    </row>
    <row r="19" spans="1:8" x14ac:dyDescent="0.25">
      <c r="A19" t="s">
        <v>54</v>
      </c>
      <c r="B19" t="s">
        <v>59</v>
      </c>
      <c r="C19" t="s">
        <v>46</v>
      </c>
      <c r="D19" t="s">
        <v>66</v>
      </c>
      <c r="H19" s="2">
        <v>25000000</v>
      </c>
    </row>
    <row r="20" spans="1:8" x14ac:dyDescent="0.25">
      <c r="A20" t="s">
        <v>50</v>
      </c>
      <c r="B20" t="s">
        <v>59</v>
      </c>
      <c r="C20" s="3" t="s">
        <v>46</v>
      </c>
      <c r="D20" t="s">
        <v>66</v>
      </c>
      <c r="E20" s="2">
        <v>14000</v>
      </c>
      <c r="H20" s="2"/>
    </row>
    <row r="21" spans="1:8" x14ac:dyDescent="0.25">
      <c r="A21" t="s">
        <v>16</v>
      </c>
      <c r="B21" s="3" t="s">
        <v>60</v>
      </c>
      <c r="C21" t="s">
        <v>43</v>
      </c>
      <c r="D21" t="s">
        <v>62</v>
      </c>
      <c r="F21" s="2">
        <v>7100000</v>
      </c>
      <c r="G21" s="2"/>
      <c r="H21" s="2"/>
    </row>
    <row r="22" spans="1:8" x14ac:dyDescent="0.25">
      <c r="A22" t="s">
        <v>55</v>
      </c>
      <c r="B22" t="s">
        <v>55</v>
      </c>
      <c r="C22" t="s">
        <v>45</v>
      </c>
      <c r="D22" t="s">
        <v>64</v>
      </c>
      <c r="F22" s="2"/>
      <c r="G22" s="2"/>
      <c r="H22" s="2">
        <v>600000</v>
      </c>
    </row>
    <row r="23" spans="1:8" x14ac:dyDescent="0.25">
      <c r="A23" t="s">
        <v>22</v>
      </c>
      <c r="B23" s="3" t="s">
        <v>60</v>
      </c>
      <c r="C23" t="s">
        <v>43</v>
      </c>
      <c r="D23" t="s">
        <v>62</v>
      </c>
      <c r="G23" s="2">
        <v>62000</v>
      </c>
      <c r="H23" s="2"/>
    </row>
    <row r="24" spans="1:8" x14ac:dyDescent="0.25">
      <c r="A24" t="s">
        <v>17</v>
      </c>
      <c r="B24" t="s">
        <v>17</v>
      </c>
      <c r="C24" t="s">
        <v>43</v>
      </c>
      <c r="D24" t="s">
        <v>63</v>
      </c>
      <c r="F24" s="2">
        <v>4800000</v>
      </c>
      <c r="G24" s="2">
        <v>260000</v>
      </c>
      <c r="H24" s="2"/>
    </row>
    <row r="25" spans="1:8" x14ac:dyDescent="0.25">
      <c r="A25" t="s">
        <v>7</v>
      </c>
      <c r="B25" t="s">
        <v>7</v>
      </c>
      <c r="C25" t="s">
        <v>45</v>
      </c>
      <c r="D25" t="s">
        <v>65</v>
      </c>
      <c r="E25" s="2">
        <v>60000</v>
      </c>
      <c r="H25" s="2"/>
    </row>
    <row r="26" spans="1:8" x14ac:dyDescent="0.25">
      <c r="A26" t="s">
        <v>18</v>
      </c>
      <c r="B26" t="s">
        <v>18</v>
      </c>
      <c r="C26" t="s">
        <v>45</v>
      </c>
      <c r="D26" t="s">
        <v>64</v>
      </c>
      <c r="F26" s="2">
        <v>8300000</v>
      </c>
      <c r="G26" s="2">
        <v>250000</v>
      </c>
      <c r="H26" s="2">
        <v>14000000</v>
      </c>
    </row>
    <row r="27" spans="1:8" x14ac:dyDescent="0.25">
      <c r="A27" t="s">
        <v>29</v>
      </c>
      <c r="B27" t="s">
        <v>29</v>
      </c>
      <c r="C27" t="s">
        <v>46</v>
      </c>
      <c r="D27" t="s">
        <v>66</v>
      </c>
      <c r="H27" s="2"/>
    </row>
    <row r="28" spans="1:8" x14ac:dyDescent="0.25">
      <c r="A28" t="s">
        <v>56</v>
      </c>
      <c r="B28" s="3" t="s">
        <v>60</v>
      </c>
      <c r="C28" t="s">
        <v>43</v>
      </c>
      <c r="D28" t="s">
        <v>63</v>
      </c>
      <c r="H28" s="2">
        <v>1500000</v>
      </c>
    </row>
    <row r="29" spans="1:8" x14ac:dyDescent="0.25">
      <c r="A29" t="s">
        <v>57</v>
      </c>
      <c r="B29" t="s">
        <v>59</v>
      </c>
      <c r="C29" s="3" t="s">
        <v>46</v>
      </c>
      <c r="D29" t="s">
        <v>66</v>
      </c>
      <c r="H29" s="2">
        <v>18000000</v>
      </c>
    </row>
    <row r="30" spans="1:8" x14ac:dyDescent="0.25">
      <c r="A30" t="s">
        <v>23</v>
      </c>
      <c r="B30" t="s">
        <v>23</v>
      </c>
      <c r="C30" t="s">
        <v>46</v>
      </c>
      <c r="D30" t="s">
        <v>67</v>
      </c>
      <c r="G30" s="2">
        <v>91000</v>
      </c>
      <c r="H30" s="2">
        <v>6900000</v>
      </c>
    </row>
    <row r="31" spans="1:8" x14ac:dyDescent="0.25">
      <c r="A31" t="s">
        <v>30</v>
      </c>
      <c r="B31" t="s">
        <v>48</v>
      </c>
      <c r="C31" s="4" t="s">
        <v>45</v>
      </c>
      <c r="D31" t="s">
        <v>64</v>
      </c>
      <c r="H31" s="2"/>
    </row>
    <row r="32" spans="1:8" x14ac:dyDescent="0.25">
      <c r="A32" t="s">
        <v>58</v>
      </c>
      <c r="B32" t="s">
        <v>58</v>
      </c>
      <c r="C32" s="4" t="s">
        <v>43</v>
      </c>
      <c r="D32" t="s">
        <v>63</v>
      </c>
      <c r="H32" s="2">
        <v>9700000</v>
      </c>
    </row>
    <row r="33" spans="1:8" x14ac:dyDescent="0.25">
      <c r="A33" t="s">
        <v>8</v>
      </c>
      <c r="B33" t="s">
        <v>59</v>
      </c>
      <c r="C33" s="3" t="s">
        <v>46</v>
      </c>
      <c r="D33" t="s">
        <v>66</v>
      </c>
      <c r="E33" s="2">
        <v>480000</v>
      </c>
      <c r="H33" s="2"/>
    </row>
    <row r="34" spans="1:8" x14ac:dyDescent="0.25">
      <c r="A34" t="s">
        <v>9</v>
      </c>
      <c r="B34" t="s">
        <v>33</v>
      </c>
      <c r="C34" t="e">
        <v>#N/A</v>
      </c>
      <c r="D34" t="e">
        <v>#N/A</v>
      </c>
      <c r="E34" s="2">
        <v>2800000</v>
      </c>
      <c r="F34" s="2">
        <v>9100000</v>
      </c>
      <c r="G34" s="2">
        <v>800000</v>
      </c>
      <c r="H34" s="2"/>
    </row>
    <row r="35" spans="1:8" x14ac:dyDescent="0.25">
      <c r="A35" t="s">
        <v>10</v>
      </c>
      <c r="B35" t="s">
        <v>39</v>
      </c>
      <c r="C35" t="e">
        <v>#N/A</v>
      </c>
      <c r="D35" t="e">
        <v>#N/A</v>
      </c>
      <c r="E35" s="2">
        <v>30000000</v>
      </c>
      <c r="F35" s="2">
        <v>130000000</v>
      </c>
      <c r="G35" s="2">
        <v>11000000</v>
      </c>
      <c r="H35" s="2">
        <v>290000000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B0D0-0B4B-4788-A76C-06249AE8CC2F}">
  <dimension ref="E1:J43"/>
  <sheetViews>
    <sheetView tabSelected="1" topLeftCell="A7" workbookViewId="0">
      <selection activeCell="M27" sqref="M27"/>
    </sheetView>
  </sheetViews>
  <sheetFormatPr defaultRowHeight="15" x14ac:dyDescent="0.25"/>
  <cols>
    <col min="1" max="4" width="10.7109375" customWidth="1"/>
    <col min="5" max="5" width="17.28515625" bestFit="1" customWidth="1"/>
    <col min="6" max="6" width="18" bestFit="1" customWidth="1"/>
    <col min="7" max="7" width="14.7109375" bestFit="1" customWidth="1"/>
    <col min="8" max="8" width="13.5703125" bestFit="1" customWidth="1"/>
    <col min="9" max="9" width="13.85546875" bestFit="1" customWidth="1"/>
    <col min="10" max="11" width="15.7109375" bestFit="1" customWidth="1"/>
  </cols>
  <sheetData>
    <row r="1" spans="5:10" ht="15" customHeight="1" x14ac:dyDescent="0.25"/>
    <row r="2" spans="5:10" ht="15" customHeight="1" x14ac:dyDescent="0.25"/>
    <row r="3" spans="5:10" ht="15" customHeight="1" x14ac:dyDescent="0.25"/>
    <row r="4" spans="5:10" ht="15" customHeight="1" x14ac:dyDescent="0.25"/>
    <row r="7" spans="5:10" x14ac:dyDescent="0.25">
      <c r="E7" s="5"/>
      <c r="F7" s="5"/>
      <c r="G7" s="6" t="s">
        <v>36</v>
      </c>
      <c r="H7" s="5"/>
      <c r="I7" s="5"/>
      <c r="J7" s="5"/>
    </row>
    <row r="8" spans="5:10" x14ac:dyDescent="0.25">
      <c r="E8" s="6" t="s">
        <v>61</v>
      </c>
      <c r="F8" s="6" t="s">
        <v>11</v>
      </c>
      <c r="G8" s="7" t="s">
        <v>35</v>
      </c>
      <c r="H8" s="7" t="s">
        <v>37</v>
      </c>
      <c r="I8" s="7" t="s">
        <v>38</v>
      </c>
      <c r="J8" s="7" t="s">
        <v>68</v>
      </c>
    </row>
    <row r="9" spans="5:10" x14ac:dyDescent="0.25">
      <c r="E9" s="7" t="s">
        <v>65</v>
      </c>
      <c r="F9" s="7" t="s">
        <v>7</v>
      </c>
      <c r="G9" s="2">
        <v>60000</v>
      </c>
      <c r="H9" s="2"/>
      <c r="I9" s="2"/>
      <c r="J9" s="2"/>
    </row>
    <row r="10" spans="5:10" x14ac:dyDescent="0.25">
      <c r="E10" s="8" t="s">
        <v>64</v>
      </c>
      <c r="F10" s="7" t="s">
        <v>18</v>
      </c>
      <c r="G10" s="2"/>
      <c r="H10" s="2">
        <v>8300000</v>
      </c>
      <c r="I10" s="2">
        <v>250000</v>
      </c>
      <c r="J10" s="2">
        <v>14000000</v>
      </c>
    </row>
    <row r="11" spans="5:10" x14ac:dyDescent="0.25">
      <c r="E11" s="9"/>
      <c r="F11" s="7" t="s">
        <v>30</v>
      </c>
      <c r="G11" s="2"/>
      <c r="H11" s="2"/>
      <c r="I11" s="2"/>
      <c r="J11" s="2"/>
    </row>
    <row r="12" spans="5:10" x14ac:dyDescent="0.25">
      <c r="E12" s="9"/>
      <c r="F12" s="7" t="s">
        <v>55</v>
      </c>
      <c r="G12" s="2"/>
      <c r="H12" s="2"/>
      <c r="I12" s="2"/>
      <c r="J12" s="2">
        <v>600000</v>
      </c>
    </row>
    <row r="13" spans="5:10" x14ac:dyDescent="0.25">
      <c r="E13" s="8" t="s">
        <v>41</v>
      </c>
      <c r="F13" s="7" t="s">
        <v>4</v>
      </c>
      <c r="G13" s="2">
        <v>1200000</v>
      </c>
      <c r="H13" s="2">
        <v>2200000</v>
      </c>
      <c r="I13" s="2">
        <v>220000</v>
      </c>
      <c r="J13" s="2">
        <v>5900000</v>
      </c>
    </row>
    <row r="14" spans="5:10" x14ac:dyDescent="0.25">
      <c r="E14" s="9"/>
      <c r="F14" s="7" t="s">
        <v>28</v>
      </c>
      <c r="G14" s="2"/>
      <c r="H14" s="2"/>
      <c r="I14" s="2"/>
      <c r="J14" s="2">
        <v>3100000</v>
      </c>
    </row>
    <row r="15" spans="5:10" x14ac:dyDescent="0.25">
      <c r="E15" s="9"/>
      <c r="F15" s="7" t="s">
        <v>0</v>
      </c>
      <c r="G15" s="2">
        <v>1800000</v>
      </c>
      <c r="H15" s="2">
        <v>310000</v>
      </c>
      <c r="I15" s="2">
        <v>70000</v>
      </c>
      <c r="J15" s="2"/>
    </row>
    <row r="16" spans="5:10" x14ac:dyDescent="0.25">
      <c r="E16" s="8" t="s">
        <v>42</v>
      </c>
      <c r="F16" s="7" t="s">
        <v>1</v>
      </c>
      <c r="G16" s="2">
        <v>4000000</v>
      </c>
      <c r="H16" s="2"/>
      <c r="I16" s="2"/>
      <c r="J16" s="2"/>
    </row>
    <row r="17" spans="5:10" x14ac:dyDescent="0.25">
      <c r="E17" s="9"/>
      <c r="F17" s="7" t="s">
        <v>3</v>
      </c>
      <c r="G17" s="2">
        <v>390000</v>
      </c>
      <c r="H17" s="2">
        <v>16000000</v>
      </c>
      <c r="I17" s="2"/>
      <c r="J17" s="2">
        <v>74000000</v>
      </c>
    </row>
    <row r="18" spans="5:10" x14ac:dyDescent="0.25">
      <c r="E18" s="9"/>
      <c r="F18" s="7" t="s">
        <v>5</v>
      </c>
      <c r="G18" s="2">
        <v>9300000</v>
      </c>
      <c r="H18" s="2"/>
      <c r="I18" s="2"/>
      <c r="J18" s="2"/>
    </row>
    <row r="19" spans="5:10" x14ac:dyDescent="0.25">
      <c r="E19" s="9"/>
      <c r="F19" s="7" t="s">
        <v>20</v>
      </c>
      <c r="G19" s="2"/>
      <c r="H19" s="2"/>
      <c r="I19" s="2">
        <v>500000</v>
      </c>
      <c r="J19" s="2"/>
    </row>
    <row r="20" spans="5:10" x14ac:dyDescent="0.25">
      <c r="E20" s="8" t="s">
        <v>62</v>
      </c>
      <c r="F20" s="7" t="s">
        <v>2</v>
      </c>
      <c r="G20" s="2">
        <v>7000000</v>
      </c>
      <c r="H20" s="2">
        <v>24000000</v>
      </c>
      <c r="I20" s="2">
        <v>1700000</v>
      </c>
      <c r="J20" s="2"/>
    </row>
    <row r="21" spans="5:10" x14ac:dyDescent="0.25">
      <c r="E21" s="9"/>
      <c r="F21" s="7" t="s">
        <v>16</v>
      </c>
      <c r="G21" s="2"/>
      <c r="H21" s="2">
        <v>7100000</v>
      </c>
      <c r="I21" s="2"/>
      <c r="J21" s="2"/>
    </row>
    <row r="22" spans="5:10" x14ac:dyDescent="0.25">
      <c r="E22" s="9"/>
      <c r="F22" s="7" t="s">
        <v>22</v>
      </c>
      <c r="G22" s="2"/>
      <c r="H22" s="2"/>
      <c r="I22" s="2">
        <v>62000</v>
      </c>
      <c r="J22" s="2"/>
    </row>
    <row r="23" spans="5:10" x14ac:dyDescent="0.25">
      <c r="E23" s="8" t="s">
        <v>63</v>
      </c>
      <c r="F23" s="7" t="s">
        <v>26</v>
      </c>
      <c r="G23" s="2"/>
      <c r="H23" s="2"/>
      <c r="I23" s="2"/>
      <c r="J23" s="2">
        <v>8600000</v>
      </c>
    </row>
    <row r="24" spans="5:10" x14ac:dyDescent="0.25">
      <c r="E24" s="9"/>
      <c r="F24" s="7" t="s">
        <v>15</v>
      </c>
      <c r="G24" s="2"/>
      <c r="H24" s="2">
        <v>55000000</v>
      </c>
      <c r="I24" s="2">
        <v>640000</v>
      </c>
      <c r="J24" s="2"/>
    </row>
    <row r="25" spans="5:10" x14ac:dyDescent="0.25">
      <c r="E25" s="9"/>
      <c r="F25" s="7" t="s">
        <v>27</v>
      </c>
      <c r="G25" s="2"/>
      <c r="H25" s="2"/>
      <c r="I25" s="2"/>
      <c r="J25" s="2"/>
    </row>
    <row r="26" spans="5:10" x14ac:dyDescent="0.25">
      <c r="E26" s="9"/>
      <c r="F26" s="7" t="s">
        <v>17</v>
      </c>
      <c r="G26" s="2"/>
      <c r="H26" s="2">
        <v>4800000</v>
      </c>
      <c r="I26" s="2">
        <v>260000</v>
      </c>
      <c r="J26" s="2"/>
    </row>
    <row r="27" spans="5:10" x14ac:dyDescent="0.25">
      <c r="E27" s="9"/>
      <c r="F27" s="7" t="s">
        <v>51</v>
      </c>
      <c r="G27" s="2"/>
      <c r="H27" s="2"/>
      <c r="I27" s="2"/>
      <c r="J27" s="2">
        <v>1800000</v>
      </c>
    </row>
    <row r="28" spans="5:10" x14ac:dyDescent="0.25">
      <c r="E28" s="9"/>
      <c r="F28" s="7" t="s">
        <v>56</v>
      </c>
      <c r="G28" s="2"/>
      <c r="H28" s="2"/>
      <c r="I28" s="2"/>
      <c r="J28" s="2">
        <v>1500000</v>
      </c>
    </row>
    <row r="29" spans="5:10" x14ac:dyDescent="0.25">
      <c r="E29" s="9"/>
      <c r="F29" s="7" t="s">
        <v>58</v>
      </c>
      <c r="G29" s="2"/>
      <c r="H29" s="2"/>
      <c r="I29" s="2"/>
      <c r="J29" s="2">
        <v>9700000</v>
      </c>
    </row>
    <row r="30" spans="5:10" x14ac:dyDescent="0.25">
      <c r="E30" s="7" t="s">
        <v>6</v>
      </c>
      <c r="F30" s="7" t="s">
        <v>6</v>
      </c>
      <c r="G30" s="2">
        <v>3000000</v>
      </c>
      <c r="H30" s="2">
        <v>4400000</v>
      </c>
      <c r="I30" s="2"/>
      <c r="J30" s="2">
        <v>81000000</v>
      </c>
    </row>
    <row r="31" spans="5:10" x14ac:dyDescent="0.25">
      <c r="E31" s="7" t="s">
        <v>67</v>
      </c>
      <c r="F31" s="7" t="s">
        <v>23</v>
      </c>
      <c r="G31" s="2"/>
      <c r="H31" s="2"/>
      <c r="I31" s="2">
        <v>91000</v>
      </c>
      <c r="J31" s="2">
        <v>6900000</v>
      </c>
    </row>
    <row r="32" spans="5:10" x14ac:dyDescent="0.25">
      <c r="E32" s="8" t="s">
        <v>66</v>
      </c>
      <c r="F32" s="7" t="s">
        <v>19</v>
      </c>
      <c r="G32" s="2"/>
      <c r="H32" s="2"/>
      <c r="I32" s="2">
        <v>6000000</v>
      </c>
      <c r="J32" s="2"/>
    </row>
    <row r="33" spans="5:10" x14ac:dyDescent="0.25">
      <c r="E33" s="9"/>
      <c r="F33" s="7" t="s">
        <v>24</v>
      </c>
      <c r="G33" s="2"/>
      <c r="H33" s="2"/>
      <c r="I33" s="2"/>
      <c r="J33" s="2"/>
    </row>
    <row r="34" spans="5:10" x14ac:dyDescent="0.25">
      <c r="E34" s="9"/>
      <c r="F34" s="7" t="s">
        <v>25</v>
      </c>
      <c r="G34" s="2"/>
      <c r="H34" s="2"/>
      <c r="I34" s="2"/>
      <c r="J34" s="2"/>
    </row>
    <row r="35" spans="5:10" x14ac:dyDescent="0.25">
      <c r="E35" s="9"/>
      <c r="F35" s="7" t="s">
        <v>21</v>
      </c>
      <c r="G35" s="2"/>
      <c r="H35" s="2"/>
      <c r="I35" s="2">
        <v>100000</v>
      </c>
      <c r="J35" s="2">
        <v>27000000</v>
      </c>
    </row>
    <row r="36" spans="5:10" x14ac:dyDescent="0.25">
      <c r="E36" s="9"/>
      <c r="F36" s="7" t="s">
        <v>29</v>
      </c>
      <c r="G36" s="2"/>
      <c r="H36" s="2"/>
      <c r="I36" s="2"/>
      <c r="J36" s="2"/>
    </row>
    <row r="37" spans="5:10" x14ac:dyDescent="0.25">
      <c r="E37" s="9"/>
      <c r="F37" s="7" t="s">
        <v>8</v>
      </c>
      <c r="G37" s="2">
        <v>480000</v>
      </c>
      <c r="H37" s="2"/>
      <c r="I37" s="2"/>
      <c r="J37" s="2"/>
    </row>
    <row r="38" spans="5:10" x14ac:dyDescent="0.25">
      <c r="E38" s="9"/>
      <c r="F38" s="7" t="s">
        <v>54</v>
      </c>
      <c r="G38" s="2"/>
      <c r="H38" s="2"/>
      <c r="I38" s="2"/>
      <c r="J38" s="2">
        <v>25000000</v>
      </c>
    </row>
    <row r="39" spans="5:10" x14ac:dyDescent="0.25">
      <c r="E39" s="9"/>
      <c r="F39" s="7" t="s">
        <v>50</v>
      </c>
      <c r="G39" s="2">
        <v>14000</v>
      </c>
      <c r="H39" s="2"/>
      <c r="I39" s="2"/>
      <c r="J39" s="2"/>
    </row>
    <row r="40" spans="5:10" x14ac:dyDescent="0.25">
      <c r="E40" s="9"/>
      <c r="F40" s="7" t="s">
        <v>57</v>
      </c>
      <c r="G40" s="2"/>
      <c r="H40" s="2"/>
      <c r="I40" s="2"/>
      <c r="J40" s="2">
        <v>18000000</v>
      </c>
    </row>
    <row r="41" spans="5:10" x14ac:dyDescent="0.25">
      <c r="E41" s="8" t="s">
        <v>47</v>
      </c>
      <c r="F41" s="7" t="s">
        <v>9</v>
      </c>
      <c r="G41" s="2">
        <v>2800000</v>
      </c>
      <c r="H41" s="2">
        <v>9100000</v>
      </c>
      <c r="I41" s="2">
        <v>800000</v>
      </c>
      <c r="J41" s="2"/>
    </row>
    <row r="42" spans="5:10" x14ac:dyDescent="0.25">
      <c r="E42" s="9"/>
      <c r="F42" s="7" t="s">
        <v>10</v>
      </c>
      <c r="G42" s="2">
        <v>30000000</v>
      </c>
      <c r="H42" s="2">
        <v>130000000</v>
      </c>
      <c r="I42" s="2">
        <v>11000000</v>
      </c>
      <c r="J42" s="2">
        <v>290000000</v>
      </c>
    </row>
    <row r="43" spans="5:10" x14ac:dyDescent="0.25">
      <c r="E43" s="8" t="s">
        <v>34</v>
      </c>
      <c r="F43" s="9"/>
      <c r="G43" s="2">
        <v>60044000</v>
      </c>
      <c r="H43" s="2">
        <v>261210000</v>
      </c>
      <c r="I43" s="2">
        <v>21693000</v>
      </c>
      <c r="J43" s="2">
        <v>567100000</v>
      </c>
    </row>
  </sheetData>
  <mergeCells count="8">
    <mergeCell ref="E41:E42"/>
    <mergeCell ref="E43:F43"/>
    <mergeCell ref="E10:E12"/>
    <mergeCell ref="E13:E15"/>
    <mergeCell ref="E16:E19"/>
    <mergeCell ref="E20:E22"/>
    <mergeCell ref="E23:E29"/>
    <mergeCell ref="E32:E40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Reserves_tons</vt:lpstr>
      <vt:lpstr>TD_Reserves_tons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2024-07-28T22:08:54Z</dcterms:created>
  <dcterms:modified xsi:type="dcterms:W3CDTF">2025-03-26T21:30:31Z</dcterms:modified>
</cp:coreProperties>
</file>