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Pablo\Educacion\Aprendizaje Continuo\Codigos utiles\R\Proyectos R\Critical-Minerals-EV\Data\"/>
    </mc:Choice>
  </mc:AlternateContent>
  <xr:revisionPtr revIDLastSave="0" documentId="13_ncr:1_{EB4A3829-3C5C-42A1-8348-6C41F11151C6}" xr6:coauthVersionLast="47" xr6:coauthVersionMax="47" xr10:uidLastSave="{00000000-0000-0000-0000-000000000000}"/>
  <bookViews>
    <workbookView xWindow="-120" yWindow="-120" windowWidth="29040" windowHeight="15720" activeTab="2" xr2:uid="{A53EBB5C-0F0A-474D-AE3F-ADA4252816FE}"/>
  </bookViews>
  <sheets>
    <sheet name="ICCT_Eq_Country" sheetId="1" r:id="rId1"/>
    <sheet name="Pop_Eq_Country2" sheetId="5" r:id="rId2"/>
    <sheet name="GDP_Eq_Country2" sheetId="6" r:id="rId3"/>
    <sheet name="Sheet1" sheetId="7" r:id="rId4"/>
  </sheets>
  <definedNames>
    <definedName name="_xlnm._FilterDatabase" localSheetId="2" hidden="1">GDP_Eq_Country2!$A$1:$D$219</definedName>
    <definedName name="_xlnm._FilterDatabase" localSheetId="1" hidden="1">Pop_Eq_Country2!$A$1:$E$238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" i="6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2" i="1"/>
  <c r="H1" i="6" l="1"/>
  <c r="I1" i="5" l="1"/>
</calcChain>
</file>

<file path=xl/sharedStrings.xml><?xml version="1.0" encoding="utf-8"?>
<sst xmlns="http://schemas.openxmlformats.org/spreadsheetml/2006/main" count="2081" uniqueCount="557">
  <si>
    <t>ICCT_Country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</si>
  <si>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</si>
  <si>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</si>
  <si>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</si>
  <si>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</si>
  <si>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</si>
  <si>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</si>
  <si>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</si>
  <si>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</si>
  <si>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</si>
  <si>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</si>
  <si>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</si>
  <si>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</si>
  <si>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</si>
  <si>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</si>
  <si>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</si>
  <si>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</si>
  <si>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</si>
  <si>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</si>
  <si>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</si>
  <si>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</si>
  <si>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</si>
  <si>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</si>
  <si>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</si>
  <si>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</si>
  <si>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</si>
  <si>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</si>
  <si>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</si>
  <si>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</si>
  <si>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</si>
  <si>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</si>
  <si>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</si>
  <si>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</si>
  <si>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</si>
  <si>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</si>
  <si>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</si>
  <si>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</si>
  <si>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</si>
  <si>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</si>
  <si>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</si>
  <si>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</si>
  <si>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</si>
  <si>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</si>
  <si>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</si>
  <si>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</si>
  <si>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</si>
  <si>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</si>
  <si>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</si>
  <si>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Czechia</t>
  </si>
  <si>
    <t>Denmark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</si>
  <si>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</si>
  <si>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</si>
  <si>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</si>
  <si>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</si>
  <si>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</si>
  <si>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</si>
  <si>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</si>
  <si>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</si>
  <si>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</si>
  <si>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</si>
  <si>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</si>
  <si>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</si>
  <si>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</si>
  <si>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Polynesia</t>
  </si>
  <si>
    <t>Gabon</t>
  </si>
  <si>
    <t>Gambia, The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</si>
  <si>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</si>
  <si>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</si>
  <si>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</si>
  <si>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</si>
  <si>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</si>
  <si>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</si>
  <si>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</si>
  <si>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</si>
  <si>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</si>
  <si>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</si>
  <si>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</si>
  <si>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</si>
  <si>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</si>
  <si>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</si>
  <si>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</si>
  <si>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Iran, Islamic Rep.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</si>
  <si>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</si>
  <si>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</si>
  <si>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</si>
  <si>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</si>
  <si>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</si>
  <si>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</si>
  <si>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</si>
  <si>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</si>
  <si>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</si>
  <si>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</si>
  <si>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Rep.</t>
  </si>
  <si>
    <t>Kuwait</t>
  </si>
  <si>
    <t>Kyrgyz Republic</t>
  </si>
  <si>
    <t>Lao PDR</t>
  </si>
  <si>
    <t>Latvia</t>
  </si>
  <si>
    <t>Lebanon</t>
  </si>
  <si>
    <t>Lesotho</t>
  </si>
  <si>
    <t>Liberia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</si>
  <si>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</si>
  <si>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</si>
  <si>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</si>
  <si>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</si>
  <si>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</si>
  <si>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</si>
  <si>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</si>
  <si>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</si>
  <si>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</si>
  <si>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</si>
  <si>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</si>
  <si>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</si>
  <si>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</si>
  <si>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</si>
  <si>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</si>
  <si>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</si>
  <si>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</si>
  <si>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</si>
  <si>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</si>
  <si>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</si>
  <si>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</si>
  <si>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</si>
  <si>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</si>
  <si>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</si>
  <si>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</si>
  <si>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</si>
  <si>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</si>
  <si>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</si>
  <si>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</si>
  <si>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</si>
  <si>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</si>
  <si>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</si>
  <si>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</si>
  <si>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</si>
  <si>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</si>
  <si>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</si>
  <si>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</si>
  <si>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</si>
  <si>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</si>
  <si>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</si>
  <si>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Rwanda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</si>
  <si>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</si>
  <si>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</si>
  <si>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</si>
  <si>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</si>
  <si>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</si>
  <si>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</si>
  <si>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</si>
  <si>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</si>
  <si>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</si>
  <si>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</si>
  <si>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</si>
  <si>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</si>
  <si>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</si>
  <si>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</si>
  <si>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</si>
  <si>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</si>
  <si>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Kitts and Nevis</t>
  </si>
  <si>
    <t>St. Lucia</t>
  </si>
  <si>
    <t>St. Vincent and the Grenadines</t>
  </si>
  <si>
    <t>Sudan</t>
  </si>
  <si>
    <t>Swaziland</t>
  </si>
  <si>
    <t>Sweden</t>
  </si>
  <si>
    <t>Switzerland</t>
  </si>
  <si>
    <t>Syrian Arab Republic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</si>
  <si>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</si>
  <si>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</si>
  <si>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</si>
  <si>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</si>
  <si>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</si>
  <si>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</si>
  <si>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</si>
  <si>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</si>
  <si>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</si>
  <si>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</si>
  <si>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</si>
  <si>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</si>
  <si>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</si>
  <si>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</si>
  <si>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</si>
  <si>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</si>
  <si>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</si>
  <si>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</si>
  <si>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Venezuela, RB</t>
  </si>
  <si>
    <t>Vietnam</t>
  </si>
  <si>
    <t>Yemen, Rep.</t>
  </si>
  <si>
    <t>Zambia</t>
  </si>
  <si>
    <t>Zimbabwe</t>
  </si>
  <si>
    <t>Bahamas</t>
  </si>
  <si>
    <t>USA</t>
  </si>
  <si>
    <t>Slovakia</t>
  </si>
  <si>
    <t>South Korea</t>
  </si>
  <si>
    <t>Egypt</t>
  </si>
  <si>
    <t>ASEAN</t>
  </si>
  <si>
    <t>Africa</t>
  </si>
  <si>
    <t>Australia/NZ</t>
  </si>
  <si>
    <t>EFTA</t>
  </si>
  <si>
    <t>European Union</t>
  </si>
  <si>
    <t>Middle East</t>
  </si>
  <si>
    <t>Other Asia Pacific</t>
  </si>
  <si>
    <t>Other Europe</t>
  </si>
  <si>
    <t>Other Latin America and Caribbean</t>
  </si>
  <si>
    <t>ICCT_Region</t>
  </si>
  <si>
    <t>Monaco</t>
  </si>
  <si>
    <t>Andorra</t>
  </si>
  <si>
    <t>San Marino</t>
  </si>
  <si>
    <t>New Caledonia</t>
  </si>
  <si>
    <t>Puerto Rico</t>
  </si>
  <si>
    <t>Liechtenstein</t>
  </si>
  <si>
    <t>North Macedonia</t>
  </si>
  <si>
    <t>Kosovo</t>
  </si>
  <si>
    <t>AFG</t>
  </si>
  <si>
    <t>ALB</t>
  </si>
  <si>
    <t>DZA</t>
  </si>
  <si>
    <t>American Samoa</t>
  </si>
  <si>
    <t>ASM</t>
  </si>
  <si>
    <t>AND</t>
  </si>
  <si>
    <t>AGO</t>
  </si>
  <si>
    <t>Anguilla</t>
  </si>
  <si>
    <t>AIA</t>
  </si>
  <si>
    <t>ATG</t>
  </si>
  <si>
    <t>ARG</t>
  </si>
  <si>
    <t>ARM</t>
  </si>
  <si>
    <t>ABW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</si>
  <si>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</si>
  <si>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</si>
  <si>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</si>
  <si>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</si>
  <si>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</si>
  <si>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</si>
  <si>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</si>
  <si>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</si>
  <si>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</si>
  <si>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</si>
  <si>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</si>
  <si>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BMU</t>
  </si>
  <si>
    <t>BTN</t>
  </si>
  <si>
    <t>Bolivia (Plurinational State of)</t>
  </si>
  <si>
    <t>BOL</t>
  </si>
  <si>
    <t>Bonaire, Sint Eustatius and Saba</t>
  </si>
  <si>
    <t>BES</t>
  </si>
  <si>
    <t>BIH</t>
  </si>
  <si>
    <t>BWA</t>
  </si>
  <si>
    <t>BRA</t>
  </si>
  <si>
    <t>British Virgin Islands</t>
  </si>
  <si>
    <t>VGB</t>
  </si>
  <si>
    <t>BRN</t>
  </si>
  <si>
    <t>BGR</t>
  </si>
  <si>
    <t>BFA</t>
  </si>
  <si>
    <t>BDI</t>
  </si>
  <si>
    <t>CPV</t>
  </si>
  <si>
    <t>KHM</t>
  </si>
  <si>
    <t>CMR</t>
  </si>
  <si>
    <t>CAN</t>
  </si>
  <si>
    <t>CYM</t>
  </si>
  <si>
    <t>CAF</t>
  </si>
  <si>
    <t>TCD</t>
  </si>
  <si>
    <t>CHL</t>
  </si>
  <si>
    <t>CHN</t>
  </si>
  <si>
    <t>China, Hong Kong SAR</t>
  </si>
  <si>
    <t>HKG</t>
  </si>
  <si>
    <t>China, Macao SAR</t>
  </si>
  <si>
    <t>MAC</t>
  </si>
  <si>
    <t>China, Taiwan Province of China</t>
  </si>
  <si>
    <t>TWN</t>
  </si>
  <si>
    <t>COL</t>
  </si>
  <si>
    <t>COM</t>
  </si>
  <si>
    <t>Congo</t>
  </si>
  <si>
    <t>COG</t>
  </si>
  <si>
    <t>Cook Islands</t>
  </si>
  <si>
    <t>COK</t>
  </si>
  <si>
    <t>CRI</t>
  </si>
  <si>
    <t>Côte d'Ivoire</t>
  </si>
  <si>
    <t>CIV</t>
  </si>
  <si>
    <t>HRV</t>
  </si>
  <si>
    <t>CUB</t>
  </si>
  <si>
    <t>Curaçao</t>
  </si>
  <si>
    <t>CUW</t>
  </si>
  <si>
    <t>CYP</t>
  </si>
  <si>
    <t>CZE</t>
  </si>
  <si>
    <t>Dem. People's Republic of Korea</t>
  </si>
  <si>
    <t>PRK</t>
  </si>
  <si>
    <t>Democratic Republic of the Congo</t>
  </si>
  <si>
    <t>COD</t>
  </si>
  <si>
    <t>DNK</t>
  </si>
  <si>
    <t>DJI</t>
  </si>
  <si>
    <t>DMA</t>
  </si>
  <si>
    <t>DOM</t>
  </si>
  <si>
    <t>ECU</t>
  </si>
  <si>
    <t>EGY</t>
  </si>
  <si>
    <t>SLV</t>
  </si>
  <si>
    <t>GNQ</t>
  </si>
  <si>
    <t>ERI</t>
  </si>
  <si>
    <t>EST</t>
  </si>
  <si>
    <t>Eswatini</t>
  </si>
  <si>
    <t>SWZ</t>
  </si>
  <si>
    <t>ETH</t>
  </si>
  <si>
    <t>Falkland Islands (Malvinas)</t>
  </si>
  <si>
    <t>FLK</t>
  </si>
  <si>
    <t>Faroe Islands</t>
  </si>
  <si>
    <t>FRO</t>
  </si>
  <si>
    <t>FJI</t>
  </si>
  <si>
    <t>FIN</t>
  </si>
  <si>
    <t>FRA</t>
  </si>
  <si>
    <t>French Guiana</t>
  </si>
  <si>
    <t>GUF</t>
  </si>
  <si>
    <t>PYF</t>
  </si>
  <si>
    <t>GAB</t>
  </si>
  <si>
    <t>Gambia</t>
  </si>
  <si>
    <t>GMB</t>
  </si>
  <si>
    <t>GEO</t>
  </si>
  <si>
    <t>DEU</t>
  </si>
  <si>
    <t>GHA</t>
  </si>
  <si>
    <t>Gibraltar</t>
  </si>
  <si>
    <t>GIB</t>
  </si>
  <si>
    <t>GRC</t>
  </si>
  <si>
    <t>Greenland</t>
  </si>
  <si>
    <t>GRL</t>
  </si>
  <si>
    <t>GRD</t>
  </si>
  <si>
    <t>Guadeloupe</t>
  </si>
  <si>
    <t>GLP</t>
  </si>
  <si>
    <t>Guam</t>
  </si>
  <si>
    <t>GUM</t>
  </si>
  <si>
    <t>GTM</t>
  </si>
  <si>
    <t>Guernsey</t>
  </si>
  <si>
    <t>GGY</t>
  </si>
  <si>
    <t>GIN</t>
  </si>
  <si>
    <t>GNB</t>
  </si>
  <si>
    <t>GUY</t>
  </si>
  <si>
    <t>HTI</t>
  </si>
  <si>
    <t>Holy See</t>
  </si>
  <si>
    <t>VAT</t>
  </si>
  <si>
    <t>HND</t>
  </si>
  <si>
    <t>HUN</t>
  </si>
  <si>
    <t>ISL</t>
  </si>
  <si>
    <t>IND</t>
  </si>
  <si>
    <t>IDN</t>
  </si>
  <si>
    <t>Iran (Islamic Republic of)</t>
  </si>
  <si>
    <t>IRN</t>
  </si>
  <si>
    <t>IRQ</t>
  </si>
  <si>
    <t>IRL</t>
  </si>
  <si>
    <t>Isle of Man</t>
  </si>
  <si>
    <t>IMN</t>
  </si>
  <si>
    <t>ISR</t>
  </si>
  <si>
    <t>ITA</t>
  </si>
  <si>
    <t>JAM</t>
  </si>
  <si>
    <t>JPN</t>
  </si>
  <si>
    <t>Jersey</t>
  </si>
  <si>
    <t>JEY</t>
  </si>
  <si>
    <t>JOR</t>
  </si>
  <si>
    <t>KAZ</t>
  </si>
  <si>
    <t>KEN</t>
  </si>
  <si>
    <t>KIR</t>
  </si>
  <si>
    <t>Kosovo (under UNSC res. 1244)</t>
  </si>
  <si>
    <t>XKX</t>
  </si>
  <si>
    <t>KWT</t>
  </si>
  <si>
    <t>Kyrgyzstan</t>
  </si>
  <si>
    <t>KGZ</t>
  </si>
  <si>
    <t>Lao People's Democratic Republic</t>
  </si>
  <si>
    <t>LAO</t>
  </si>
  <si>
    <t>LVA</t>
  </si>
  <si>
    <t>LBN</t>
  </si>
  <si>
    <t>LSO</t>
  </si>
  <si>
    <t>LBR</t>
  </si>
  <si>
    <t>LBY</t>
  </si>
  <si>
    <t>LIE</t>
  </si>
  <si>
    <t>LTU</t>
  </si>
  <si>
    <t>LUX</t>
  </si>
  <si>
    <t>MDG</t>
  </si>
  <si>
    <t>MWI</t>
  </si>
  <si>
    <t>MYS</t>
  </si>
  <si>
    <t>MDV</t>
  </si>
  <si>
    <t>MLI</t>
  </si>
  <si>
    <t>MLT</t>
  </si>
  <si>
    <t>Marshall Islands</t>
  </si>
  <si>
    <t>MHL</t>
  </si>
  <si>
    <t>Martinique</t>
  </si>
  <si>
    <t>MTQ</t>
  </si>
  <si>
    <t>MRT</t>
  </si>
  <si>
    <t>MUS</t>
  </si>
  <si>
    <t>Mayotte</t>
  </si>
  <si>
    <t>MYT</t>
  </si>
  <si>
    <t>MEX</t>
  </si>
  <si>
    <t>Micronesia (Fed. States of)</t>
  </si>
  <si>
    <t>FSM</t>
  </si>
  <si>
    <t>MCO</t>
  </si>
  <si>
    <t>MNG</t>
  </si>
  <si>
    <t>MNE</t>
  </si>
  <si>
    <t>Montserrat</t>
  </si>
  <si>
    <t>MSR</t>
  </si>
  <si>
    <t>MAR</t>
  </si>
  <si>
    <t>MOZ</t>
  </si>
  <si>
    <t>MMR</t>
  </si>
  <si>
    <t>NAM</t>
  </si>
  <si>
    <t>Nauru</t>
  </si>
  <si>
    <t>NRU</t>
  </si>
  <si>
    <t>NPL</t>
  </si>
  <si>
    <t>NLD</t>
  </si>
  <si>
    <t>NCL</t>
  </si>
  <si>
    <t>NZL</t>
  </si>
  <si>
    <t>NIC</t>
  </si>
  <si>
    <t>NER</t>
  </si>
  <si>
    <t>NGA</t>
  </si>
  <si>
    <t>Niue</t>
  </si>
  <si>
    <t>NIU</t>
  </si>
  <si>
    <t>MKD</t>
  </si>
  <si>
    <t>Northern Mariana Islands</t>
  </si>
  <si>
    <t>MNP</t>
  </si>
  <si>
    <t>NOR</t>
  </si>
  <si>
    <t>OMN</t>
  </si>
  <si>
    <t>PAK</t>
  </si>
  <si>
    <t>PLW</t>
  </si>
  <si>
    <t>PAN</t>
  </si>
  <si>
    <t>PNG</t>
  </si>
  <si>
    <t>PRY</t>
  </si>
  <si>
    <t>PER</t>
  </si>
  <si>
    <t>PHL</t>
  </si>
  <si>
    <t>POL</t>
  </si>
  <si>
    <t>PRT</t>
  </si>
  <si>
    <t>PRI</t>
  </si>
  <si>
    <t>QAT</t>
  </si>
  <si>
    <t>Republic of Korea</t>
  </si>
  <si>
    <t>KOR</t>
  </si>
  <si>
    <t>Republic of Moldova</t>
  </si>
  <si>
    <t>MDA</t>
  </si>
  <si>
    <t>Réunion</t>
  </si>
  <si>
    <t>REU</t>
  </si>
  <si>
    <t>ROU</t>
  </si>
  <si>
    <t>RUS</t>
  </si>
  <si>
    <t>RWA</t>
  </si>
  <si>
    <t>Saint Barthélemy</t>
  </si>
  <si>
    <t>BLM</t>
  </si>
  <si>
    <t>Saint Helena</t>
  </si>
  <si>
    <t>SHN</t>
  </si>
  <si>
    <t>Saint Kitts and Nevis</t>
  </si>
  <si>
    <t>KNA</t>
  </si>
  <si>
    <t>Saint Lucia</t>
  </si>
  <si>
    <t>LCA</t>
  </si>
  <si>
    <t>Saint Martin (French part)</t>
  </si>
  <si>
    <t>MAF</t>
  </si>
  <si>
    <t>Saint Pierre and Miquelon</t>
  </si>
  <si>
    <t>SPM</t>
  </si>
  <si>
    <t>Saint Vincent and the Grenadines</t>
  </si>
  <si>
    <t>VCT</t>
  </si>
  <si>
    <t>WSM</t>
  </si>
  <si>
    <t>SMR</t>
  </si>
  <si>
    <t>STP</t>
  </si>
  <si>
    <t>SAU</t>
  </si>
  <si>
    <t>SEN</t>
  </si>
  <si>
    <t>SRB</t>
  </si>
  <si>
    <t>SYC</t>
  </si>
  <si>
    <t>SLE</t>
  </si>
  <si>
    <t>SGP</t>
  </si>
  <si>
    <t>Sint Maarten (Dutch part)</t>
  </si>
  <si>
    <t>SXM</t>
  </si>
  <si>
    <t>SVK</t>
  </si>
  <si>
    <t>SVN</t>
  </si>
  <si>
    <t>SLB</t>
  </si>
  <si>
    <t>SOM</t>
  </si>
  <si>
    <t>ZAF</t>
  </si>
  <si>
    <t>SSD</t>
  </si>
  <si>
    <t>ESP</t>
  </si>
  <si>
    <t>LKA</t>
  </si>
  <si>
    <t>State of Palestine</t>
  </si>
  <si>
    <t>PSE</t>
  </si>
  <si>
    <t>SDN</t>
  </si>
  <si>
    <t>Suriname</t>
  </si>
  <si>
    <t>SUR</t>
  </si>
  <si>
    <t>SWE</t>
  </si>
  <si>
    <t>CHE</t>
  </si>
  <si>
    <t>SYR</t>
  </si>
  <si>
    <t>TJK</t>
  </si>
  <si>
    <t>THA</t>
  </si>
  <si>
    <t>TLS</t>
  </si>
  <si>
    <t>TGO</t>
  </si>
  <si>
    <t>Tokelau</t>
  </si>
  <si>
    <t>TKL</t>
  </si>
  <si>
    <t>TON</t>
  </si>
  <si>
    <t>TTO</t>
  </si>
  <si>
    <t>TUN</t>
  </si>
  <si>
    <t>Türkiye</t>
  </si>
  <si>
    <t>TUR</t>
  </si>
  <si>
    <t>TKM</t>
  </si>
  <si>
    <t>Turks and Caicos Islands</t>
  </si>
  <si>
    <t>TCA</t>
  </si>
  <si>
    <t>Tuvalu</t>
  </si>
  <si>
    <t>TUV</t>
  </si>
  <si>
    <t>UGA</t>
  </si>
  <si>
    <t>UKR</t>
  </si>
  <si>
    <t>ARE</t>
  </si>
  <si>
    <t>GBR</t>
  </si>
  <si>
    <t>United Republic of Tanzania</t>
  </si>
  <si>
    <t>TZA</t>
  </si>
  <si>
    <t>United States of America</t>
  </si>
  <si>
    <t>United States Virgin Islands</t>
  </si>
  <si>
    <t>VIR</t>
  </si>
  <si>
    <t>URY</t>
  </si>
  <si>
    <t>UZB</t>
  </si>
  <si>
    <t>VUT</t>
  </si>
  <si>
    <t>Venezuela (Bolivarian Republic of)</t>
  </si>
  <si>
    <t>VEN</t>
  </si>
  <si>
    <t>Viet Nam</t>
  </si>
  <si>
    <t>VNM</t>
  </si>
  <si>
    <t>Wallis and Futuna Islands</t>
  </si>
  <si>
    <t>WLF</t>
  </si>
  <si>
    <t>Western Sahara</t>
  </si>
  <si>
    <t>ESH</t>
  </si>
  <si>
    <t>Yemen</t>
  </si>
  <si>
    <t>YEM</t>
  </si>
  <si>
    <t>ZMB</t>
  </si>
  <si>
    <t>ZWE</t>
  </si>
  <si>
    <t>UN_Country</t>
  </si>
  <si>
    <t>pop</t>
  </si>
  <si>
    <t>%</t>
  </si>
  <si>
    <t>ISO3</t>
  </si>
  <si>
    <t>% pop</t>
  </si>
  <si>
    <t>Channel Islands</t>
  </si>
  <si>
    <t>Curacao</t>
  </si>
  <si>
    <t>Hong Kong SAR, China</t>
  </si>
  <si>
    <t>Korea, Dem. People's Rep.</t>
  </si>
  <si>
    <t>Macao SAR, China</t>
  </si>
  <si>
    <t>Micronesia, Fed. Sts.</t>
  </si>
  <si>
    <t>Not classified</t>
  </si>
  <si>
    <t>St. Martin (French part)</t>
  </si>
  <si>
    <t>Turkiye</t>
  </si>
  <si>
    <t>Virgin Islands (U.S.)</t>
  </si>
  <si>
    <t>West Bank and Gaza</t>
  </si>
  <si>
    <t>WolrdBanck_Country</t>
  </si>
  <si>
    <t>GDP</t>
  </si>
  <si>
    <t>perc</t>
  </si>
  <si>
    <t>ISO</t>
  </si>
  <si>
    <t>Vehicle</t>
  </si>
  <si>
    <t>AvgRetAge</t>
  </si>
  <si>
    <t>Country</t>
  </si>
  <si>
    <t>Car</t>
  </si>
  <si>
    <t>Antigua &amp; Barbuda</t>
  </si>
  <si>
    <t>Bosnia &amp; Herzegovina</t>
  </si>
  <si>
    <t>Brunei</t>
  </si>
  <si>
    <t>Côte d’Ivoire</t>
  </si>
  <si>
    <t>Congo - Kinshasa</t>
  </si>
  <si>
    <t>Congo - Brazzaville</t>
  </si>
  <si>
    <t>Cape Verde</t>
  </si>
  <si>
    <t>Micronesia (Federated States of)</t>
  </si>
  <si>
    <t>Hong Kong SAR China</t>
  </si>
  <si>
    <t>Iran</t>
  </si>
  <si>
    <t>St. Kitts &amp; Nevis</t>
  </si>
  <si>
    <t>Laos</t>
  </si>
  <si>
    <t>Macao SAR China</t>
  </si>
  <si>
    <t>Myanmar (Burma)</t>
  </si>
  <si>
    <t>North Korea</t>
  </si>
  <si>
    <t>Russia</t>
  </si>
  <si>
    <t>São Tomé &amp; Príncipe</t>
  </si>
  <si>
    <t>Syria</t>
  </si>
  <si>
    <t>Trinidad &amp; Tobago</t>
  </si>
  <si>
    <t>St. Vincent &amp; Grenadines</t>
  </si>
  <si>
    <t>Venezuela</t>
  </si>
  <si>
    <t>U.S. Virgin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</si>
</sst>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1" fillId="3" borderId="0" xfId="0" applyFont="1" applyFill="1"/>
    <xf numFmtId="3" fontId="0" fillId="0" borderId="0" xfId="0" applyNumberFormat="1"/>
    <xf numFmtId="10" fontId="0" fillId="0" borderId="0" xfId="0" applyNumberFormat="1"/>
    <xf numFmtId="0" fontId="2" fillId="0" borderId="0" xfId="0" applyFont="1"/>
    <xf numFmtId="0" fontId="1" fillId="0" borderId="0" xfId="0" applyFont="1"/>
    <xf numFmtId="10" fontId="1" fillId="0" borderId="0" xfId="0" applyNumberFormat="1" applyFont="1"/>
    <xf numFmtId="0" fontId="0" fillId="0" borderId="1" xfId="0" applyBorder="1"/>
    <xf numFmtId="164" fontId="0" fillId="0" borderId="2" xfId="0" applyNumberFormat="1" applyBorder="1"/>
    <xf numFmtId="0" fontId="0" fillId="0" borderId="3" xfId="0" applyBorder="1"/>
    <xf numFmtId="164" fontId="0" fillId="0" borderId="4" xfId="0" applyNumberFormat="1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25B84E-A420-4872-8B36-035871311F47}" name="Table3" displayName="Table3" ref="A1:D188" totalsRowShown="0" headerRowDxfId="4">
  <autoFilter ref="A1:D188" xr:uid="{0B25B84E-A420-4872-8B36-035871311F47}"/>
  <tableColumns count="4">
    <tableColumn id="1" xr3:uid="{B6E425A7-ED2C-4EFE-AEEE-CEE203F47C09}" name="ICCT_Region"/>
    <tableColumn id="2" xr3:uid="{E1710396-A7C9-449B-858C-96EA401B36F2}" name="ICCT_Country"/>
    <tableColumn id="3" xr3:uid="{AB69A225-F8B6-42F6-AB38-B421F3714439}" name="UN_Country" dataDxfId="3">
      <calculatedColumnFormula>+_xlfn.XLOOKUP(Table3[[#This Row],[ICCT_Country]],Pop_Eq_Country2!$C$2:$C$238,Pop_Eq_Country2!$B$2:$B$238)</calculatedColumnFormula>
    </tableColumn>
    <tableColumn id="4" xr3:uid="{9EFC31B4-797E-45E1-9A13-7697A5F1C9E1}" name="WolrdBanck_Country" dataDxfId="2">
      <calculatedColumnFormula>+_xlfn.XLOOKUP(Table3[[#This Row],[ICCT_Country]],GDP_Eq_Country2!$B$2:$B$219,GDP_Eq_Country2!$A$2:$A$219)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5BFAA-8514-496E-8AF1-109BB7DD7ADE}">
  <dimension ref="A1:D188"/>
  <sheetViews>
    <sheetView workbookViewId="0">
      <pane ySplit="1" topLeftCell="A2" activePane="bottomLeft" state="frozen"/>
      <selection pane="bottomLeft" activeCell="D19" sqref="D19"/>
    </sheetView>
  </sheetViews>
  <sheetFormatPr defaultRowHeight="15" x14ac:dyDescent="0.25"/>
  <cols>
    <col min="1" max="1" width="32.42578125" bestFit="1" customWidth="1"/>
    <col min="2" max="2" width="28.85546875" bestFit="1" customWidth="1"/>
    <col min="3" max="3" width="28.85546875" customWidth="1"/>
    <col min="4" max="4" width="22.28515625" bestFit="1" customWidth="1"/>
  </cols>
  <sheetData>
    <row r="1" spans="1:4" x14ac:dyDescent="0.25">
      <c r="A1" s="1" t="s">
        <v>202</v>
      </c>
      <c r="B1" s="1" t="s">
        <v>0</v>
      </c>
      <c r="C1" s="2" t="s">
        <v>511</v>
      </c>
      <c r="D1" s="1" t="s">
        <v>527</v>
      </c>
    </row>
    <row r="2" spans="1:4" x14ac:dyDescent="0.25">
      <c r="A2" t="s">
        <v>199</v>
      </c>
      <c r="B2" t="s">
        <v>1</v>
      </c>
      <c r="C2" t="str">
        <f>+_xlfn.XLOOKUP(Table3[[#This Row],[ICCT_Country]],Pop_Eq_Country2!$C$2:$C$238,Pop_Eq_Country2!$B$2:$B$238)</f>
        <v>Afghanistan</v>
      </c>
      <c r="D2" t="str">
        <f>+_xlfn.XLOOKUP(Table3[[#This Row],[ICCT_Country]],GDP_Eq_Country2!$B$2:$B$219,GDP_Eq_Country2!$A$2:$A$219)</f>
        <v>Afghanistan</v>
      </c>
    </row>
    <row r="3" spans="1:4" x14ac:dyDescent="0.25">
      <c r="A3" t="s">
        <v>200</v>
      </c>
      <c r="B3" t="s">
        <v>2</v>
      </c>
      <c r="C3" t="str">
        <f>+_xlfn.XLOOKUP(Table3[[#This Row],[ICCT_Country]],Pop_Eq_Country2!$C$2:$C$238,Pop_Eq_Country2!$B$2:$B$238)</f>
        <v>Albania</v>
      </c>
      <c r="D3" t="str">
        <f>+_xlfn.XLOOKUP(Table3[[#This Row],[ICCT_Country]],GDP_Eq_Country2!$B$2:$B$219,GDP_Eq_Country2!$A$2:$A$219)</f>
        <v>Albania</v>
      </c>
    </row>
    <row r="4" spans="1:4" x14ac:dyDescent="0.25">
      <c r="A4" t="s">
        <v>194</v>
      </c>
      <c r="B4" t="s">
        <v>3</v>
      </c>
      <c r="C4" t="str">
        <f>+_xlfn.XLOOKUP(Table3[[#This Row],[ICCT_Country]],Pop_Eq_Country2!$C$2:$C$238,Pop_Eq_Country2!$B$2:$B$238)</f>
        <v>Algeria</v>
      </c>
      <c r="D4" t="str">
        <f>+_xlfn.XLOOKUP(Table3[[#This Row],[ICCT_Country]],GDP_Eq_Country2!$B$2:$B$219,GDP_Eq_Country2!$A$2:$A$219)</f>
        <v>Algeria</v>
      </c>
    </row>
    <row r="5" spans="1:4" x14ac:dyDescent="0.25">
      <c r="A5" t="s">
        <v>194</v>
      </c>
      <c r="B5" t="s">
        <v>4</v>
      </c>
      <c r="C5" t="str">
        <f>+_xlfn.XLOOKUP(Table3[[#This Row],[ICCT_Country]],Pop_Eq_Country2!$C$2:$C$238,Pop_Eq_Country2!$B$2:$B$238)</f>
        <v>Angola</v>
      </c>
      <c r="D5" t="str">
        <f>+_xlfn.XLOOKUP(Table3[[#This Row],[ICCT_Country]],GDP_Eq_Country2!$B$2:$B$219,GDP_Eq_Country2!$A$2:$A$219)</f>
        <v>Angola</v>
      </c>
    </row>
    <row r="6" spans="1:4" x14ac:dyDescent="0.25">
      <c r="A6" t="s">
        <v>201</v>
      </c>
      <c r="B6" t="s">
        <v>5</v>
      </c>
      <c r="C6" t="str">
        <f>+_xlfn.XLOOKUP(Table3[[#This Row],[ICCT_Country]],Pop_Eq_Country2!$C$2:$C$238,Pop_Eq_Country2!$B$2:$B$238)</f>
        <v>Antigua and Barbuda</v>
      </c>
      <c r="D6" t="str">
        <f>+_xlfn.XLOOKUP(Table3[[#This Row],[ICCT_Country]],GDP_Eq_Country2!$B$2:$B$219,GDP_Eq_Country2!$A$2:$A$219)</f>
        <v>Antigua and Barbuda</v>
      </c>
    </row>
    <row r="7" spans="1:4" x14ac:dyDescent="0.25">
      <c r="A7" t="s">
        <v>201</v>
      </c>
      <c r="B7" t="s">
        <v>6</v>
      </c>
      <c r="C7" t="str">
        <f>+_xlfn.XLOOKUP(Table3[[#This Row],[ICCT_Country]],Pop_Eq_Country2!$C$2:$C$238,Pop_Eq_Country2!$B$2:$B$238)</f>
        <v>Argentina</v>
      </c>
      <c r="D7" t="str">
        <f>+_xlfn.XLOOKUP(Table3[[#This Row],[ICCT_Country]],GDP_Eq_Country2!$B$2:$B$219,GDP_Eq_Country2!$A$2:$A$219)</f>
        <v>Argentina</v>
      </c>
    </row>
    <row r="8" spans="1:4" x14ac:dyDescent="0.25">
      <c r="A8" t="s">
        <v>200</v>
      </c>
      <c r="B8" t="s">
        <v>7</v>
      </c>
      <c r="C8" t="str">
        <f>+_xlfn.XLOOKUP(Table3[[#This Row],[ICCT_Country]],Pop_Eq_Country2!$C$2:$C$238,Pop_Eq_Country2!$B$2:$B$238)</f>
        <v>Armenia</v>
      </c>
      <c r="D8" t="str">
        <f>+_xlfn.XLOOKUP(Table3[[#This Row],[ICCT_Country]],GDP_Eq_Country2!$B$2:$B$219,GDP_Eq_Country2!$A$2:$A$219)</f>
        <v>Armenia</v>
      </c>
    </row>
    <row r="9" spans="1:4" x14ac:dyDescent="0.25">
      <c r="A9" t="s">
        <v>201</v>
      </c>
      <c r="B9" t="s">
        <v>8</v>
      </c>
      <c r="C9" t="str">
        <f>+_xlfn.XLOOKUP(Table3[[#This Row],[ICCT_Country]],Pop_Eq_Country2!$C$2:$C$238,Pop_Eq_Country2!$B$2:$B$238)</f>
        <v>Aruba</v>
      </c>
      <c r="D9" t="str">
        <f>+_xlfn.XLOOKUP(Table3[[#This Row],[ICCT_Country]],GDP_Eq_Country2!$B$2:$B$219,GDP_Eq_Country2!$A$2:$A$219)</f>
        <v>Aruba</v>
      </c>
    </row>
    <row r="10" spans="1:4" x14ac:dyDescent="0.25">
      <c r="A10" t="s">
        <v>195</v>
      </c>
      <c r="B10" t="s">
        <v>9</v>
      </c>
      <c r="C10" t="str">
        <f>+_xlfn.XLOOKUP(Table3[[#This Row],[ICCT_Country]],Pop_Eq_Country2!$C$2:$C$238,Pop_Eq_Country2!$B$2:$B$238)</f>
        <v>Australia</v>
      </c>
      <c r="D10" t="str">
        <f>+_xlfn.XLOOKUP(Table3[[#This Row],[ICCT_Country]],GDP_Eq_Country2!$B$2:$B$219,GDP_Eq_Country2!$A$2:$A$219)</f>
        <v>Australia</v>
      </c>
    </row>
    <row r="11" spans="1:4" x14ac:dyDescent="0.25">
      <c r="A11" t="s">
        <v>197</v>
      </c>
      <c r="B11" t="s">
        <v>10</v>
      </c>
      <c r="C11" t="str">
        <f>+_xlfn.XLOOKUP(Table3[[#This Row],[ICCT_Country]],Pop_Eq_Country2!$C$2:$C$238,Pop_Eq_Country2!$B$2:$B$238)</f>
        <v>Austria</v>
      </c>
      <c r="D11" t="str">
        <f>+_xlfn.XLOOKUP(Table3[[#This Row],[ICCT_Country]],GDP_Eq_Country2!$B$2:$B$219,GDP_Eq_Country2!$A$2:$A$219)</f>
        <v>Austria</v>
      </c>
    </row>
    <row r="12" spans="1:4" x14ac:dyDescent="0.25">
      <c r="A12" t="s">
        <v>200</v>
      </c>
      <c r="B12" t="s">
        <v>11</v>
      </c>
      <c r="C12" t="str">
        <f>+_xlfn.XLOOKUP(Table3[[#This Row],[ICCT_Country]],Pop_Eq_Country2!$C$2:$C$238,Pop_Eq_Country2!$B$2:$B$238)</f>
        <v>Azerbaijan</v>
      </c>
      <c r="D12" t="str">
        <f>+_xlfn.XLOOKUP(Table3[[#This Row],[ICCT_Country]],GDP_Eq_Country2!$B$2:$B$219,GDP_Eq_Country2!$A$2:$A$219)</f>
        <v>Azerbaijan</v>
      </c>
    </row>
    <row r="13" spans="1:4" x14ac:dyDescent="0.25">
      <c r="A13" t="s">
        <v>201</v>
      </c>
      <c r="B13" t="s">
        <v>12</v>
      </c>
      <c r="C13" t="str">
        <f>+_xlfn.XLOOKUP(Table3[[#This Row],[ICCT_Country]],Pop_Eq_Country2!$C$2:$C$238,Pop_Eq_Country2!$B$2:$B$238)</f>
        <v>Bahamas</v>
      </c>
      <c r="D13" t="str">
        <f>+_xlfn.XLOOKUP(Table3[[#This Row],[ICCT_Country]],GDP_Eq_Country2!$B$2:$B$219,GDP_Eq_Country2!$A$2:$A$219)</f>
        <v>Bahamas, The</v>
      </c>
    </row>
    <row r="14" spans="1:4" x14ac:dyDescent="0.25">
      <c r="A14" t="s">
        <v>198</v>
      </c>
      <c r="B14" t="s">
        <v>13</v>
      </c>
      <c r="C14" t="str">
        <f>+_xlfn.XLOOKUP(Table3[[#This Row],[ICCT_Country]],Pop_Eq_Country2!$C$2:$C$238,Pop_Eq_Country2!$B$2:$B$238)</f>
        <v>Bahrain</v>
      </c>
      <c r="D14" t="str">
        <f>+_xlfn.XLOOKUP(Table3[[#This Row],[ICCT_Country]],GDP_Eq_Country2!$B$2:$B$219,GDP_Eq_Country2!$A$2:$A$219)</f>
        <v>Bahrain</v>
      </c>
    </row>
    <row r="15" spans="1:4" x14ac:dyDescent="0.25">
      <c r="A15" t="s">
        <v>199</v>
      </c>
      <c r="B15" t="s">
        <v>14</v>
      </c>
      <c r="C15" t="str">
        <f>+_xlfn.XLOOKUP(Table3[[#This Row],[ICCT_Country]],Pop_Eq_Country2!$C$2:$C$238,Pop_Eq_Country2!$B$2:$B$238)</f>
        <v>Bangladesh</v>
      </c>
      <c r="D15" t="str">
        <f>+_xlfn.XLOOKUP(Table3[[#This Row],[ICCT_Country]],GDP_Eq_Country2!$B$2:$B$219,GDP_Eq_Country2!$A$2:$A$219)</f>
        <v>Bangladesh</v>
      </c>
    </row>
    <row r="16" spans="1:4" x14ac:dyDescent="0.25">
      <c r="A16" t="s">
        <v>201</v>
      </c>
      <c r="B16" t="s">
        <v>15</v>
      </c>
      <c r="C16" t="str">
        <f>+_xlfn.XLOOKUP(Table3[[#This Row],[ICCT_Country]],Pop_Eq_Country2!$C$2:$C$238,Pop_Eq_Country2!$B$2:$B$238)</f>
        <v>Barbados</v>
      </c>
      <c r="D16" t="str">
        <f>+_xlfn.XLOOKUP(Table3[[#This Row],[ICCT_Country]],GDP_Eq_Country2!$B$2:$B$219,GDP_Eq_Country2!$A$2:$A$219)</f>
        <v>Barbados</v>
      </c>
    </row>
    <row r="17" spans="1:4" x14ac:dyDescent="0.25">
      <c r="A17" t="s">
        <v>200</v>
      </c>
      <c r="B17" t="s">
        <v>16</v>
      </c>
      <c r="C17" t="str">
        <f>+_xlfn.XLOOKUP(Table3[[#This Row],[ICCT_Country]],Pop_Eq_Country2!$C$2:$C$238,Pop_Eq_Country2!$B$2:$B$238)</f>
        <v>Belarus</v>
      </c>
      <c r="D17" t="str">
        <f>+_xlfn.XLOOKUP(Table3[[#This Row],[ICCT_Country]],GDP_Eq_Country2!$B$2:$B$219,GDP_Eq_Country2!$A$2:$A$219)</f>
        <v>Belarus</v>
      </c>
    </row>
    <row r="18" spans="1:4" x14ac:dyDescent="0.25">
      <c r="A18" t="s">
        <v>197</v>
      </c>
      <c r="B18" t="s">
        <v>17</v>
      </c>
      <c r="C18" t="str">
        <f>+_xlfn.XLOOKUP(Table3[[#This Row],[ICCT_Country]],Pop_Eq_Country2!$C$2:$C$238,Pop_Eq_Country2!$B$2:$B$238)</f>
        <v>Belgium</v>
      </c>
      <c r="D18" t="str">
        <f>+_xlfn.XLOOKUP(Table3[[#This Row],[ICCT_Country]],GDP_Eq_Country2!$B$2:$B$219,GDP_Eq_Country2!$A$2:$A$219)</f>
        <v>Belgium</v>
      </c>
    </row>
    <row r="19" spans="1:4" x14ac:dyDescent="0.25">
      <c r="A19" t="s">
        <v>201</v>
      </c>
      <c r="B19" t="s">
        <v>18</v>
      </c>
      <c r="C19" t="str">
        <f>+_xlfn.XLOOKUP(Table3[[#This Row],[ICCT_Country]],Pop_Eq_Country2!$C$2:$C$238,Pop_Eq_Country2!$B$2:$B$238)</f>
        <v>Belize</v>
      </c>
      <c r="D19" t="str">
        <f>+_xlfn.XLOOKUP(Table3[[#This Row],[ICCT_Country]],GDP_Eq_Country2!$B$2:$B$219,GDP_Eq_Country2!$A$2:$A$219)</f>
        <v>Belize</v>
      </c>
    </row>
    <row r="20" spans="1:4" x14ac:dyDescent="0.25">
      <c r="A20" t="s">
        <v>194</v>
      </c>
      <c r="B20" t="s">
        <v>19</v>
      </c>
      <c r="C20" t="str">
        <f>+_xlfn.XLOOKUP(Table3[[#This Row],[ICCT_Country]],Pop_Eq_Country2!$C$2:$C$238,Pop_Eq_Country2!$B$2:$B$238)</f>
        <v>Benin</v>
      </c>
      <c r="D20" t="str">
        <f>+_xlfn.XLOOKUP(Table3[[#This Row],[ICCT_Country]],GDP_Eq_Country2!$B$2:$B$219,GDP_Eq_Country2!$A$2:$A$219)</f>
        <v>Benin</v>
      </c>
    </row>
    <row r="21" spans="1:4" x14ac:dyDescent="0.25">
      <c r="A21" t="s">
        <v>201</v>
      </c>
      <c r="B21" t="s">
        <v>20</v>
      </c>
      <c r="C21" t="str">
        <f>+_xlfn.XLOOKUP(Table3[[#This Row],[ICCT_Country]],Pop_Eq_Country2!$C$2:$C$238,Pop_Eq_Country2!$B$2:$B$238)</f>
        <v>Bermuda</v>
      </c>
      <c r="D21" t="str">
        <f>+_xlfn.XLOOKUP(Table3[[#This Row],[ICCT_Country]],GDP_Eq_Country2!$B$2:$B$219,GDP_Eq_Country2!$A$2:$A$219)</f>
        <v>Bermuda</v>
      </c>
    </row>
    <row r="22" spans="1:4" x14ac:dyDescent="0.25">
      <c r="A22" t="s">
        <v>199</v>
      </c>
      <c r="B22" t="s">
        <v>21</v>
      </c>
      <c r="C22" t="str">
        <f>+_xlfn.XLOOKUP(Table3[[#This Row],[ICCT_Country]],Pop_Eq_Country2!$C$2:$C$238,Pop_Eq_Country2!$B$2:$B$238)</f>
        <v>Bhutan</v>
      </c>
      <c r="D22" t="str">
        <f>+_xlfn.XLOOKUP(Table3[[#This Row],[ICCT_Country]],GDP_Eq_Country2!$B$2:$B$219,GDP_Eq_Country2!$A$2:$A$219)</f>
        <v>Bhutan</v>
      </c>
    </row>
    <row r="23" spans="1:4" x14ac:dyDescent="0.25">
      <c r="A23" t="s">
        <v>201</v>
      </c>
      <c r="B23" t="s">
        <v>22</v>
      </c>
      <c r="C23" t="str">
        <f>+_xlfn.XLOOKUP(Table3[[#This Row],[ICCT_Country]],Pop_Eq_Country2!$C$2:$C$238,Pop_Eq_Country2!$B$2:$B$238)</f>
        <v>Bolivia (Plurinational State of)</v>
      </c>
      <c r="D23" t="str">
        <f>+_xlfn.XLOOKUP(Table3[[#This Row],[ICCT_Country]],GDP_Eq_Country2!$B$2:$B$219,GDP_Eq_Country2!$A$2:$A$219)</f>
        <v>Bolivia</v>
      </c>
    </row>
    <row r="24" spans="1:4" x14ac:dyDescent="0.25">
      <c r="A24" t="s">
        <v>200</v>
      </c>
      <c r="B24" t="s">
        <v>23</v>
      </c>
      <c r="C24" t="str">
        <f>+_xlfn.XLOOKUP(Table3[[#This Row],[ICCT_Country]],Pop_Eq_Country2!$C$2:$C$238,Pop_Eq_Country2!$B$2:$B$238)</f>
        <v>Bosnia and Herzegovina</v>
      </c>
      <c r="D24" t="str">
        <f>+_xlfn.XLOOKUP(Table3[[#This Row],[ICCT_Country]],GDP_Eq_Country2!$B$2:$B$219,GDP_Eq_Country2!$A$2:$A$219)</f>
        <v>Bosnia and Herzegovina</v>
      </c>
    </row>
    <row r="25" spans="1:4" x14ac:dyDescent="0.25">
      <c r="A25" t="s">
        <v>194</v>
      </c>
      <c r="B25" t="s">
        <v>24</v>
      </c>
      <c r="C25" t="str">
        <f>+_xlfn.XLOOKUP(Table3[[#This Row],[ICCT_Country]],Pop_Eq_Country2!$C$2:$C$238,Pop_Eq_Country2!$B$2:$B$238)</f>
        <v>Botswana</v>
      </c>
      <c r="D25" t="str">
        <f>+_xlfn.XLOOKUP(Table3[[#This Row],[ICCT_Country]],GDP_Eq_Country2!$B$2:$B$219,GDP_Eq_Country2!$A$2:$A$219)</f>
        <v>Botswana</v>
      </c>
    </row>
    <row r="26" spans="1:4" x14ac:dyDescent="0.25">
      <c r="A26" t="s">
        <v>25</v>
      </c>
      <c r="B26" t="s">
        <v>25</v>
      </c>
      <c r="C26" t="str">
        <f>+_xlfn.XLOOKUP(Table3[[#This Row],[ICCT_Country]],Pop_Eq_Country2!$C$2:$C$238,Pop_Eq_Country2!$B$2:$B$238)</f>
        <v>Brazil</v>
      </c>
      <c r="D26" t="str">
        <f>+_xlfn.XLOOKUP(Table3[[#This Row],[ICCT_Country]],GDP_Eq_Country2!$B$2:$B$219,GDP_Eq_Country2!$A$2:$A$219)</f>
        <v>Brazil</v>
      </c>
    </row>
    <row r="27" spans="1:4" x14ac:dyDescent="0.25">
      <c r="A27" t="s">
        <v>193</v>
      </c>
      <c r="B27" t="s">
        <v>26</v>
      </c>
      <c r="C27" t="str">
        <f>+_xlfn.XLOOKUP(Table3[[#This Row],[ICCT_Country]],Pop_Eq_Country2!$C$2:$C$238,Pop_Eq_Country2!$B$2:$B$238)</f>
        <v>Brunei Darussalam</v>
      </c>
      <c r="D27" t="str">
        <f>+_xlfn.XLOOKUP(Table3[[#This Row],[ICCT_Country]],GDP_Eq_Country2!$B$2:$B$219,GDP_Eq_Country2!$A$2:$A$219)</f>
        <v>Brunei Darussalam</v>
      </c>
    </row>
    <row r="28" spans="1:4" x14ac:dyDescent="0.25">
      <c r="A28" t="s">
        <v>197</v>
      </c>
      <c r="B28" t="s">
        <v>27</v>
      </c>
      <c r="C28" t="str">
        <f>+_xlfn.XLOOKUP(Table3[[#This Row],[ICCT_Country]],Pop_Eq_Country2!$C$2:$C$238,Pop_Eq_Country2!$B$2:$B$238)</f>
        <v>Bulgaria</v>
      </c>
      <c r="D28" t="str">
        <f>+_xlfn.XLOOKUP(Table3[[#This Row],[ICCT_Country]],GDP_Eq_Country2!$B$2:$B$219,GDP_Eq_Country2!$A$2:$A$219)</f>
        <v>Bulgaria</v>
      </c>
    </row>
    <row r="29" spans="1:4" x14ac:dyDescent="0.25">
      <c r="A29" t="s">
        <v>194</v>
      </c>
      <c r="B29" t="s">
        <v>28</v>
      </c>
      <c r="C29" t="str">
        <f>+_xlfn.XLOOKUP(Table3[[#This Row],[ICCT_Country]],Pop_Eq_Country2!$C$2:$C$238,Pop_Eq_Country2!$B$2:$B$238)</f>
        <v>Burkina Faso</v>
      </c>
      <c r="D29" t="str">
        <f>+_xlfn.XLOOKUP(Table3[[#This Row],[ICCT_Country]],GDP_Eq_Country2!$B$2:$B$219,GDP_Eq_Country2!$A$2:$A$219)</f>
        <v>Burkina Faso</v>
      </c>
    </row>
    <row r="30" spans="1:4" x14ac:dyDescent="0.25">
      <c r="A30" t="s">
        <v>194</v>
      </c>
      <c r="B30" t="s">
        <v>29</v>
      </c>
      <c r="C30" t="str">
        <f>+_xlfn.XLOOKUP(Table3[[#This Row],[ICCT_Country]],Pop_Eq_Country2!$C$2:$C$238,Pop_Eq_Country2!$B$2:$B$238)</f>
        <v>Burundi</v>
      </c>
      <c r="D30" t="str">
        <f>+_xlfn.XLOOKUP(Table3[[#This Row],[ICCT_Country]],GDP_Eq_Country2!$B$2:$B$219,GDP_Eq_Country2!$A$2:$A$219)</f>
        <v>Burundi</v>
      </c>
    </row>
    <row r="31" spans="1:4" x14ac:dyDescent="0.25">
      <c r="A31" t="s">
        <v>194</v>
      </c>
      <c r="B31" t="s">
        <v>30</v>
      </c>
      <c r="C31" t="str">
        <f>+_xlfn.XLOOKUP(Table3[[#This Row],[ICCT_Country]],Pop_Eq_Country2!$C$2:$C$238,Pop_Eq_Country2!$B$2:$B$238)</f>
        <v>Cabo Verde</v>
      </c>
      <c r="D31" t="str">
        <f>+_xlfn.XLOOKUP(Table3[[#This Row],[ICCT_Country]],GDP_Eq_Country2!$B$2:$B$219,GDP_Eq_Country2!$A$2:$A$219)</f>
        <v>Cabo Verde</v>
      </c>
    </row>
    <row r="32" spans="1:4" x14ac:dyDescent="0.25">
      <c r="A32" t="s">
        <v>193</v>
      </c>
      <c r="B32" t="s">
        <v>31</v>
      </c>
      <c r="C32" t="str">
        <f>+_xlfn.XLOOKUP(Table3[[#This Row],[ICCT_Country]],Pop_Eq_Country2!$C$2:$C$238,Pop_Eq_Country2!$B$2:$B$238)</f>
        <v>Cambodia</v>
      </c>
      <c r="D32" t="str">
        <f>+_xlfn.XLOOKUP(Table3[[#This Row],[ICCT_Country]],GDP_Eq_Country2!$B$2:$B$219,GDP_Eq_Country2!$A$2:$A$219)</f>
        <v>Cambodia</v>
      </c>
    </row>
    <row r="33" spans="1:4" x14ac:dyDescent="0.25">
      <c r="A33" t="s">
        <v>194</v>
      </c>
      <c r="B33" t="s">
        <v>32</v>
      </c>
      <c r="C33" t="str">
        <f>+_xlfn.XLOOKUP(Table3[[#This Row],[ICCT_Country]],Pop_Eq_Country2!$C$2:$C$238,Pop_Eq_Country2!$B$2:$B$238)</f>
        <v>Cameroon</v>
      </c>
      <c r="D33" t="str">
        <f>+_xlfn.XLOOKUP(Table3[[#This Row],[ICCT_Country]],GDP_Eq_Country2!$B$2:$B$219,GDP_Eq_Country2!$A$2:$A$219)</f>
        <v>Cameroon</v>
      </c>
    </row>
    <row r="34" spans="1:4" x14ac:dyDescent="0.25">
      <c r="A34" t="s">
        <v>33</v>
      </c>
      <c r="B34" t="s">
        <v>33</v>
      </c>
      <c r="C34" t="str">
        <f>+_xlfn.XLOOKUP(Table3[[#This Row],[ICCT_Country]],Pop_Eq_Country2!$C$2:$C$238,Pop_Eq_Country2!$B$2:$B$238)</f>
        <v>Canada</v>
      </c>
      <c r="D34" t="str">
        <f>+_xlfn.XLOOKUP(Table3[[#This Row],[ICCT_Country]],GDP_Eq_Country2!$B$2:$B$219,GDP_Eq_Country2!$A$2:$A$219)</f>
        <v>Canada</v>
      </c>
    </row>
    <row r="35" spans="1:4" x14ac:dyDescent="0.25">
      <c r="A35" t="s">
        <v>201</v>
      </c>
      <c r="B35" t="s">
        <v>34</v>
      </c>
      <c r="C35" t="str">
        <f>+_xlfn.XLOOKUP(Table3[[#This Row],[ICCT_Country]],Pop_Eq_Country2!$C$2:$C$238,Pop_Eq_Country2!$B$2:$B$238)</f>
        <v>Cayman Islands</v>
      </c>
      <c r="D35" t="str">
        <f>+_xlfn.XLOOKUP(Table3[[#This Row],[ICCT_Country]],GDP_Eq_Country2!$B$2:$B$219,GDP_Eq_Country2!$A$2:$A$219)</f>
        <v>Cayman Islands</v>
      </c>
    </row>
    <row r="36" spans="1:4" x14ac:dyDescent="0.25">
      <c r="A36" t="s">
        <v>194</v>
      </c>
      <c r="B36" t="s">
        <v>35</v>
      </c>
      <c r="C36" t="str">
        <f>+_xlfn.XLOOKUP(Table3[[#This Row],[ICCT_Country]],Pop_Eq_Country2!$C$2:$C$238,Pop_Eq_Country2!$B$2:$B$238)</f>
        <v>Central African Republic</v>
      </c>
      <c r="D36" t="str">
        <f>+_xlfn.XLOOKUP(Table3[[#This Row],[ICCT_Country]],GDP_Eq_Country2!$B$2:$B$219,GDP_Eq_Country2!$A$2:$A$219)</f>
        <v>Central African Republic</v>
      </c>
    </row>
    <row r="37" spans="1:4" x14ac:dyDescent="0.25">
      <c r="A37" t="s">
        <v>194</v>
      </c>
      <c r="B37" t="s">
        <v>36</v>
      </c>
      <c r="C37" t="str">
        <f>+_xlfn.XLOOKUP(Table3[[#This Row],[ICCT_Country]],Pop_Eq_Country2!$C$2:$C$238,Pop_Eq_Country2!$B$2:$B$238)</f>
        <v>Chad</v>
      </c>
      <c r="D37" t="str">
        <f>+_xlfn.XLOOKUP(Table3[[#This Row],[ICCT_Country]],GDP_Eq_Country2!$B$2:$B$219,GDP_Eq_Country2!$A$2:$A$219)</f>
        <v>Chad</v>
      </c>
    </row>
    <row r="38" spans="1:4" x14ac:dyDescent="0.25">
      <c r="A38" t="s">
        <v>201</v>
      </c>
      <c r="B38" t="s">
        <v>37</v>
      </c>
      <c r="C38" t="str">
        <f>+_xlfn.XLOOKUP(Table3[[#This Row],[ICCT_Country]],Pop_Eq_Country2!$C$2:$C$238,Pop_Eq_Country2!$B$2:$B$238)</f>
        <v>Chile</v>
      </c>
      <c r="D38" t="str">
        <f>+_xlfn.XLOOKUP(Table3[[#This Row],[ICCT_Country]],GDP_Eq_Country2!$B$2:$B$219,GDP_Eq_Country2!$A$2:$A$219)</f>
        <v>Chile</v>
      </c>
    </row>
    <row r="39" spans="1:4" x14ac:dyDescent="0.25">
      <c r="A39" t="s">
        <v>38</v>
      </c>
      <c r="B39" t="s">
        <v>38</v>
      </c>
      <c r="C39" t="str">
        <f>+_xlfn.XLOOKUP(Table3[[#This Row],[ICCT_Country]],Pop_Eq_Country2!$C$2:$C$238,Pop_Eq_Country2!$B$2:$B$238)</f>
        <v>China</v>
      </c>
      <c r="D39" t="str">
        <f>+_xlfn.XLOOKUP(Table3[[#This Row],[ICCT_Country]],GDP_Eq_Country2!$B$2:$B$219,GDP_Eq_Country2!$A$2:$A$219)</f>
        <v>China</v>
      </c>
    </row>
    <row r="40" spans="1:4" x14ac:dyDescent="0.25">
      <c r="A40" t="s">
        <v>201</v>
      </c>
      <c r="B40" t="s">
        <v>39</v>
      </c>
      <c r="C40" t="str">
        <f>+_xlfn.XLOOKUP(Table3[[#This Row],[ICCT_Country]],Pop_Eq_Country2!$C$2:$C$238,Pop_Eq_Country2!$B$2:$B$238)</f>
        <v>Colombia</v>
      </c>
      <c r="D40" t="str">
        <f>+_xlfn.XLOOKUP(Table3[[#This Row],[ICCT_Country]],GDP_Eq_Country2!$B$2:$B$219,GDP_Eq_Country2!$A$2:$A$219)</f>
        <v>Colombia</v>
      </c>
    </row>
    <row r="41" spans="1:4" x14ac:dyDescent="0.25">
      <c r="A41" t="s">
        <v>194</v>
      </c>
      <c r="B41" t="s">
        <v>40</v>
      </c>
      <c r="C41" t="str">
        <f>+_xlfn.XLOOKUP(Table3[[#This Row],[ICCT_Country]],Pop_Eq_Country2!$C$2:$C$238,Pop_Eq_Country2!$B$2:$B$238)</f>
        <v>Comoros</v>
      </c>
      <c r="D41" t="str">
        <f>+_xlfn.XLOOKUP(Table3[[#This Row],[ICCT_Country]],GDP_Eq_Country2!$B$2:$B$219,GDP_Eq_Country2!$A$2:$A$219)</f>
        <v>Comoros</v>
      </c>
    </row>
    <row r="42" spans="1:4" x14ac:dyDescent="0.25">
      <c r="A42" t="s">
        <v>194</v>
      </c>
      <c r="B42" t="s">
        <v>41</v>
      </c>
      <c r="C42" t="str">
        <f>+_xlfn.XLOOKUP(Table3[[#This Row],[ICCT_Country]],Pop_Eq_Country2!$C$2:$C$238,Pop_Eq_Country2!$B$2:$B$238)</f>
        <v>Democratic Republic of the Congo</v>
      </c>
      <c r="D42" t="str">
        <f>+_xlfn.XLOOKUP(Table3[[#This Row],[ICCT_Country]],GDP_Eq_Country2!$B$2:$B$219,GDP_Eq_Country2!$A$2:$A$219)</f>
        <v>Congo, Dem. Rep.</v>
      </c>
    </row>
    <row r="43" spans="1:4" x14ac:dyDescent="0.25">
      <c r="A43" t="s">
        <v>194</v>
      </c>
      <c r="B43" t="s">
        <v>42</v>
      </c>
      <c r="C43" t="str">
        <f>+_xlfn.XLOOKUP(Table3[[#This Row],[ICCT_Country]],Pop_Eq_Country2!$C$2:$C$238,Pop_Eq_Country2!$B$2:$B$238)</f>
        <v>Congo</v>
      </c>
      <c r="D43" t="str">
        <f>+_xlfn.XLOOKUP(Table3[[#This Row],[ICCT_Country]],GDP_Eq_Country2!$B$2:$B$219,GDP_Eq_Country2!$A$2:$A$219)</f>
        <v>Congo, Rep.</v>
      </c>
    </row>
    <row r="44" spans="1:4" x14ac:dyDescent="0.25">
      <c r="A44" t="s">
        <v>201</v>
      </c>
      <c r="B44" t="s">
        <v>43</v>
      </c>
      <c r="C44" t="str">
        <f>+_xlfn.XLOOKUP(Table3[[#This Row],[ICCT_Country]],Pop_Eq_Country2!$C$2:$C$238,Pop_Eq_Country2!$B$2:$B$238)</f>
        <v>Costa Rica</v>
      </c>
      <c r="D44" t="str">
        <f>+_xlfn.XLOOKUP(Table3[[#This Row],[ICCT_Country]],GDP_Eq_Country2!$B$2:$B$219,GDP_Eq_Country2!$A$2:$A$219)</f>
        <v>Costa Rica</v>
      </c>
    </row>
    <row r="45" spans="1:4" x14ac:dyDescent="0.25">
      <c r="A45" t="s">
        <v>194</v>
      </c>
      <c r="B45" t="s">
        <v>44</v>
      </c>
      <c r="C45" t="str">
        <f>+_xlfn.XLOOKUP(Table3[[#This Row],[ICCT_Country]],Pop_Eq_Country2!$C$2:$C$238,Pop_Eq_Country2!$B$2:$B$238)</f>
        <v>Côte d'Ivoire</v>
      </c>
      <c r="D45" t="str">
        <f>+_xlfn.XLOOKUP(Table3[[#This Row],[ICCT_Country]],GDP_Eq_Country2!$B$2:$B$219,GDP_Eq_Country2!$A$2:$A$219)</f>
        <v>Cote d'Ivoire</v>
      </c>
    </row>
    <row r="46" spans="1:4" x14ac:dyDescent="0.25">
      <c r="A46" t="s">
        <v>197</v>
      </c>
      <c r="B46" t="s">
        <v>45</v>
      </c>
      <c r="C46" t="str">
        <f>+_xlfn.XLOOKUP(Table3[[#This Row],[ICCT_Country]],Pop_Eq_Country2!$C$2:$C$238,Pop_Eq_Country2!$B$2:$B$238)</f>
        <v>Croatia</v>
      </c>
      <c r="D46" t="str">
        <f>+_xlfn.XLOOKUP(Table3[[#This Row],[ICCT_Country]],GDP_Eq_Country2!$B$2:$B$219,GDP_Eq_Country2!$A$2:$A$219)</f>
        <v>Croatia</v>
      </c>
    </row>
    <row r="47" spans="1:4" x14ac:dyDescent="0.25">
      <c r="A47" t="s">
        <v>201</v>
      </c>
      <c r="B47" t="s">
        <v>46</v>
      </c>
      <c r="C47" t="str">
        <f>+_xlfn.XLOOKUP(Table3[[#This Row],[ICCT_Country]],Pop_Eq_Country2!$C$2:$C$238,Pop_Eq_Country2!$B$2:$B$238)</f>
        <v>Cuba</v>
      </c>
      <c r="D47" t="str">
        <f>+_xlfn.XLOOKUP(Table3[[#This Row],[ICCT_Country]],GDP_Eq_Country2!$B$2:$B$219,GDP_Eq_Country2!$A$2:$A$219)</f>
        <v>Cuba</v>
      </c>
    </row>
    <row r="48" spans="1:4" x14ac:dyDescent="0.25">
      <c r="A48" t="s">
        <v>197</v>
      </c>
      <c r="B48" t="s">
        <v>47</v>
      </c>
      <c r="C48" t="str">
        <f>+_xlfn.XLOOKUP(Table3[[#This Row],[ICCT_Country]],Pop_Eq_Country2!$C$2:$C$238,Pop_Eq_Country2!$B$2:$B$238)</f>
        <v>Cyprus</v>
      </c>
      <c r="D48" t="str">
        <f>+_xlfn.XLOOKUP(Table3[[#This Row],[ICCT_Country]],GDP_Eq_Country2!$B$2:$B$219,GDP_Eq_Country2!$A$2:$A$219)</f>
        <v>Cyprus</v>
      </c>
    </row>
    <row r="49" spans="1:4" x14ac:dyDescent="0.25">
      <c r="A49" t="s">
        <v>197</v>
      </c>
      <c r="B49" t="s">
        <v>48</v>
      </c>
      <c r="C49" t="str">
        <f>+_xlfn.XLOOKUP(Table3[[#This Row],[ICCT_Country]],Pop_Eq_Country2!$C$2:$C$238,Pop_Eq_Country2!$B$2:$B$238)</f>
        <v>Czechia</v>
      </c>
      <c r="D49" t="str">
        <f>+_xlfn.XLOOKUP(Table3[[#This Row],[ICCT_Country]],GDP_Eq_Country2!$B$2:$B$219,GDP_Eq_Country2!$A$2:$A$219)</f>
        <v>Czechia</v>
      </c>
    </row>
    <row r="50" spans="1:4" x14ac:dyDescent="0.25">
      <c r="A50" t="s">
        <v>197</v>
      </c>
      <c r="B50" t="s">
        <v>49</v>
      </c>
      <c r="C50" t="str">
        <f>+_xlfn.XLOOKUP(Table3[[#This Row],[ICCT_Country]],Pop_Eq_Country2!$C$2:$C$238,Pop_Eq_Country2!$B$2:$B$238)</f>
        <v>Denmark</v>
      </c>
      <c r="D50" t="str">
        <f>+_xlfn.XLOOKUP(Table3[[#This Row],[ICCT_Country]],GDP_Eq_Country2!$B$2:$B$219,GDP_Eq_Country2!$A$2:$A$219)</f>
        <v>Denmark</v>
      </c>
    </row>
    <row r="51" spans="1:4" x14ac:dyDescent="0.25">
      <c r="A51" t="s">
        <v>194</v>
      </c>
      <c r="B51" t="s">
        <v>50</v>
      </c>
      <c r="C51" t="str">
        <f>+_xlfn.XLOOKUP(Table3[[#This Row],[ICCT_Country]],Pop_Eq_Country2!$C$2:$C$238,Pop_Eq_Country2!$B$2:$B$238)</f>
        <v>Djibouti</v>
      </c>
      <c r="D51" t="str">
        <f>+_xlfn.XLOOKUP(Table3[[#This Row],[ICCT_Country]],GDP_Eq_Country2!$B$2:$B$219,GDP_Eq_Country2!$A$2:$A$219)</f>
        <v>Djibouti</v>
      </c>
    </row>
    <row r="52" spans="1:4" x14ac:dyDescent="0.25">
      <c r="A52" t="s">
        <v>201</v>
      </c>
      <c r="B52" t="s">
        <v>51</v>
      </c>
      <c r="C52" t="str">
        <f>+_xlfn.XLOOKUP(Table3[[#This Row],[ICCT_Country]],Pop_Eq_Country2!$C$2:$C$238,Pop_Eq_Country2!$B$2:$B$238)</f>
        <v>Dominica</v>
      </c>
      <c r="D52" t="str">
        <f>+_xlfn.XLOOKUP(Table3[[#This Row],[ICCT_Country]],GDP_Eq_Country2!$B$2:$B$219,GDP_Eq_Country2!$A$2:$A$219)</f>
        <v>Dominica</v>
      </c>
    </row>
    <row r="53" spans="1:4" x14ac:dyDescent="0.25">
      <c r="A53" t="s">
        <v>201</v>
      </c>
      <c r="B53" t="s">
        <v>52</v>
      </c>
      <c r="C53" t="str">
        <f>+_xlfn.XLOOKUP(Table3[[#This Row],[ICCT_Country]],Pop_Eq_Country2!$C$2:$C$238,Pop_Eq_Country2!$B$2:$B$238)</f>
        <v>Dominican Republic</v>
      </c>
      <c r="D53" t="str">
        <f>+_xlfn.XLOOKUP(Table3[[#This Row],[ICCT_Country]],GDP_Eq_Country2!$B$2:$B$219,GDP_Eq_Country2!$A$2:$A$219)</f>
        <v>Dominican Republic</v>
      </c>
    </row>
    <row r="54" spans="1:4" x14ac:dyDescent="0.25">
      <c r="A54" t="s">
        <v>201</v>
      </c>
      <c r="B54" t="s">
        <v>53</v>
      </c>
      <c r="C54" t="str">
        <f>+_xlfn.XLOOKUP(Table3[[#This Row],[ICCT_Country]],Pop_Eq_Country2!$C$2:$C$238,Pop_Eq_Country2!$B$2:$B$238)</f>
        <v>Ecuador</v>
      </c>
      <c r="D54" t="str">
        <f>+_xlfn.XLOOKUP(Table3[[#This Row],[ICCT_Country]],GDP_Eq_Country2!$B$2:$B$219,GDP_Eq_Country2!$A$2:$A$219)</f>
        <v>Ecuador</v>
      </c>
    </row>
    <row r="55" spans="1:4" x14ac:dyDescent="0.25">
      <c r="A55" t="s">
        <v>198</v>
      </c>
      <c r="B55" t="s">
        <v>54</v>
      </c>
      <c r="C55" t="str">
        <f>+_xlfn.XLOOKUP(Table3[[#This Row],[ICCT_Country]],Pop_Eq_Country2!$C$2:$C$238,Pop_Eq_Country2!$B$2:$B$238)</f>
        <v>Egypt</v>
      </c>
      <c r="D55" t="str">
        <f>+_xlfn.XLOOKUP(Table3[[#This Row],[ICCT_Country]],GDP_Eq_Country2!$B$2:$B$219,GDP_Eq_Country2!$A$2:$A$219)</f>
        <v>Egypt, Arab Rep.</v>
      </c>
    </row>
    <row r="56" spans="1:4" x14ac:dyDescent="0.25">
      <c r="A56" t="s">
        <v>201</v>
      </c>
      <c r="B56" t="s">
        <v>55</v>
      </c>
      <c r="C56" t="str">
        <f>+_xlfn.XLOOKUP(Table3[[#This Row],[ICCT_Country]],Pop_Eq_Country2!$C$2:$C$238,Pop_Eq_Country2!$B$2:$B$238)</f>
        <v>El Salvador</v>
      </c>
      <c r="D56" t="str">
        <f>+_xlfn.XLOOKUP(Table3[[#This Row],[ICCT_Country]],GDP_Eq_Country2!$B$2:$B$219,GDP_Eq_Country2!$A$2:$A$219)</f>
        <v>El Salvador</v>
      </c>
    </row>
    <row r="57" spans="1:4" x14ac:dyDescent="0.25">
      <c r="A57" t="s">
        <v>194</v>
      </c>
      <c r="B57" t="s">
        <v>56</v>
      </c>
      <c r="C57" t="str">
        <f>+_xlfn.XLOOKUP(Table3[[#This Row],[ICCT_Country]],Pop_Eq_Country2!$C$2:$C$238,Pop_Eq_Country2!$B$2:$B$238)</f>
        <v>Equatorial Guinea</v>
      </c>
      <c r="D57" t="str">
        <f>+_xlfn.XLOOKUP(Table3[[#This Row],[ICCT_Country]],GDP_Eq_Country2!$B$2:$B$219,GDP_Eq_Country2!$A$2:$A$219)</f>
        <v>Equatorial Guinea</v>
      </c>
    </row>
    <row r="58" spans="1:4" x14ac:dyDescent="0.25">
      <c r="A58" t="s">
        <v>194</v>
      </c>
      <c r="B58" t="s">
        <v>57</v>
      </c>
      <c r="C58" t="str">
        <f>+_xlfn.XLOOKUP(Table3[[#This Row],[ICCT_Country]],Pop_Eq_Country2!$C$2:$C$238,Pop_Eq_Country2!$B$2:$B$238)</f>
        <v>Eritrea</v>
      </c>
      <c r="D58" t="str">
        <f>+_xlfn.XLOOKUP(Table3[[#This Row],[ICCT_Country]],GDP_Eq_Country2!$B$2:$B$219,GDP_Eq_Country2!$A$2:$A$219)</f>
        <v>Eritrea</v>
      </c>
    </row>
    <row r="59" spans="1:4" x14ac:dyDescent="0.25">
      <c r="A59" t="s">
        <v>197</v>
      </c>
      <c r="B59" t="s">
        <v>58</v>
      </c>
      <c r="C59" t="str">
        <f>+_xlfn.XLOOKUP(Table3[[#This Row],[ICCT_Country]],Pop_Eq_Country2!$C$2:$C$238,Pop_Eq_Country2!$B$2:$B$238)</f>
        <v>Estonia</v>
      </c>
      <c r="D59" t="str">
        <f>+_xlfn.XLOOKUP(Table3[[#This Row],[ICCT_Country]],GDP_Eq_Country2!$B$2:$B$219,GDP_Eq_Country2!$A$2:$A$219)</f>
        <v>Estonia</v>
      </c>
    </row>
    <row r="60" spans="1:4" x14ac:dyDescent="0.25">
      <c r="A60" t="s">
        <v>194</v>
      </c>
      <c r="B60" t="s">
        <v>59</v>
      </c>
      <c r="C60" t="str">
        <f>+_xlfn.XLOOKUP(Table3[[#This Row],[ICCT_Country]],Pop_Eq_Country2!$C$2:$C$238,Pop_Eq_Country2!$B$2:$B$238)</f>
        <v>Ethiopia</v>
      </c>
      <c r="D60" t="str">
        <f>+_xlfn.XLOOKUP(Table3[[#This Row],[ICCT_Country]],GDP_Eq_Country2!$B$2:$B$219,GDP_Eq_Country2!$A$2:$A$219)</f>
        <v>Ethiopia</v>
      </c>
    </row>
    <row r="61" spans="1:4" x14ac:dyDescent="0.25">
      <c r="A61" t="s">
        <v>199</v>
      </c>
      <c r="B61" t="s">
        <v>60</v>
      </c>
      <c r="C61" t="str">
        <f>+_xlfn.XLOOKUP(Table3[[#This Row],[ICCT_Country]],Pop_Eq_Country2!$C$2:$C$238,Pop_Eq_Country2!$B$2:$B$238)</f>
        <v>Fiji</v>
      </c>
      <c r="D61" t="str">
        <f>+_xlfn.XLOOKUP(Table3[[#This Row],[ICCT_Country]],GDP_Eq_Country2!$B$2:$B$219,GDP_Eq_Country2!$A$2:$A$219)</f>
        <v>Fiji</v>
      </c>
    </row>
    <row r="62" spans="1:4" x14ac:dyDescent="0.25">
      <c r="A62" t="s">
        <v>197</v>
      </c>
      <c r="B62" t="s">
        <v>61</v>
      </c>
      <c r="C62" t="str">
        <f>+_xlfn.XLOOKUP(Table3[[#This Row],[ICCT_Country]],Pop_Eq_Country2!$C$2:$C$238,Pop_Eq_Country2!$B$2:$B$238)</f>
        <v>Finland</v>
      </c>
      <c r="D62" t="str">
        <f>+_xlfn.XLOOKUP(Table3[[#This Row],[ICCT_Country]],GDP_Eq_Country2!$B$2:$B$219,GDP_Eq_Country2!$A$2:$A$219)</f>
        <v>Finland</v>
      </c>
    </row>
    <row r="63" spans="1:4" x14ac:dyDescent="0.25">
      <c r="A63" t="s">
        <v>197</v>
      </c>
      <c r="B63" t="s">
        <v>62</v>
      </c>
      <c r="C63" t="str">
        <f>+_xlfn.XLOOKUP(Table3[[#This Row],[ICCT_Country]],Pop_Eq_Country2!$C$2:$C$238,Pop_Eq_Country2!$B$2:$B$238)</f>
        <v>France</v>
      </c>
      <c r="D63" t="str">
        <f>+_xlfn.XLOOKUP(Table3[[#This Row],[ICCT_Country]],GDP_Eq_Country2!$B$2:$B$219,GDP_Eq_Country2!$A$2:$A$219)</f>
        <v>France</v>
      </c>
    </row>
    <row r="64" spans="1:4" x14ac:dyDescent="0.25">
      <c r="A64" t="s">
        <v>199</v>
      </c>
      <c r="B64" t="s">
        <v>63</v>
      </c>
      <c r="C64" t="str">
        <f>+_xlfn.XLOOKUP(Table3[[#This Row],[ICCT_Country]],Pop_Eq_Country2!$C$2:$C$238,Pop_Eq_Country2!$B$2:$B$238)</f>
        <v>French Polynesia</v>
      </c>
      <c r="D64" t="str">
        <f>+_xlfn.XLOOKUP(Table3[[#This Row],[ICCT_Country]],GDP_Eq_Country2!$B$2:$B$219,GDP_Eq_Country2!$A$2:$A$219)</f>
        <v>French Polynesia</v>
      </c>
    </row>
    <row r="65" spans="1:4" x14ac:dyDescent="0.25">
      <c r="A65" t="s">
        <v>194</v>
      </c>
      <c r="B65" t="s">
        <v>64</v>
      </c>
      <c r="C65" t="str">
        <f>+_xlfn.XLOOKUP(Table3[[#This Row],[ICCT_Country]],Pop_Eq_Country2!$C$2:$C$238,Pop_Eq_Country2!$B$2:$B$238)</f>
        <v>Gabon</v>
      </c>
      <c r="D65" t="str">
        <f>+_xlfn.XLOOKUP(Table3[[#This Row],[ICCT_Country]],GDP_Eq_Country2!$B$2:$B$219,GDP_Eq_Country2!$A$2:$A$219)</f>
        <v>Gabon</v>
      </c>
    </row>
    <row r="66" spans="1:4" x14ac:dyDescent="0.25">
      <c r="A66" t="s">
        <v>194</v>
      </c>
      <c r="B66" t="s">
        <v>65</v>
      </c>
      <c r="C66" t="str">
        <f>+_xlfn.XLOOKUP(Table3[[#This Row],[ICCT_Country]],Pop_Eq_Country2!$C$2:$C$238,Pop_Eq_Country2!$B$2:$B$238)</f>
        <v>Gambia</v>
      </c>
      <c r="D66" t="str">
        <f>+_xlfn.XLOOKUP(Table3[[#This Row],[ICCT_Country]],GDP_Eq_Country2!$B$2:$B$219,GDP_Eq_Country2!$A$2:$A$219)</f>
        <v>Gambia, The</v>
      </c>
    </row>
    <row r="67" spans="1:4" x14ac:dyDescent="0.25">
      <c r="A67" t="s">
        <v>200</v>
      </c>
      <c r="B67" t="s">
        <v>66</v>
      </c>
      <c r="C67" t="str">
        <f>+_xlfn.XLOOKUP(Table3[[#This Row],[ICCT_Country]],Pop_Eq_Country2!$C$2:$C$238,Pop_Eq_Country2!$B$2:$B$238)</f>
        <v>Georgia</v>
      </c>
      <c r="D67" t="str">
        <f>+_xlfn.XLOOKUP(Table3[[#This Row],[ICCT_Country]],GDP_Eq_Country2!$B$2:$B$219,GDP_Eq_Country2!$A$2:$A$219)</f>
        <v>Georgia</v>
      </c>
    </row>
    <row r="68" spans="1:4" x14ac:dyDescent="0.25">
      <c r="A68" t="s">
        <v>197</v>
      </c>
      <c r="B68" t="s">
        <v>67</v>
      </c>
      <c r="C68" t="str">
        <f>+_xlfn.XLOOKUP(Table3[[#This Row],[ICCT_Country]],Pop_Eq_Country2!$C$2:$C$238,Pop_Eq_Country2!$B$2:$B$238)</f>
        <v>Germany</v>
      </c>
      <c r="D68" t="str">
        <f>+_xlfn.XLOOKUP(Table3[[#This Row],[ICCT_Country]],GDP_Eq_Country2!$B$2:$B$219,GDP_Eq_Country2!$A$2:$A$219)</f>
        <v>Germany</v>
      </c>
    </row>
    <row r="69" spans="1:4" x14ac:dyDescent="0.25">
      <c r="A69" t="s">
        <v>194</v>
      </c>
      <c r="B69" t="s">
        <v>68</v>
      </c>
      <c r="C69" t="str">
        <f>+_xlfn.XLOOKUP(Table3[[#This Row],[ICCT_Country]],Pop_Eq_Country2!$C$2:$C$238,Pop_Eq_Country2!$B$2:$B$238)</f>
        <v>Ghana</v>
      </c>
      <c r="D69" t="str">
        <f>+_xlfn.XLOOKUP(Table3[[#This Row],[ICCT_Country]],GDP_Eq_Country2!$B$2:$B$219,GDP_Eq_Country2!$A$2:$A$219)</f>
        <v>Ghana</v>
      </c>
    </row>
    <row r="70" spans="1:4" x14ac:dyDescent="0.25">
      <c r="A70" t="s">
        <v>197</v>
      </c>
      <c r="B70" t="s">
        <v>69</v>
      </c>
      <c r="C70" t="str">
        <f>+_xlfn.XLOOKUP(Table3[[#This Row],[ICCT_Country]],Pop_Eq_Country2!$C$2:$C$238,Pop_Eq_Country2!$B$2:$B$238)</f>
        <v>Greece</v>
      </c>
      <c r="D70" t="str">
        <f>+_xlfn.XLOOKUP(Table3[[#This Row],[ICCT_Country]],GDP_Eq_Country2!$B$2:$B$219,GDP_Eq_Country2!$A$2:$A$219)</f>
        <v>Greece</v>
      </c>
    </row>
    <row r="71" spans="1:4" x14ac:dyDescent="0.25">
      <c r="A71" t="s">
        <v>201</v>
      </c>
      <c r="B71" t="s">
        <v>70</v>
      </c>
      <c r="C71" t="str">
        <f>+_xlfn.XLOOKUP(Table3[[#This Row],[ICCT_Country]],Pop_Eq_Country2!$C$2:$C$238,Pop_Eq_Country2!$B$2:$B$238)</f>
        <v>Grenada</v>
      </c>
      <c r="D71" t="str">
        <f>+_xlfn.XLOOKUP(Table3[[#This Row],[ICCT_Country]],GDP_Eq_Country2!$B$2:$B$219,GDP_Eq_Country2!$A$2:$A$219)</f>
        <v>Grenada</v>
      </c>
    </row>
    <row r="72" spans="1:4" x14ac:dyDescent="0.25">
      <c r="A72" t="s">
        <v>201</v>
      </c>
      <c r="B72" t="s">
        <v>71</v>
      </c>
      <c r="C72" t="str">
        <f>+_xlfn.XLOOKUP(Table3[[#This Row],[ICCT_Country]],Pop_Eq_Country2!$C$2:$C$238,Pop_Eq_Country2!$B$2:$B$238)</f>
        <v>Guatemala</v>
      </c>
      <c r="D72" t="str">
        <f>+_xlfn.XLOOKUP(Table3[[#This Row],[ICCT_Country]],GDP_Eq_Country2!$B$2:$B$219,GDP_Eq_Country2!$A$2:$A$219)</f>
        <v>Guatemala</v>
      </c>
    </row>
    <row r="73" spans="1:4" x14ac:dyDescent="0.25">
      <c r="A73" t="s">
        <v>194</v>
      </c>
      <c r="B73" t="s">
        <v>72</v>
      </c>
      <c r="C73" t="str">
        <f>+_xlfn.XLOOKUP(Table3[[#This Row],[ICCT_Country]],Pop_Eq_Country2!$C$2:$C$238,Pop_Eq_Country2!$B$2:$B$238)</f>
        <v>Guinea</v>
      </c>
      <c r="D73" t="str">
        <f>+_xlfn.XLOOKUP(Table3[[#This Row],[ICCT_Country]],GDP_Eq_Country2!$B$2:$B$219,GDP_Eq_Country2!$A$2:$A$219)</f>
        <v>Guinea</v>
      </c>
    </row>
    <row r="74" spans="1:4" x14ac:dyDescent="0.25">
      <c r="A74" t="s">
        <v>194</v>
      </c>
      <c r="B74" t="s">
        <v>73</v>
      </c>
      <c r="C74" t="str">
        <f>+_xlfn.XLOOKUP(Table3[[#This Row],[ICCT_Country]],Pop_Eq_Country2!$C$2:$C$238,Pop_Eq_Country2!$B$2:$B$238)</f>
        <v>Guinea-Bissau</v>
      </c>
      <c r="D74" t="str">
        <f>+_xlfn.XLOOKUP(Table3[[#This Row],[ICCT_Country]],GDP_Eq_Country2!$B$2:$B$219,GDP_Eq_Country2!$A$2:$A$219)</f>
        <v>Guinea-Bissau</v>
      </c>
    </row>
    <row r="75" spans="1:4" x14ac:dyDescent="0.25">
      <c r="A75" t="s">
        <v>201</v>
      </c>
      <c r="B75" t="s">
        <v>74</v>
      </c>
      <c r="C75" t="str">
        <f>+_xlfn.XLOOKUP(Table3[[#This Row],[ICCT_Country]],Pop_Eq_Country2!$C$2:$C$238,Pop_Eq_Country2!$B$2:$B$238)</f>
        <v>Guyana</v>
      </c>
      <c r="D75" t="str">
        <f>+_xlfn.XLOOKUP(Table3[[#This Row],[ICCT_Country]],GDP_Eq_Country2!$B$2:$B$219,GDP_Eq_Country2!$A$2:$A$219)</f>
        <v>Guyana</v>
      </c>
    </row>
    <row r="76" spans="1:4" x14ac:dyDescent="0.25">
      <c r="A76" t="s">
        <v>201</v>
      </c>
      <c r="B76" t="s">
        <v>75</v>
      </c>
      <c r="C76" t="str">
        <f>+_xlfn.XLOOKUP(Table3[[#This Row],[ICCT_Country]],Pop_Eq_Country2!$C$2:$C$238,Pop_Eq_Country2!$B$2:$B$238)</f>
        <v>Haiti</v>
      </c>
      <c r="D76" t="str">
        <f>+_xlfn.XLOOKUP(Table3[[#This Row],[ICCT_Country]],GDP_Eq_Country2!$B$2:$B$219,GDP_Eq_Country2!$A$2:$A$219)</f>
        <v>Haiti</v>
      </c>
    </row>
    <row r="77" spans="1:4" x14ac:dyDescent="0.25">
      <c r="A77" t="s">
        <v>201</v>
      </c>
      <c r="B77" t="s">
        <v>76</v>
      </c>
      <c r="C77" t="str">
        <f>+_xlfn.XLOOKUP(Table3[[#This Row],[ICCT_Country]],Pop_Eq_Country2!$C$2:$C$238,Pop_Eq_Country2!$B$2:$B$238)</f>
        <v>Honduras</v>
      </c>
      <c r="D77" t="str">
        <f>+_xlfn.XLOOKUP(Table3[[#This Row],[ICCT_Country]],GDP_Eq_Country2!$B$2:$B$219,GDP_Eq_Country2!$A$2:$A$219)</f>
        <v>Honduras</v>
      </c>
    </row>
    <row r="78" spans="1:4" x14ac:dyDescent="0.25">
      <c r="A78" t="s">
        <v>197</v>
      </c>
      <c r="B78" t="s">
        <v>77</v>
      </c>
      <c r="C78" t="str">
        <f>+_xlfn.XLOOKUP(Table3[[#This Row],[ICCT_Country]],Pop_Eq_Country2!$C$2:$C$238,Pop_Eq_Country2!$B$2:$B$238)</f>
        <v>Hungary</v>
      </c>
      <c r="D78" t="str">
        <f>+_xlfn.XLOOKUP(Table3[[#This Row],[ICCT_Country]],GDP_Eq_Country2!$B$2:$B$219,GDP_Eq_Country2!$A$2:$A$219)</f>
        <v>Hungary</v>
      </c>
    </row>
    <row r="79" spans="1:4" x14ac:dyDescent="0.25">
      <c r="A79" t="s">
        <v>196</v>
      </c>
      <c r="B79" t="s">
        <v>78</v>
      </c>
      <c r="C79" t="str">
        <f>+_xlfn.XLOOKUP(Table3[[#This Row],[ICCT_Country]],Pop_Eq_Country2!$C$2:$C$238,Pop_Eq_Country2!$B$2:$B$238)</f>
        <v>Iceland</v>
      </c>
      <c r="D79" t="str">
        <f>+_xlfn.XLOOKUP(Table3[[#This Row],[ICCT_Country]],GDP_Eq_Country2!$B$2:$B$219,GDP_Eq_Country2!$A$2:$A$219)</f>
        <v>Iceland</v>
      </c>
    </row>
    <row r="80" spans="1:4" x14ac:dyDescent="0.25">
      <c r="A80" t="s">
        <v>79</v>
      </c>
      <c r="B80" t="s">
        <v>79</v>
      </c>
      <c r="C80" t="str">
        <f>+_xlfn.XLOOKUP(Table3[[#This Row],[ICCT_Country]],Pop_Eq_Country2!$C$2:$C$238,Pop_Eq_Country2!$B$2:$B$238)</f>
        <v>India</v>
      </c>
      <c r="D80" t="str">
        <f>+_xlfn.XLOOKUP(Table3[[#This Row],[ICCT_Country]],GDP_Eq_Country2!$B$2:$B$219,GDP_Eq_Country2!$A$2:$A$219)</f>
        <v>India</v>
      </c>
    </row>
    <row r="81" spans="1:4" x14ac:dyDescent="0.25">
      <c r="A81" t="s">
        <v>193</v>
      </c>
      <c r="B81" t="s">
        <v>80</v>
      </c>
      <c r="C81" t="str">
        <f>+_xlfn.XLOOKUP(Table3[[#This Row],[ICCT_Country]],Pop_Eq_Country2!$C$2:$C$238,Pop_Eq_Country2!$B$2:$B$238)</f>
        <v>Indonesia</v>
      </c>
      <c r="D81" t="str">
        <f>+_xlfn.XLOOKUP(Table3[[#This Row],[ICCT_Country]],GDP_Eq_Country2!$B$2:$B$219,GDP_Eq_Country2!$A$2:$A$219)</f>
        <v>Indonesia</v>
      </c>
    </row>
    <row r="82" spans="1:4" x14ac:dyDescent="0.25">
      <c r="A82" t="s">
        <v>198</v>
      </c>
      <c r="B82" t="s">
        <v>81</v>
      </c>
      <c r="C82" t="str">
        <f>+_xlfn.XLOOKUP(Table3[[#This Row],[ICCT_Country]],Pop_Eq_Country2!$C$2:$C$238,Pop_Eq_Country2!$B$2:$B$238)</f>
        <v>Iran (Islamic Republic of)</v>
      </c>
      <c r="D82" t="str">
        <f>+_xlfn.XLOOKUP(Table3[[#This Row],[ICCT_Country]],GDP_Eq_Country2!$B$2:$B$219,GDP_Eq_Country2!$A$2:$A$219)</f>
        <v>Iran, Islamic Rep.</v>
      </c>
    </row>
    <row r="83" spans="1:4" x14ac:dyDescent="0.25">
      <c r="A83" t="s">
        <v>198</v>
      </c>
      <c r="B83" t="s">
        <v>82</v>
      </c>
      <c r="C83" t="str">
        <f>+_xlfn.XLOOKUP(Table3[[#This Row],[ICCT_Country]],Pop_Eq_Country2!$C$2:$C$238,Pop_Eq_Country2!$B$2:$B$238)</f>
        <v>Iraq</v>
      </c>
      <c r="D83" t="str">
        <f>+_xlfn.XLOOKUP(Table3[[#This Row],[ICCT_Country]],GDP_Eq_Country2!$B$2:$B$219,GDP_Eq_Country2!$A$2:$A$219)</f>
        <v>Iraq</v>
      </c>
    </row>
    <row r="84" spans="1:4" x14ac:dyDescent="0.25">
      <c r="A84" t="s">
        <v>197</v>
      </c>
      <c r="B84" t="s">
        <v>83</v>
      </c>
      <c r="C84" t="str">
        <f>+_xlfn.XLOOKUP(Table3[[#This Row],[ICCT_Country]],Pop_Eq_Country2!$C$2:$C$238,Pop_Eq_Country2!$B$2:$B$238)</f>
        <v>Ireland</v>
      </c>
      <c r="D84" t="str">
        <f>+_xlfn.XLOOKUP(Table3[[#This Row],[ICCT_Country]],GDP_Eq_Country2!$B$2:$B$219,GDP_Eq_Country2!$A$2:$A$219)</f>
        <v>Ireland</v>
      </c>
    </row>
    <row r="85" spans="1:4" x14ac:dyDescent="0.25">
      <c r="A85" t="s">
        <v>198</v>
      </c>
      <c r="B85" t="s">
        <v>84</v>
      </c>
      <c r="C85" t="str">
        <f>+_xlfn.XLOOKUP(Table3[[#This Row],[ICCT_Country]],Pop_Eq_Country2!$C$2:$C$238,Pop_Eq_Country2!$B$2:$B$238)</f>
        <v>Israel</v>
      </c>
      <c r="D85" t="str">
        <f>+_xlfn.XLOOKUP(Table3[[#This Row],[ICCT_Country]],GDP_Eq_Country2!$B$2:$B$219,GDP_Eq_Country2!$A$2:$A$219)</f>
        <v>Israel</v>
      </c>
    </row>
    <row r="86" spans="1:4" x14ac:dyDescent="0.25">
      <c r="A86" t="s">
        <v>197</v>
      </c>
      <c r="B86" t="s">
        <v>85</v>
      </c>
      <c r="C86" t="str">
        <f>+_xlfn.XLOOKUP(Table3[[#This Row],[ICCT_Country]],Pop_Eq_Country2!$C$2:$C$238,Pop_Eq_Country2!$B$2:$B$238)</f>
        <v>Italy</v>
      </c>
      <c r="D86" t="str">
        <f>+_xlfn.XLOOKUP(Table3[[#This Row],[ICCT_Country]],GDP_Eq_Country2!$B$2:$B$219,GDP_Eq_Country2!$A$2:$A$219)</f>
        <v>Italy</v>
      </c>
    </row>
    <row r="87" spans="1:4" x14ac:dyDescent="0.25">
      <c r="A87" t="s">
        <v>201</v>
      </c>
      <c r="B87" t="s">
        <v>86</v>
      </c>
      <c r="C87" t="str">
        <f>+_xlfn.XLOOKUP(Table3[[#This Row],[ICCT_Country]],Pop_Eq_Country2!$C$2:$C$238,Pop_Eq_Country2!$B$2:$B$238)</f>
        <v>Jamaica</v>
      </c>
      <c r="D87" t="str">
        <f>+_xlfn.XLOOKUP(Table3[[#This Row],[ICCT_Country]],GDP_Eq_Country2!$B$2:$B$219,GDP_Eq_Country2!$A$2:$A$219)</f>
        <v>Jamaica</v>
      </c>
    </row>
    <row r="88" spans="1:4" x14ac:dyDescent="0.25">
      <c r="A88" t="s">
        <v>87</v>
      </c>
      <c r="B88" t="s">
        <v>87</v>
      </c>
      <c r="C88" t="str">
        <f>+_xlfn.XLOOKUP(Table3[[#This Row],[ICCT_Country]],Pop_Eq_Country2!$C$2:$C$238,Pop_Eq_Country2!$B$2:$B$238)</f>
        <v>Japan</v>
      </c>
      <c r="D88" t="str">
        <f>+_xlfn.XLOOKUP(Table3[[#This Row],[ICCT_Country]],GDP_Eq_Country2!$B$2:$B$219,GDP_Eq_Country2!$A$2:$A$219)</f>
        <v>Japan</v>
      </c>
    </row>
    <row r="89" spans="1:4" x14ac:dyDescent="0.25">
      <c r="A89" t="s">
        <v>198</v>
      </c>
      <c r="B89" t="s">
        <v>88</v>
      </c>
      <c r="C89" t="str">
        <f>+_xlfn.XLOOKUP(Table3[[#This Row],[ICCT_Country]],Pop_Eq_Country2!$C$2:$C$238,Pop_Eq_Country2!$B$2:$B$238)</f>
        <v>Jordan</v>
      </c>
      <c r="D89" t="str">
        <f>+_xlfn.XLOOKUP(Table3[[#This Row],[ICCT_Country]],GDP_Eq_Country2!$B$2:$B$219,GDP_Eq_Country2!$A$2:$A$219)</f>
        <v>Jordan</v>
      </c>
    </row>
    <row r="90" spans="1:4" x14ac:dyDescent="0.25">
      <c r="A90" t="s">
        <v>199</v>
      </c>
      <c r="B90" t="s">
        <v>89</v>
      </c>
      <c r="C90" t="str">
        <f>+_xlfn.XLOOKUP(Table3[[#This Row],[ICCT_Country]],Pop_Eq_Country2!$C$2:$C$238,Pop_Eq_Country2!$B$2:$B$238)</f>
        <v>Kazakhstan</v>
      </c>
      <c r="D90" t="str">
        <f>+_xlfn.XLOOKUP(Table3[[#This Row],[ICCT_Country]],GDP_Eq_Country2!$B$2:$B$219,GDP_Eq_Country2!$A$2:$A$219)</f>
        <v>Kazakhstan</v>
      </c>
    </row>
    <row r="91" spans="1:4" x14ac:dyDescent="0.25">
      <c r="A91" t="s">
        <v>194</v>
      </c>
      <c r="B91" t="s">
        <v>90</v>
      </c>
      <c r="C91" t="str">
        <f>+_xlfn.XLOOKUP(Table3[[#This Row],[ICCT_Country]],Pop_Eq_Country2!$C$2:$C$238,Pop_Eq_Country2!$B$2:$B$238)</f>
        <v>Kenya</v>
      </c>
      <c r="D91" t="str">
        <f>+_xlfn.XLOOKUP(Table3[[#This Row],[ICCT_Country]],GDP_Eq_Country2!$B$2:$B$219,GDP_Eq_Country2!$A$2:$A$219)</f>
        <v>Kenya</v>
      </c>
    </row>
    <row r="92" spans="1:4" x14ac:dyDescent="0.25">
      <c r="A92" t="s">
        <v>199</v>
      </c>
      <c r="B92" t="s">
        <v>91</v>
      </c>
      <c r="C92" t="str">
        <f>+_xlfn.XLOOKUP(Table3[[#This Row],[ICCT_Country]],Pop_Eq_Country2!$C$2:$C$238,Pop_Eq_Country2!$B$2:$B$238)</f>
        <v>Kiribati</v>
      </c>
      <c r="D92" t="str">
        <f>+_xlfn.XLOOKUP(Table3[[#This Row],[ICCT_Country]],GDP_Eq_Country2!$B$2:$B$219,GDP_Eq_Country2!$A$2:$A$219)</f>
        <v>Kiribati</v>
      </c>
    </row>
    <row r="93" spans="1:4" x14ac:dyDescent="0.25">
      <c r="A93" t="s">
        <v>191</v>
      </c>
      <c r="B93" t="s">
        <v>92</v>
      </c>
      <c r="C93" t="str">
        <f>+_xlfn.XLOOKUP(Table3[[#This Row],[ICCT_Country]],Pop_Eq_Country2!$C$2:$C$238,Pop_Eq_Country2!$B$2:$B$238)</f>
        <v>Republic of Korea</v>
      </c>
      <c r="D93" t="str">
        <f>+_xlfn.XLOOKUP(Table3[[#This Row],[ICCT_Country]],GDP_Eq_Country2!$B$2:$B$219,GDP_Eq_Country2!$A$2:$A$219)</f>
        <v>Korea, Rep.</v>
      </c>
    </row>
    <row r="94" spans="1:4" x14ac:dyDescent="0.25">
      <c r="A94" t="s">
        <v>198</v>
      </c>
      <c r="B94" t="s">
        <v>93</v>
      </c>
      <c r="C94" t="str">
        <f>+_xlfn.XLOOKUP(Table3[[#This Row],[ICCT_Country]],Pop_Eq_Country2!$C$2:$C$238,Pop_Eq_Country2!$B$2:$B$238)</f>
        <v>Kuwait</v>
      </c>
      <c r="D94" t="str">
        <f>+_xlfn.XLOOKUP(Table3[[#This Row],[ICCT_Country]],GDP_Eq_Country2!$B$2:$B$219,GDP_Eq_Country2!$A$2:$A$219)</f>
        <v>Kuwait</v>
      </c>
    </row>
    <row r="95" spans="1:4" x14ac:dyDescent="0.25">
      <c r="A95" t="s">
        <v>199</v>
      </c>
      <c r="B95" t="s">
        <v>94</v>
      </c>
      <c r="C95" t="str">
        <f>+_xlfn.XLOOKUP(Table3[[#This Row],[ICCT_Country]],Pop_Eq_Country2!$C$2:$C$238,Pop_Eq_Country2!$B$2:$B$238)</f>
        <v>Kyrgyzstan</v>
      </c>
      <c r="D95" t="str">
        <f>+_xlfn.XLOOKUP(Table3[[#This Row],[ICCT_Country]],GDP_Eq_Country2!$B$2:$B$219,GDP_Eq_Country2!$A$2:$A$219)</f>
        <v>Kyrgyz Republic</v>
      </c>
    </row>
    <row r="96" spans="1:4" x14ac:dyDescent="0.25">
      <c r="A96" t="s">
        <v>193</v>
      </c>
      <c r="B96" t="s">
        <v>95</v>
      </c>
      <c r="C96" t="str">
        <f>+_xlfn.XLOOKUP(Table3[[#This Row],[ICCT_Country]],Pop_Eq_Country2!$C$2:$C$238,Pop_Eq_Country2!$B$2:$B$238)</f>
        <v>Lao People's Democratic Republic</v>
      </c>
      <c r="D96" t="str">
        <f>+_xlfn.XLOOKUP(Table3[[#This Row],[ICCT_Country]],GDP_Eq_Country2!$B$2:$B$219,GDP_Eq_Country2!$A$2:$A$219)</f>
        <v>Lao PDR</v>
      </c>
    </row>
    <row r="97" spans="1:4" x14ac:dyDescent="0.25">
      <c r="A97" t="s">
        <v>197</v>
      </c>
      <c r="B97" t="s">
        <v>96</v>
      </c>
      <c r="C97" t="str">
        <f>+_xlfn.XLOOKUP(Table3[[#This Row],[ICCT_Country]],Pop_Eq_Country2!$C$2:$C$238,Pop_Eq_Country2!$B$2:$B$238)</f>
        <v>Latvia</v>
      </c>
      <c r="D97" t="str">
        <f>+_xlfn.XLOOKUP(Table3[[#This Row],[ICCT_Country]],GDP_Eq_Country2!$B$2:$B$219,GDP_Eq_Country2!$A$2:$A$219)</f>
        <v>Latvia</v>
      </c>
    </row>
    <row r="98" spans="1:4" x14ac:dyDescent="0.25">
      <c r="A98" t="s">
        <v>198</v>
      </c>
      <c r="B98" t="s">
        <v>97</v>
      </c>
      <c r="C98" t="str">
        <f>+_xlfn.XLOOKUP(Table3[[#This Row],[ICCT_Country]],Pop_Eq_Country2!$C$2:$C$238,Pop_Eq_Country2!$B$2:$B$238)</f>
        <v>Lebanon</v>
      </c>
      <c r="D98" t="str">
        <f>+_xlfn.XLOOKUP(Table3[[#This Row],[ICCT_Country]],GDP_Eq_Country2!$B$2:$B$219,GDP_Eq_Country2!$A$2:$A$219)</f>
        <v>Lebanon</v>
      </c>
    </row>
    <row r="99" spans="1:4" x14ac:dyDescent="0.25">
      <c r="A99" t="s">
        <v>194</v>
      </c>
      <c r="B99" t="s">
        <v>98</v>
      </c>
      <c r="C99" t="str">
        <f>+_xlfn.XLOOKUP(Table3[[#This Row],[ICCT_Country]],Pop_Eq_Country2!$C$2:$C$238,Pop_Eq_Country2!$B$2:$B$238)</f>
        <v>Lesotho</v>
      </c>
      <c r="D99" t="str">
        <f>+_xlfn.XLOOKUP(Table3[[#This Row],[ICCT_Country]],GDP_Eq_Country2!$B$2:$B$219,GDP_Eq_Country2!$A$2:$A$219)</f>
        <v>Lesotho</v>
      </c>
    </row>
    <row r="100" spans="1:4" x14ac:dyDescent="0.25">
      <c r="A100" t="s">
        <v>194</v>
      </c>
      <c r="B100" t="s">
        <v>99</v>
      </c>
      <c r="C100" t="str">
        <f>+_xlfn.XLOOKUP(Table3[[#This Row],[ICCT_Country]],Pop_Eq_Country2!$C$2:$C$238,Pop_Eq_Country2!$B$2:$B$238)</f>
        <v>Liberia</v>
      </c>
      <c r="D100" t="str">
        <f>+_xlfn.XLOOKUP(Table3[[#This Row],[ICCT_Country]],GDP_Eq_Country2!$B$2:$B$219,GDP_Eq_Country2!$A$2:$A$219)</f>
        <v>Liberia</v>
      </c>
    </row>
    <row r="101" spans="1:4" x14ac:dyDescent="0.25">
      <c r="A101" t="s">
        <v>194</v>
      </c>
      <c r="B101" t="s">
        <v>100</v>
      </c>
      <c r="C101" t="str">
        <f>+_xlfn.XLOOKUP(Table3[[#This Row],[ICCT_Country]],Pop_Eq_Country2!$C$2:$C$238,Pop_Eq_Country2!$B$2:$B$238)</f>
        <v>Libya</v>
      </c>
      <c r="D101" t="str">
        <f>+_xlfn.XLOOKUP(Table3[[#This Row],[ICCT_Country]],GDP_Eq_Country2!$B$2:$B$219,GDP_Eq_Country2!$A$2:$A$219)</f>
        <v>Libya</v>
      </c>
    </row>
    <row r="102" spans="1:4" x14ac:dyDescent="0.25">
      <c r="A102" t="s">
        <v>197</v>
      </c>
      <c r="B102" t="s">
        <v>101</v>
      </c>
      <c r="C102" t="str">
        <f>+_xlfn.XLOOKUP(Table3[[#This Row],[ICCT_Country]],Pop_Eq_Country2!$C$2:$C$238,Pop_Eq_Country2!$B$2:$B$238)</f>
        <v>Lithuania</v>
      </c>
      <c r="D102" t="str">
        <f>+_xlfn.XLOOKUP(Table3[[#This Row],[ICCT_Country]],GDP_Eq_Country2!$B$2:$B$219,GDP_Eq_Country2!$A$2:$A$219)</f>
        <v>Lithuania</v>
      </c>
    </row>
    <row r="103" spans="1:4" x14ac:dyDescent="0.25">
      <c r="A103" t="s">
        <v>197</v>
      </c>
      <c r="B103" t="s">
        <v>102</v>
      </c>
      <c r="C103" t="str">
        <f>+_xlfn.XLOOKUP(Table3[[#This Row],[ICCT_Country]],Pop_Eq_Country2!$C$2:$C$238,Pop_Eq_Country2!$B$2:$B$238)</f>
        <v>Luxembourg</v>
      </c>
      <c r="D103" t="str">
        <f>+_xlfn.XLOOKUP(Table3[[#This Row],[ICCT_Country]],GDP_Eq_Country2!$B$2:$B$219,GDP_Eq_Country2!$A$2:$A$219)</f>
        <v>Luxembourg</v>
      </c>
    </row>
    <row r="104" spans="1:4" x14ac:dyDescent="0.25">
      <c r="A104" t="s">
        <v>200</v>
      </c>
      <c r="B104" t="s">
        <v>103</v>
      </c>
      <c r="C104" t="str">
        <f>+_xlfn.XLOOKUP(Table3[[#This Row],[ICCT_Country]],Pop_Eq_Country2!$C$2:$C$238,Pop_Eq_Country2!$B$2:$B$238)</f>
        <v>North Macedonia</v>
      </c>
      <c r="D104" t="str">
        <f>+_xlfn.XLOOKUP(Table3[[#This Row],[ICCT_Country]],GDP_Eq_Country2!$B$2:$B$219,GDP_Eq_Country2!$A$2:$A$219)</f>
        <v>North Macedonia</v>
      </c>
    </row>
    <row r="105" spans="1:4" x14ac:dyDescent="0.25">
      <c r="A105" t="s">
        <v>194</v>
      </c>
      <c r="B105" t="s">
        <v>104</v>
      </c>
      <c r="C105" t="str">
        <f>+_xlfn.XLOOKUP(Table3[[#This Row],[ICCT_Country]],Pop_Eq_Country2!$C$2:$C$238,Pop_Eq_Country2!$B$2:$B$238)</f>
        <v>Madagascar</v>
      </c>
      <c r="D105" t="str">
        <f>+_xlfn.XLOOKUP(Table3[[#This Row],[ICCT_Country]],GDP_Eq_Country2!$B$2:$B$219,GDP_Eq_Country2!$A$2:$A$219)</f>
        <v>Madagascar</v>
      </c>
    </row>
    <row r="106" spans="1:4" x14ac:dyDescent="0.25">
      <c r="A106" t="s">
        <v>194</v>
      </c>
      <c r="B106" t="s">
        <v>105</v>
      </c>
      <c r="C106" t="str">
        <f>+_xlfn.XLOOKUP(Table3[[#This Row],[ICCT_Country]],Pop_Eq_Country2!$C$2:$C$238,Pop_Eq_Country2!$B$2:$B$238)</f>
        <v>Malawi</v>
      </c>
      <c r="D106" t="str">
        <f>+_xlfn.XLOOKUP(Table3[[#This Row],[ICCT_Country]],GDP_Eq_Country2!$B$2:$B$219,GDP_Eq_Country2!$A$2:$A$219)</f>
        <v>Malawi</v>
      </c>
    </row>
    <row r="107" spans="1:4" x14ac:dyDescent="0.25">
      <c r="A107" t="s">
        <v>193</v>
      </c>
      <c r="B107" t="s">
        <v>106</v>
      </c>
      <c r="C107" t="str">
        <f>+_xlfn.XLOOKUP(Table3[[#This Row],[ICCT_Country]],Pop_Eq_Country2!$C$2:$C$238,Pop_Eq_Country2!$B$2:$B$238)</f>
        <v>Malaysia</v>
      </c>
      <c r="D107" t="str">
        <f>+_xlfn.XLOOKUP(Table3[[#This Row],[ICCT_Country]],GDP_Eq_Country2!$B$2:$B$219,GDP_Eq_Country2!$A$2:$A$219)</f>
        <v>Malaysia</v>
      </c>
    </row>
    <row r="108" spans="1:4" x14ac:dyDescent="0.25">
      <c r="A108" t="s">
        <v>199</v>
      </c>
      <c r="B108" t="s">
        <v>107</v>
      </c>
      <c r="C108" t="str">
        <f>+_xlfn.XLOOKUP(Table3[[#This Row],[ICCT_Country]],Pop_Eq_Country2!$C$2:$C$238,Pop_Eq_Country2!$B$2:$B$238)</f>
        <v>Maldives</v>
      </c>
      <c r="D108" t="str">
        <f>+_xlfn.XLOOKUP(Table3[[#This Row],[ICCT_Country]],GDP_Eq_Country2!$B$2:$B$219,GDP_Eq_Country2!$A$2:$A$219)</f>
        <v>Maldives</v>
      </c>
    </row>
    <row r="109" spans="1:4" x14ac:dyDescent="0.25">
      <c r="A109" t="s">
        <v>194</v>
      </c>
      <c r="B109" t="s">
        <v>108</v>
      </c>
      <c r="C109" t="str">
        <f>+_xlfn.XLOOKUP(Table3[[#This Row],[ICCT_Country]],Pop_Eq_Country2!$C$2:$C$238,Pop_Eq_Country2!$B$2:$B$238)</f>
        <v>Mali</v>
      </c>
      <c r="D109" t="str">
        <f>+_xlfn.XLOOKUP(Table3[[#This Row],[ICCT_Country]],GDP_Eq_Country2!$B$2:$B$219,GDP_Eq_Country2!$A$2:$A$219)</f>
        <v>Mali</v>
      </c>
    </row>
    <row r="110" spans="1:4" x14ac:dyDescent="0.25">
      <c r="A110" t="s">
        <v>197</v>
      </c>
      <c r="B110" t="s">
        <v>109</v>
      </c>
      <c r="C110" t="str">
        <f>+_xlfn.XLOOKUP(Table3[[#This Row],[ICCT_Country]],Pop_Eq_Country2!$C$2:$C$238,Pop_Eq_Country2!$B$2:$B$238)</f>
        <v>Malta</v>
      </c>
      <c r="D110" t="str">
        <f>+_xlfn.XLOOKUP(Table3[[#This Row],[ICCT_Country]],GDP_Eq_Country2!$B$2:$B$219,GDP_Eq_Country2!$A$2:$A$219)</f>
        <v>Malta</v>
      </c>
    </row>
    <row r="111" spans="1:4" x14ac:dyDescent="0.25">
      <c r="A111" t="s">
        <v>194</v>
      </c>
      <c r="B111" t="s">
        <v>110</v>
      </c>
      <c r="C111" t="str">
        <f>+_xlfn.XLOOKUP(Table3[[#This Row],[ICCT_Country]],Pop_Eq_Country2!$C$2:$C$238,Pop_Eq_Country2!$B$2:$B$238)</f>
        <v>Mauritania</v>
      </c>
      <c r="D111" t="str">
        <f>+_xlfn.XLOOKUP(Table3[[#This Row],[ICCT_Country]],GDP_Eq_Country2!$B$2:$B$219,GDP_Eq_Country2!$A$2:$A$219)</f>
        <v>Mauritania</v>
      </c>
    </row>
    <row r="112" spans="1:4" x14ac:dyDescent="0.25">
      <c r="A112" t="s">
        <v>194</v>
      </c>
      <c r="B112" t="s">
        <v>111</v>
      </c>
      <c r="C112" t="str">
        <f>+_xlfn.XLOOKUP(Table3[[#This Row],[ICCT_Country]],Pop_Eq_Country2!$C$2:$C$238,Pop_Eq_Country2!$B$2:$B$238)</f>
        <v>Mauritius</v>
      </c>
      <c r="D112" t="str">
        <f>+_xlfn.XLOOKUP(Table3[[#This Row],[ICCT_Country]],GDP_Eq_Country2!$B$2:$B$219,GDP_Eq_Country2!$A$2:$A$219)</f>
        <v>Mauritius</v>
      </c>
    </row>
    <row r="113" spans="1:4" x14ac:dyDescent="0.25">
      <c r="A113" t="s">
        <v>112</v>
      </c>
      <c r="B113" t="s">
        <v>112</v>
      </c>
      <c r="C113" t="str">
        <f>+_xlfn.XLOOKUP(Table3[[#This Row],[ICCT_Country]],Pop_Eq_Country2!$C$2:$C$238,Pop_Eq_Country2!$B$2:$B$238)</f>
        <v>Mexico</v>
      </c>
      <c r="D113" t="str">
        <f>+_xlfn.XLOOKUP(Table3[[#This Row],[ICCT_Country]],GDP_Eq_Country2!$B$2:$B$219,GDP_Eq_Country2!$A$2:$A$219)</f>
        <v>Mexico</v>
      </c>
    </row>
    <row r="114" spans="1:4" x14ac:dyDescent="0.25">
      <c r="A114" t="s">
        <v>200</v>
      </c>
      <c r="B114" t="s">
        <v>113</v>
      </c>
      <c r="C114" t="str">
        <f>+_xlfn.XLOOKUP(Table3[[#This Row],[ICCT_Country]],Pop_Eq_Country2!$C$2:$C$238,Pop_Eq_Country2!$B$2:$B$238)</f>
        <v>Republic of Moldova</v>
      </c>
      <c r="D114" t="str">
        <f>+_xlfn.XLOOKUP(Table3[[#This Row],[ICCT_Country]],GDP_Eq_Country2!$B$2:$B$219,GDP_Eq_Country2!$A$2:$A$219)</f>
        <v>Moldova</v>
      </c>
    </row>
    <row r="115" spans="1:4" x14ac:dyDescent="0.25">
      <c r="A115" t="s">
        <v>199</v>
      </c>
      <c r="B115" t="s">
        <v>114</v>
      </c>
      <c r="C115" t="str">
        <f>+_xlfn.XLOOKUP(Table3[[#This Row],[ICCT_Country]],Pop_Eq_Country2!$C$2:$C$238,Pop_Eq_Country2!$B$2:$B$238)</f>
        <v>Mongolia</v>
      </c>
      <c r="D115" t="str">
        <f>+_xlfn.XLOOKUP(Table3[[#This Row],[ICCT_Country]],GDP_Eq_Country2!$B$2:$B$219,GDP_Eq_Country2!$A$2:$A$219)</f>
        <v>Mongolia</v>
      </c>
    </row>
    <row r="116" spans="1:4" x14ac:dyDescent="0.25">
      <c r="A116" t="s">
        <v>200</v>
      </c>
      <c r="B116" t="s">
        <v>115</v>
      </c>
      <c r="C116" t="str">
        <f>+_xlfn.XLOOKUP(Table3[[#This Row],[ICCT_Country]],Pop_Eq_Country2!$C$2:$C$238,Pop_Eq_Country2!$B$2:$B$238)</f>
        <v>Montenegro</v>
      </c>
      <c r="D116" t="str">
        <f>+_xlfn.XLOOKUP(Table3[[#This Row],[ICCT_Country]],GDP_Eq_Country2!$B$2:$B$219,GDP_Eq_Country2!$A$2:$A$219)</f>
        <v>Montenegro</v>
      </c>
    </row>
    <row r="117" spans="1:4" x14ac:dyDescent="0.25">
      <c r="A117" t="s">
        <v>194</v>
      </c>
      <c r="B117" t="s">
        <v>116</v>
      </c>
      <c r="C117" t="str">
        <f>+_xlfn.XLOOKUP(Table3[[#This Row],[ICCT_Country]],Pop_Eq_Country2!$C$2:$C$238,Pop_Eq_Country2!$B$2:$B$238)</f>
        <v>Morocco</v>
      </c>
      <c r="D117" t="str">
        <f>+_xlfn.XLOOKUP(Table3[[#This Row],[ICCT_Country]],GDP_Eq_Country2!$B$2:$B$219,GDP_Eq_Country2!$A$2:$A$219)</f>
        <v>Morocco</v>
      </c>
    </row>
    <row r="118" spans="1:4" x14ac:dyDescent="0.25">
      <c r="A118" t="s">
        <v>194</v>
      </c>
      <c r="B118" t="s">
        <v>117</v>
      </c>
      <c r="C118" t="str">
        <f>+_xlfn.XLOOKUP(Table3[[#This Row],[ICCT_Country]],Pop_Eq_Country2!$C$2:$C$238,Pop_Eq_Country2!$B$2:$B$238)</f>
        <v>Mozambique</v>
      </c>
      <c r="D118" t="str">
        <f>+_xlfn.XLOOKUP(Table3[[#This Row],[ICCT_Country]],GDP_Eq_Country2!$B$2:$B$219,GDP_Eq_Country2!$A$2:$A$219)</f>
        <v>Mozambique</v>
      </c>
    </row>
    <row r="119" spans="1:4" x14ac:dyDescent="0.25">
      <c r="A119" t="s">
        <v>193</v>
      </c>
      <c r="B119" t="s">
        <v>118</v>
      </c>
      <c r="C119" t="str">
        <f>+_xlfn.XLOOKUP(Table3[[#This Row],[ICCT_Country]],Pop_Eq_Country2!$C$2:$C$238,Pop_Eq_Country2!$B$2:$B$238)</f>
        <v>Myanmar</v>
      </c>
      <c r="D119" t="str">
        <f>+_xlfn.XLOOKUP(Table3[[#This Row],[ICCT_Country]],GDP_Eq_Country2!$B$2:$B$219,GDP_Eq_Country2!$A$2:$A$219)</f>
        <v>Myanmar</v>
      </c>
    </row>
    <row r="120" spans="1:4" x14ac:dyDescent="0.25">
      <c r="A120" t="s">
        <v>194</v>
      </c>
      <c r="B120" t="s">
        <v>119</v>
      </c>
      <c r="C120" t="str">
        <f>+_xlfn.XLOOKUP(Table3[[#This Row],[ICCT_Country]],Pop_Eq_Country2!$C$2:$C$238,Pop_Eq_Country2!$B$2:$B$238)</f>
        <v>Namibia</v>
      </c>
      <c r="D120" t="str">
        <f>+_xlfn.XLOOKUP(Table3[[#This Row],[ICCT_Country]],GDP_Eq_Country2!$B$2:$B$219,GDP_Eq_Country2!$A$2:$A$219)</f>
        <v>Namibia</v>
      </c>
    </row>
    <row r="121" spans="1:4" x14ac:dyDescent="0.25">
      <c r="A121" t="s">
        <v>199</v>
      </c>
      <c r="B121" t="s">
        <v>120</v>
      </c>
      <c r="C121" t="str">
        <f>+_xlfn.XLOOKUP(Table3[[#This Row],[ICCT_Country]],Pop_Eq_Country2!$C$2:$C$238,Pop_Eq_Country2!$B$2:$B$238)</f>
        <v>Nepal</v>
      </c>
      <c r="D121" t="str">
        <f>+_xlfn.XLOOKUP(Table3[[#This Row],[ICCT_Country]],GDP_Eq_Country2!$B$2:$B$219,GDP_Eq_Country2!$A$2:$A$219)</f>
        <v>Nepal</v>
      </c>
    </row>
    <row r="122" spans="1:4" x14ac:dyDescent="0.25">
      <c r="A122" t="s">
        <v>197</v>
      </c>
      <c r="B122" t="s">
        <v>121</v>
      </c>
      <c r="C122" t="str">
        <f>+_xlfn.XLOOKUP(Table3[[#This Row],[ICCT_Country]],Pop_Eq_Country2!$C$2:$C$238,Pop_Eq_Country2!$B$2:$B$238)</f>
        <v>Bonaire, Sint Eustatius and Saba</v>
      </c>
      <c r="D122" t="str">
        <f>+_xlfn.XLOOKUP(Table3[[#This Row],[ICCT_Country]],GDP_Eq_Country2!$B$2:$B$219,GDP_Eq_Country2!$A$2:$A$219)</f>
        <v>Curacao</v>
      </c>
    </row>
    <row r="123" spans="1:4" x14ac:dyDescent="0.25">
      <c r="A123" t="s">
        <v>195</v>
      </c>
      <c r="B123" t="s">
        <v>122</v>
      </c>
      <c r="C123" t="str">
        <f>+_xlfn.XLOOKUP(Table3[[#This Row],[ICCT_Country]],Pop_Eq_Country2!$C$2:$C$238,Pop_Eq_Country2!$B$2:$B$238)</f>
        <v>Cook Islands</v>
      </c>
      <c r="D123" t="str">
        <f>+_xlfn.XLOOKUP(Table3[[#This Row],[ICCT_Country]],GDP_Eq_Country2!$B$2:$B$219,GDP_Eq_Country2!$A$2:$A$219)</f>
        <v>New Zealand</v>
      </c>
    </row>
    <row r="124" spans="1:4" x14ac:dyDescent="0.25">
      <c r="A124" t="s">
        <v>201</v>
      </c>
      <c r="B124" t="s">
        <v>123</v>
      </c>
      <c r="C124" t="str">
        <f>+_xlfn.XLOOKUP(Table3[[#This Row],[ICCT_Country]],Pop_Eq_Country2!$C$2:$C$238,Pop_Eq_Country2!$B$2:$B$238)</f>
        <v>Nicaragua</v>
      </c>
      <c r="D124" t="str">
        <f>+_xlfn.XLOOKUP(Table3[[#This Row],[ICCT_Country]],GDP_Eq_Country2!$B$2:$B$219,GDP_Eq_Country2!$A$2:$A$219)</f>
        <v>Nicaragua</v>
      </c>
    </row>
    <row r="125" spans="1:4" x14ac:dyDescent="0.25">
      <c r="A125" t="s">
        <v>194</v>
      </c>
      <c r="B125" t="s">
        <v>124</v>
      </c>
      <c r="C125" t="str">
        <f>+_xlfn.XLOOKUP(Table3[[#This Row],[ICCT_Country]],Pop_Eq_Country2!$C$2:$C$238,Pop_Eq_Country2!$B$2:$B$238)</f>
        <v>Niger</v>
      </c>
      <c r="D125" t="str">
        <f>+_xlfn.XLOOKUP(Table3[[#This Row],[ICCT_Country]],GDP_Eq_Country2!$B$2:$B$219,GDP_Eq_Country2!$A$2:$A$219)</f>
        <v>Niger</v>
      </c>
    </row>
    <row r="126" spans="1:4" x14ac:dyDescent="0.25">
      <c r="A126" t="s">
        <v>194</v>
      </c>
      <c r="B126" t="s">
        <v>125</v>
      </c>
      <c r="C126" t="str">
        <f>+_xlfn.XLOOKUP(Table3[[#This Row],[ICCT_Country]],Pop_Eq_Country2!$C$2:$C$238,Pop_Eq_Country2!$B$2:$B$238)</f>
        <v>Nigeria</v>
      </c>
      <c r="D126" t="str">
        <f>+_xlfn.XLOOKUP(Table3[[#This Row],[ICCT_Country]],GDP_Eq_Country2!$B$2:$B$219,GDP_Eq_Country2!$A$2:$A$219)</f>
        <v>Nigeria</v>
      </c>
    </row>
    <row r="127" spans="1:4" x14ac:dyDescent="0.25">
      <c r="A127" t="s">
        <v>196</v>
      </c>
      <c r="B127" t="s">
        <v>126</v>
      </c>
      <c r="C127" t="str">
        <f>+_xlfn.XLOOKUP(Table3[[#This Row],[ICCT_Country]],Pop_Eq_Country2!$C$2:$C$238,Pop_Eq_Country2!$B$2:$B$238)</f>
        <v>Norway</v>
      </c>
      <c r="D127" t="str">
        <f>+_xlfn.XLOOKUP(Table3[[#This Row],[ICCT_Country]],GDP_Eq_Country2!$B$2:$B$219,GDP_Eq_Country2!$A$2:$A$219)</f>
        <v>Norway</v>
      </c>
    </row>
    <row r="128" spans="1:4" x14ac:dyDescent="0.25">
      <c r="A128" t="s">
        <v>198</v>
      </c>
      <c r="B128" t="s">
        <v>127</v>
      </c>
      <c r="C128" t="str">
        <f>+_xlfn.XLOOKUP(Table3[[#This Row],[ICCT_Country]],Pop_Eq_Country2!$C$2:$C$238,Pop_Eq_Country2!$B$2:$B$238)</f>
        <v>Oman</v>
      </c>
      <c r="D128" t="str">
        <f>+_xlfn.XLOOKUP(Table3[[#This Row],[ICCT_Country]],GDP_Eq_Country2!$B$2:$B$219,GDP_Eq_Country2!$A$2:$A$219)</f>
        <v>Oman</v>
      </c>
    </row>
    <row r="129" spans="1:4" x14ac:dyDescent="0.25">
      <c r="A129" t="s">
        <v>199</v>
      </c>
      <c r="B129" t="s">
        <v>128</v>
      </c>
      <c r="C129" t="str">
        <f>+_xlfn.XLOOKUP(Table3[[#This Row],[ICCT_Country]],Pop_Eq_Country2!$C$2:$C$238,Pop_Eq_Country2!$B$2:$B$238)</f>
        <v>Pakistan</v>
      </c>
      <c r="D129" t="str">
        <f>+_xlfn.XLOOKUP(Table3[[#This Row],[ICCT_Country]],GDP_Eq_Country2!$B$2:$B$219,GDP_Eq_Country2!$A$2:$A$219)</f>
        <v>Pakistan</v>
      </c>
    </row>
    <row r="130" spans="1:4" x14ac:dyDescent="0.25">
      <c r="A130" t="s">
        <v>199</v>
      </c>
      <c r="B130" t="s">
        <v>129</v>
      </c>
      <c r="C130" t="str">
        <f>+_xlfn.XLOOKUP(Table3[[#This Row],[ICCT_Country]],Pop_Eq_Country2!$C$2:$C$238,Pop_Eq_Country2!$B$2:$B$238)</f>
        <v>Palau</v>
      </c>
      <c r="D130" t="str">
        <f>+_xlfn.XLOOKUP(Table3[[#This Row],[ICCT_Country]],GDP_Eq_Country2!$B$2:$B$219,GDP_Eq_Country2!$A$2:$A$219)</f>
        <v>Palau</v>
      </c>
    </row>
    <row r="131" spans="1:4" x14ac:dyDescent="0.25">
      <c r="A131" t="s">
        <v>201</v>
      </c>
      <c r="B131" t="s">
        <v>130</v>
      </c>
      <c r="C131" t="str">
        <f>+_xlfn.XLOOKUP(Table3[[#This Row],[ICCT_Country]],Pop_Eq_Country2!$C$2:$C$238,Pop_Eq_Country2!$B$2:$B$238)</f>
        <v>Panama</v>
      </c>
      <c r="D131" t="str">
        <f>+_xlfn.XLOOKUP(Table3[[#This Row],[ICCT_Country]],GDP_Eq_Country2!$B$2:$B$219,GDP_Eq_Country2!$A$2:$A$219)</f>
        <v>Panama</v>
      </c>
    </row>
    <row r="132" spans="1:4" x14ac:dyDescent="0.25">
      <c r="A132" t="s">
        <v>199</v>
      </c>
      <c r="B132" t="s">
        <v>131</v>
      </c>
      <c r="C132" t="str">
        <f>+_xlfn.XLOOKUP(Table3[[#This Row],[ICCT_Country]],Pop_Eq_Country2!$C$2:$C$238,Pop_Eq_Country2!$B$2:$B$238)</f>
        <v>Papua New Guinea</v>
      </c>
      <c r="D132" t="str">
        <f>+_xlfn.XLOOKUP(Table3[[#This Row],[ICCT_Country]],GDP_Eq_Country2!$B$2:$B$219,GDP_Eq_Country2!$A$2:$A$219)</f>
        <v>Papua New Guinea</v>
      </c>
    </row>
    <row r="133" spans="1:4" x14ac:dyDescent="0.25">
      <c r="A133" t="s">
        <v>201</v>
      </c>
      <c r="B133" t="s">
        <v>132</v>
      </c>
      <c r="C133" t="str">
        <f>+_xlfn.XLOOKUP(Table3[[#This Row],[ICCT_Country]],Pop_Eq_Country2!$C$2:$C$238,Pop_Eq_Country2!$B$2:$B$238)</f>
        <v>Paraguay</v>
      </c>
      <c r="D133" t="str">
        <f>+_xlfn.XLOOKUP(Table3[[#This Row],[ICCT_Country]],GDP_Eq_Country2!$B$2:$B$219,GDP_Eq_Country2!$A$2:$A$219)</f>
        <v>Paraguay</v>
      </c>
    </row>
    <row r="134" spans="1:4" x14ac:dyDescent="0.25">
      <c r="A134" t="s">
        <v>201</v>
      </c>
      <c r="B134" t="s">
        <v>133</v>
      </c>
      <c r="C134" t="str">
        <f>+_xlfn.XLOOKUP(Table3[[#This Row],[ICCT_Country]],Pop_Eq_Country2!$C$2:$C$238,Pop_Eq_Country2!$B$2:$B$238)</f>
        <v>Peru</v>
      </c>
      <c r="D134" t="str">
        <f>+_xlfn.XLOOKUP(Table3[[#This Row],[ICCT_Country]],GDP_Eq_Country2!$B$2:$B$219,GDP_Eq_Country2!$A$2:$A$219)</f>
        <v>Peru</v>
      </c>
    </row>
    <row r="135" spans="1:4" x14ac:dyDescent="0.25">
      <c r="A135" t="s">
        <v>193</v>
      </c>
      <c r="B135" t="s">
        <v>134</v>
      </c>
      <c r="C135" t="str">
        <f>+_xlfn.XLOOKUP(Table3[[#This Row],[ICCT_Country]],Pop_Eq_Country2!$C$2:$C$238,Pop_Eq_Country2!$B$2:$B$238)</f>
        <v>Philippines</v>
      </c>
      <c r="D135" t="str">
        <f>+_xlfn.XLOOKUP(Table3[[#This Row],[ICCT_Country]],GDP_Eq_Country2!$B$2:$B$219,GDP_Eq_Country2!$A$2:$A$219)</f>
        <v>Philippines</v>
      </c>
    </row>
    <row r="136" spans="1:4" x14ac:dyDescent="0.25">
      <c r="A136" t="s">
        <v>197</v>
      </c>
      <c r="B136" t="s">
        <v>135</v>
      </c>
      <c r="C136" t="str">
        <f>+_xlfn.XLOOKUP(Table3[[#This Row],[ICCT_Country]],Pop_Eq_Country2!$C$2:$C$238,Pop_Eq_Country2!$B$2:$B$238)</f>
        <v>Poland</v>
      </c>
      <c r="D136" t="str">
        <f>+_xlfn.XLOOKUP(Table3[[#This Row],[ICCT_Country]],GDP_Eq_Country2!$B$2:$B$219,GDP_Eq_Country2!$A$2:$A$219)</f>
        <v>Poland</v>
      </c>
    </row>
    <row r="137" spans="1:4" x14ac:dyDescent="0.25">
      <c r="A137" t="s">
        <v>197</v>
      </c>
      <c r="B137" t="s">
        <v>136</v>
      </c>
      <c r="C137" t="str">
        <f>+_xlfn.XLOOKUP(Table3[[#This Row],[ICCT_Country]],Pop_Eq_Country2!$C$2:$C$238,Pop_Eq_Country2!$B$2:$B$238)</f>
        <v>Portugal</v>
      </c>
      <c r="D137" t="str">
        <f>+_xlfn.XLOOKUP(Table3[[#This Row],[ICCT_Country]],GDP_Eq_Country2!$B$2:$B$219,GDP_Eq_Country2!$A$2:$A$219)</f>
        <v>Portugal</v>
      </c>
    </row>
    <row r="138" spans="1:4" x14ac:dyDescent="0.25">
      <c r="A138" t="s">
        <v>198</v>
      </c>
      <c r="B138" t="s">
        <v>137</v>
      </c>
      <c r="C138" t="str">
        <f>+_xlfn.XLOOKUP(Table3[[#This Row],[ICCT_Country]],Pop_Eq_Country2!$C$2:$C$238,Pop_Eq_Country2!$B$2:$B$238)</f>
        <v>Qatar</v>
      </c>
      <c r="D138" t="str">
        <f>+_xlfn.XLOOKUP(Table3[[#This Row],[ICCT_Country]],GDP_Eq_Country2!$B$2:$B$219,GDP_Eq_Country2!$A$2:$A$219)</f>
        <v>Qatar</v>
      </c>
    </row>
    <row r="139" spans="1:4" x14ac:dyDescent="0.25">
      <c r="A139" t="s">
        <v>197</v>
      </c>
      <c r="B139" t="s">
        <v>138</v>
      </c>
      <c r="C139" t="str">
        <f>+_xlfn.XLOOKUP(Table3[[#This Row],[ICCT_Country]],Pop_Eq_Country2!$C$2:$C$238,Pop_Eq_Country2!$B$2:$B$238)</f>
        <v>Romania</v>
      </c>
      <c r="D139" t="str">
        <f>+_xlfn.XLOOKUP(Table3[[#This Row],[ICCT_Country]],GDP_Eq_Country2!$B$2:$B$219,GDP_Eq_Country2!$A$2:$A$219)</f>
        <v>Romania</v>
      </c>
    </row>
    <row r="140" spans="1:4" x14ac:dyDescent="0.25">
      <c r="A140" t="s">
        <v>200</v>
      </c>
      <c r="B140" t="s">
        <v>139</v>
      </c>
      <c r="C140" t="str">
        <f>+_xlfn.XLOOKUP(Table3[[#This Row],[ICCT_Country]],Pop_Eq_Country2!$C$2:$C$238,Pop_Eq_Country2!$B$2:$B$238)</f>
        <v>Russian Federation</v>
      </c>
      <c r="D140" t="str">
        <f>+_xlfn.XLOOKUP(Table3[[#This Row],[ICCT_Country]],GDP_Eq_Country2!$B$2:$B$219,GDP_Eq_Country2!$A$2:$A$219)</f>
        <v>Russian Federation</v>
      </c>
    </row>
    <row r="141" spans="1:4" x14ac:dyDescent="0.25">
      <c r="A141" t="s">
        <v>194</v>
      </c>
      <c r="B141" t="s">
        <v>140</v>
      </c>
      <c r="C141" t="str">
        <f>+_xlfn.XLOOKUP(Table3[[#This Row],[ICCT_Country]],Pop_Eq_Country2!$C$2:$C$238,Pop_Eq_Country2!$B$2:$B$238)</f>
        <v>Rwanda</v>
      </c>
      <c r="D141" t="str">
        <f>+_xlfn.XLOOKUP(Table3[[#This Row],[ICCT_Country]],GDP_Eq_Country2!$B$2:$B$219,GDP_Eq_Country2!$A$2:$A$219)</f>
        <v>Rwanda</v>
      </c>
    </row>
    <row r="142" spans="1:4" x14ac:dyDescent="0.25">
      <c r="A142" t="s">
        <v>199</v>
      </c>
      <c r="B142" t="s">
        <v>141</v>
      </c>
      <c r="C142" t="str">
        <f>+_xlfn.XLOOKUP(Table3[[#This Row],[ICCT_Country]],Pop_Eq_Country2!$C$2:$C$238,Pop_Eq_Country2!$B$2:$B$238)</f>
        <v>American Samoa</v>
      </c>
      <c r="D142" t="str">
        <f>+_xlfn.XLOOKUP(Table3[[#This Row],[ICCT_Country]],GDP_Eq_Country2!$B$2:$B$219,GDP_Eq_Country2!$A$2:$A$219)</f>
        <v>American Samoa</v>
      </c>
    </row>
    <row r="143" spans="1:4" x14ac:dyDescent="0.25">
      <c r="A143" t="s">
        <v>194</v>
      </c>
      <c r="B143" t="s">
        <v>142</v>
      </c>
      <c r="C143" t="str">
        <f>+_xlfn.XLOOKUP(Table3[[#This Row],[ICCT_Country]],Pop_Eq_Country2!$C$2:$C$238,Pop_Eq_Country2!$B$2:$B$238)</f>
        <v>Sao Tome and Principe</v>
      </c>
      <c r="D143" t="str">
        <f>+_xlfn.XLOOKUP(Table3[[#This Row],[ICCT_Country]],GDP_Eq_Country2!$B$2:$B$219,GDP_Eq_Country2!$A$2:$A$219)</f>
        <v>Sao Tome and Principe</v>
      </c>
    </row>
    <row r="144" spans="1:4" x14ac:dyDescent="0.25">
      <c r="A144" t="s">
        <v>198</v>
      </c>
      <c r="B144" t="s">
        <v>143</v>
      </c>
      <c r="C144" t="str">
        <f>+_xlfn.XLOOKUP(Table3[[#This Row],[ICCT_Country]],Pop_Eq_Country2!$C$2:$C$238,Pop_Eq_Country2!$B$2:$B$238)</f>
        <v>Saudi Arabia</v>
      </c>
      <c r="D144" t="str">
        <f>+_xlfn.XLOOKUP(Table3[[#This Row],[ICCT_Country]],GDP_Eq_Country2!$B$2:$B$219,GDP_Eq_Country2!$A$2:$A$219)</f>
        <v>Saudi Arabia</v>
      </c>
    </row>
    <row r="145" spans="1:4" x14ac:dyDescent="0.25">
      <c r="A145" t="s">
        <v>194</v>
      </c>
      <c r="B145" t="s">
        <v>144</v>
      </c>
      <c r="C145" t="str">
        <f>+_xlfn.XLOOKUP(Table3[[#This Row],[ICCT_Country]],Pop_Eq_Country2!$C$2:$C$238,Pop_Eq_Country2!$B$2:$B$238)</f>
        <v>Senegal</v>
      </c>
      <c r="D145" t="str">
        <f>+_xlfn.XLOOKUP(Table3[[#This Row],[ICCT_Country]],GDP_Eq_Country2!$B$2:$B$219,GDP_Eq_Country2!$A$2:$A$219)</f>
        <v>Senegal</v>
      </c>
    </row>
    <row r="146" spans="1:4" x14ac:dyDescent="0.25">
      <c r="A146" t="s">
        <v>200</v>
      </c>
      <c r="B146" t="s">
        <v>145</v>
      </c>
      <c r="C146" t="str">
        <f>+_xlfn.XLOOKUP(Table3[[#This Row],[ICCT_Country]],Pop_Eq_Country2!$C$2:$C$238,Pop_Eq_Country2!$B$2:$B$238)</f>
        <v>Kosovo (under UNSC res. 1244)</v>
      </c>
      <c r="D146" t="str">
        <f>+_xlfn.XLOOKUP(Table3[[#This Row],[ICCT_Country]],GDP_Eq_Country2!$B$2:$B$219,GDP_Eq_Country2!$A$2:$A$219)</f>
        <v>Serbia</v>
      </c>
    </row>
    <row r="147" spans="1:4" x14ac:dyDescent="0.25">
      <c r="A147" t="s">
        <v>194</v>
      </c>
      <c r="B147" t="s">
        <v>146</v>
      </c>
      <c r="C147" t="str">
        <f>+_xlfn.XLOOKUP(Table3[[#This Row],[ICCT_Country]],Pop_Eq_Country2!$C$2:$C$238,Pop_Eq_Country2!$B$2:$B$238)</f>
        <v>Seychelles</v>
      </c>
      <c r="D147" t="str">
        <f>+_xlfn.XLOOKUP(Table3[[#This Row],[ICCT_Country]],GDP_Eq_Country2!$B$2:$B$219,GDP_Eq_Country2!$A$2:$A$219)</f>
        <v>Seychelles</v>
      </c>
    </row>
    <row r="148" spans="1:4" x14ac:dyDescent="0.25">
      <c r="A148" t="s">
        <v>194</v>
      </c>
      <c r="B148" t="s">
        <v>147</v>
      </c>
      <c r="C148" t="str">
        <f>+_xlfn.XLOOKUP(Table3[[#This Row],[ICCT_Country]],Pop_Eq_Country2!$C$2:$C$238,Pop_Eq_Country2!$B$2:$B$238)</f>
        <v>Sierra Leone</v>
      </c>
      <c r="D148" t="str">
        <f>+_xlfn.XLOOKUP(Table3[[#This Row],[ICCT_Country]],GDP_Eq_Country2!$B$2:$B$219,GDP_Eq_Country2!$A$2:$A$219)</f>
        <v>Sierra Leone</v>
      </c>
    </row>
    <row r="149" spans="1:4" x14ac:dyDescent="0.25">
      <c r="A149" t="s">
        <v>193</v>
      </c>
      <c r="B149" t="s">
        <v>148</v>
      </c>
      <c r="C149" t="str">
        <f>+_xlfn.XLOOKUP(Table3[[#This Row],[ICCT_Country]],Pop_Eq_Country2!$C$2:$C$238,Pop_Eq_Country2!$B$2:$B$238)</f>
        <v>Singapore</v>
      </c>
      <c r="D149" t="str">
        <f>+_xlfn.XLOOKUP(Table3[[#This Row],[ICCT_Country]],GDP_Eq_Country2!$B$2:$B$219,GDP_Eq_Country2!$A$2:$A$219)</f>
        <v>Singapore</v>
      </c>
    </row>
    <row r="150" spans="1:4" x14ac:dyDescent="0.25">
      <c r="A150" t="s">
        <v>197</v>
      </c>
      <c r="B150" t="s">
        <v>149</v>
      </c>
      <c r="C150" t="str">
        <f>+_xlfn.XLOOKUP(Table3[[#This Row],[ICCT_Country]],Pop_Eq_Country2!$C$2:$C$238,Pop_Eq_Country2!$B$2:$B$238)</f>
        <v>Slovakia</v>
      </c>
      <c r="D150" t="str">
        <f>+_xlfn.XLOOKUP(Table3[[#This Row],[ICCT_Country]],GDP_Eq_Country2!$B$2:$B$219,GDP_Eq_Country2!$A$2:$A$219)</f>
        <v>Slovak Republic</v>
      </c>
    </row>
    <row r="151" spans="1:4" x14ac:dyDescent="0.25">
      <c r="A151" t="s">
        <v>197</v>
      </c>
      <c r="B151" t="s">
        <v>150</v>
      </c>
      <c r="C151" t="str">
        <f>+_xlfn.XLOOKUP(Table3[[#This Row],[ICCT_Country]],Pop_Eq_Country2!$C$2:$C$238,Pop_Eq_Country2!$B$2:$B$238)</f>
        <v>Slovenia</v>
      </c>
      <c r="D151" t="str">
        <f>+_xlfn.XLOOKUP(Table3[[#This Row],[ICCT_Country]],GDP_Eq_Country2!$B$2:$B$219,GDP_Eq_Country2!$A$2:$A$219)</f>
        <v>Slovenia</v>
      </c>
    </row>
    <row r="152" spans="1:4" x14ac:dyDescent="0.25">
      <c r="A152" t="s">
        <v>199</v>
      </c>
      <c r="B152" t="s">
        <v>151</v>
      </c>
      <c r="C152" t="str">
        <f>+_xlfn.XLOOKUP(Table3[[#This Row],[ICCT_Country]],Pop_Eq_Country2!$C$2:$C$238,Pop_Eq_Country2!$B$2:$B$238)</f>
        <v>Solomon Islands</v>
      </c>
      <c r="D152" t="str">
        <f>+_xlfn.XLOOKUP(Table3[[#This Row],[ICCT_Country]],GDP_Eq_Country2!$B$2:$B$219,GDP_Eq_Country2!$A$2:$A$219)</f>
        <v>Solomon Islands</v>
      </c>
    </row>
    <row r="153" spans="1:4" x14ac:dyDescent="0.25">
      <c r="A153" t="s">
        <v>194</v>
      </c>
      <c r="B153" t="s">
        <v>152</v>
      </c>
      <c r="C153" t="str">
        <f>+_xlfn.XLOOKUP(Table3[[#This Row],[ICCT_Country]],Pop_Eq_Country2!$C$2:$C$238,Pop_Eq_Country2!$B$2:$B$238)</f>
        <v>Somalia</v>
      </c>
      <c r="D153" t="str">
        <f>+_xlfn.XLOOKUP(Table3[[#This Row],[ICCT_Country]],GDP_Eq_Country2!$B$2:$B$219,GDP_Eq_Country2!$A$2:$A$219)</f>
        <v>Somalia</v>
      </c>
    </row>
    <row r="154" spans="1:4" x14ac:dyDescent="0.25">
      <c r="A154" t="s">
        <v>194</v>
      </c>
      <c r="B154" t="s">
        <v>153</v>
      </c>
      <c r="C154" t="str">
        <f>+_xlfn.XLOOKUP(Table3[[#This Row],[ICCT_Country]],Pop_Eq_Country2!$C$2:$C$238,Pop_Eq_Country2!$B$2:$B$238)</f>
        <v>South Africa</v>
      </c>
      <c r="D154" t="str">
        <f>+_xlfn.XLOOKUP(Table3[[#This Row],[ICCT_Country]],GDP_Eq_Country2!$B$2:$B$219,GDP_Eq_Country2!$A$2:$A$219)</f>
        <v>South Africa</v>
      </c>
    </row>
    <row r="155" spans="1:4" x14ac:dyDescent="0.25">
      <c r="A155" t="s">
        <v>194</v>
      </c>
      <c r="B155" t="s">
        <v>154</v>
      </c>
      <c r="C155" t="str">
        <f>+_xlfn.XLOOKUP(Table3[[#This Row],[ICCT_Country]],Pop_Eq_Country2!$C$2:$C$238,Pop_Eq_Country2!$B$2:$B$238)</f>
        <v>South Sudan</v>
      </c>
      <c r="D155" t="str">
        <f>+_xlfn.XLOOKUP(Table3[[#This Row],[ICCT_Country]],GDP_Eq_Country2!$B$2:$B$219,GDP_Eq_Country2!$A$2:$A$219)</f>
        <v>South Sudan</v>
      </c>
    </row>
    <row r="156" spans="1:4" x14ac:dyDescent="0.25">
      <c r="A156" t="s">
        <v>197</v>
      </c>
      <c r="B156" t="s">
        <v>155</v>
      </c>
      <c r="C156" t="str">
        <f>+_xlfn.XLOOKUP(Table3[[#This Row],[ICCT_Country]],Pop_Eq_Country2!$C$2:$C$238,Pop_Eq_Country2!$B$2:$B$238)</f>
        <v>Spain</v>
      </c>
      <c r="D156" t="str">
        <f>+_xlfn.XLOOKUP(Table3[[#This Row],[ICCT_Country]],GDP_Eq_Country2!$B$2:$B$219,GDP_Eq_Country2!$A$2:$A$219)</f>
        <v>Spain</v>
      </c>
    </row>
    <row r="157" spans="1:4" x14ac:dyDescent="0.25">
      <c r="A157" t="s">
        <v>199</v>
      </c>
      <c r="B157" t="s">
        <v>156</v>
      </c>
      <c r="C157" t="str">
        <f>+_xlfn.XLOOKUP(Table3[[#This Row],[ICCT_Country]],Pop_Eq_Country2!$C$2:$C$238,Pop_Eq_Country2!$B$2:$B$238)</f>
        <v>Sri Lanka</v>
      </c>
      <c r="D157" t="str">
        <f>+_xlfn.XLOOKUP(Table3[[#This Row],[ICCT_Country]],GDP_Eq_Country2!$B$2:$B$219,GDP_Eq_Country2!$A$2:$A$219)</f>
        <v>Sri Lanka</v>
      </c>
    </row>
    <row r="158" spans="1:4" x14ac:dyDescent="0.25">
      <c r="A158" t="s">
        <v>201</v>
      </c>
      <c r="B158" t="s">
        <v>157</v>
      </c>
      <c r="C158" t="str">
        <f>+_xlfn.XLOOKUP(Table3[[#This Row],[ICCT_Country]],Pop_Eq_Country2!$C$2:$C$238,Pop_Eq_Country2!$B$2:$B$238)</f>
        <v>Saint Kitts and Nevis</v>
      </c>
      <c r="D158" t="str">
        <f>+_xlfn.XLOOKUP(Table3[[#This Row],[ICCT_Country]],GDP_Eq_Country2!$B$2:$B$219,GDP_Eq_Country2!$A$2:$A$219)</f>
        <v>St. Kitts and Nevis</v>
      </c>
    </row>
    <row r="159" spans="1:4" x14ac:dyDescent="0.25">
      <c r="A159" t="s">
        <v>201</v>
      </c>
      <c r="B159" t="s">
        <v>158</v>
      </c>
      <c r="C159" t="str">
        <f>+_xlfn.XLOOKUP(Table3[[#This Row],[ICCT_Country]],Pop_Eq_Country2!$C$2:$C$238,Pop_Eq_Country2!$B$2:$B$238)</f>
        <v>Saint Lucia</v>
      </c>
      <c r="D159" t="str">
        <f>+_xlfn.XLOOKUP(Table3[[#This Row],[ICCT_Country]],GDP_Eq_Country2!$B$2:$B$219,GDP_Eq_Country2!$A$2:$A$219)</f>
        <v>St. Lucia</v>
      </c>
    </row>
    <row r="160" spans="1:4" x14ac:dyDescent="0.25">
      <c r="A160" t="s">
        <v>201</v>
      </c>
      <c r="B160" t="s">
        <v>159</v>
      </c>
      <c r="C160" t="str">
        <f>+_xlfn.XLOOKUP(Table3[[#This Row],[ICCT_Country]],Pop_Eq_Country2!$C$2:$C$238,Pop_Eq_Country2!$B$2:$B$238)</f>
        <v>Saint Vincent and the Grenadines</v>
      </c>
      <c r="D160" t="str">
        <f>+_xlfn.XLOOKUP(Table3[[#This Row],[ICCT_Country]],GDP_Eq_Country2!$B$2:$B$219,GDP_Eq_Country2!$A$2:$A$219)</f>
        <v>St. Vincent and the Grenadines</v>
      </c>
    </row>
    <row r="161" spans="1:4" x14ac:dyDescent="0.25">
      <c r="A161" t="s">
        <v>194</v>
      </c>
      <c r="B161" t="s">
        <v>160</v>
      </c>
      <c r="C161" t="str">
        <f>+_xlfn.XLOOKUP(Table3[[#This Row],[ICCT_Country]],Pop_Eq_Country2!$C$2:$C$238,Pop_Eq_Country2!$B$2:$B$238)</f>
        <v>Sudan</v>
      </c>
      <c r="D161" t="str">
        <f>+_xlfn.XLOOKUP(Table3[[#This Row],[ICCT_Country]],GDP_Eq_Country2!$B$2:$B$219,GDP_Eq_Country2!$A$2:$A$219)</f>
        <v>Sudan</v>
      </c>
    </row>
    <row r="162" spans="1:4" x14ac:dyDescent="0.25">
      <c r="A162" t="s">
        <v>194</v>
      </c>
      <c r="B162" t="s">
        <v>161</v>
      </c>
      <c r="C162" t="str">
        <f>+_xlfn.XLOOKUP(Table3[[#This Row],[ICCT_Country]],Pop_Eq_Country2!$C$2:$C$238,Pop_Eq_Country2!$B$2:$B$238)</f>
        <v>Eswatini</v>
      </c>
      <c r="D162" t="str">
        <f>+_xlfn.XLOOKUP(Table3[[#This Row],[ICCT_Country]],GDP_Eq_Country2!$B$2:$B$219,GDP_Eq_Country2!$A$2:$A$219)</f>
        <v>Eswatini</v>
      </c>
    </row>
    <row r="163" spans="1:4" x14ac:dyDescent="0.25">
      <c r="A163" t="s">
        <v>197</v>
      </c>
      <c r="B163" t="s">
        <v>162</v>
      </c>
      <c r="C163" t="str">
        <f>+_xlfn.XLOOKUP(Table3[[#This Row],[ICCT_Country]],Pop_Eq_Country2!$C$2:$C$238,Pop_Eq_Country2!$B$2:$B$238)</f>
        <v>Sweden</v>
      </c>
      <c r="D163" t="str">
        <f>+_xlfn.XLOOKUP(Table3[[#This Row],[ICCT_Country]],GDP_Eq_Country2!$B$2:$B$219,GDP_Eq_Country2!$A$2:$A$219)</f>
        <v>Sweden</v>
      </c>
    </row>
    <row r="164" spans="1:4" x14ac:dyDescent="0.25">
      <c r="A164" t="s">
        <v>196</v>
      </c>
      <c r="B164" t="s">
        <v>163</v>
      </c>
      <c r="C164" t="str">
        <f>+_xlfn.XLOOKUP(Table3[[#This Row],[ICCT_Country]],Pop_Eq_Country2!$C$2:$C$238,Pop_Eq_Country2!$B$2:$B$238)</f>
        <v>Switzerland</v>
      </c>
      <c r="D164" t="str">
        <f>+_xlfn.XLOOKUP(Table3[[#This Row],[ICCT_Country]],GDP_Eq_Country2!$B$2:$B$219,GDP_Eq_Country2!$A$2:$A$219)</f>
        <v>Switzerland</v>
      </c>
    </row>
    <row r="165" spans="1:4" x14ac:dyDescent="0.25">
      <c r="A165" t="s">
        <v>198</v>
      </c>
      <c r="B165" t="s">
        <v>164</v>
      </c>
      <c r="C165" t="str">
        <f>+_xlfn.XLOOKUP(Table3[[#This Row],[ICCT_Country]],Pop_Eq_Country2!$C$2:$C$238,Pop_Eq_Country2!$B$2:$B$238)</f>
        <v>Syrian Arab Republic</v>
      </c>
      <c r="D165" t="str">
        <f>+_xlfn.XLOOKUP(Table3[[#This Row],[ICCT_Country]],GDP_Eq_Country2!$B$2:$B$219,GDP_Eq_Country2!$A$2:$A$219)</f>
        <v>Syrian Arab Republic</v>
      </c>
    </row>
    <row r="166" spans="1:4" x14ac:dyDescent="0.25">
      <c r="A166" t="s">
        <v>199</v>
      </c>
      <c r="B166" t="s">
        <v>165</v>
      </c>
      <c r="C166" t="str">
        <f>+_xlfn.XLOOKUP(Table3[[#This Row],[ICCT_Country]],Pop_Eq_Country2!$C$2:$C$238,Pop_Eq_Country2!$B$2:$B$238)</f>
        <v>Tajikistan</v>
      </c>
      <c r="D166" t="str">
        <f>+_xlfn.XLOOKUP(Table3[[#This Row],[ICCT_Country]],GDP_Eq_Country2!$B$2:$B$219,GDP_Eq_Country2!$A$2:$A$219)</f>
        <v>Tajikistan</v>
      </c>
    </row>
    <row r="167" spans="1:4" x14ac:dyDescent="0.25">
      <c r="A167" t="s">
        <v>194</v>
      </c>
      <c r="B167" t="s">
        <v>166</v>
      </c>
      <c r="C167" t="str">
        <f>+_xlfn.XLOOKUP(Table3[[#This Row],[ICCT_Country]],Pop_Eq_Country2!$C$2:$C$238,Pop_Eq_Country2!$B$2:$B$238)</f>
        <v>United Republic of Tanzania</v>
      </c>
      <c r="D167" t="str">
        <f>+_xlfn.XLOOKUP(Table3[[#This Row],[ICCT_Country]],GDP_Eq_Country2!$B$2:$B$219,GDP_Eq_Country2!$A$2:$A$219)</f>
        <v>Tanzania</v>
      </c>
    </row>
    <row r="168" spans="1:4" x14ac:dyDescent="0.25">
      <c r="A168" t="s">
        <v>193</v>
      </c>
      <c r="B168" t="s">
        <v>167</v>
      </c>
      <c r="C168" t="str">
        <f>+_xlfn.XLOOKUP(Table3[[#This Row],[ICCT_Country]],Pop_Eq_Country2!$C$2:$C$238,Pop_Eq_Country2!$B$2:$B$238)</f>
        <v>Thailand</v>
      </c>
      <c r="D168" t="str">
        <f>+_xlfn.XLOOKUP(Table3[[#This Row],[ICCT_Country]],GDP_Eq_Country2!$B$2:$B$219,GDP_Eq_Country2!$A$2:$A$219)</f>
        <v>Thailand</v>
      </c>
    </row>
    <row r="169" spans="1:4" x14ac:dyDescent="0.25">
      <c r="A169" t="s">
        <v>199</v>
      </c>
      <c r="B169" t="s">
        <v>168</v>
      </c>
      <c r="C169" t="str">
        <f>+_xlfn.XLOOKUP(Table3[[#This Row],[ICCT_Country]],Pop_Eq_Country2!$C$2:$C$238,Pop_Eq_Country2!$B$2:$B$238)</f>
        <v>Timor-Leste</v>
      </c>
      <c r="D169" t="str">
        <f>+_xlfn.XLOOKUP(Table3[[#This Row],[ICCT_Country]],GDP_Eq_Country2!$B$2:$B$219,GDP_Eq_Country2!$A$2:$A$219)</f>
        <v>Timor-Leste</v>
      </c>
    </row>
    <row r="170" spans="1:4" x14ac:dyDescent="0.25">
      <c r="A170" t="s">
        <v>194</v>
      </c>
      <c r="B170" t="s">
        <v>169</v>
      </c>
      <c r="C170" t="str">
        <f>+_xlfn.XLOOKUP(Table3[[#This Row],[ICCT_Country]],Pop_Eq_Country2!$C$2:$C$238,Pop_Eq_Country2!$B$2:$B$238)</f>
        <v>Togo</v>
      </c>
      <c r="D170" t="str">
        <f>+_xlfn.XLOOKUP(Table3[[#This Row],[ICCT_Country]],GDP_Eq_Country2!$B$2:$B$219,GDP_Eq_Country2!$A$2:$A$219)</f>
        <v>Togo</v>
      </c>
    </row>
    <row r="171" spans="1:4" x14ac:dyDescent="0.25">
      <c r="A171" t="s">
        <v>199</v>
      </c>
      <c r="B171" t="s">
        <v>170</v>
      </c>
      <c r="C171" t="str">
        <f>+_xlfn.XLOOKUP(Table3[[#This Row],[ICCT_Country]],Pop_Eq_Country2!$C$2:$C$238,Pop_Eq_Country2!$B$2:$B$238)</f>
        <v>Tonga</v>
      </c>
      <c r="D171" t="str">
        <f>+_xlfn.XLOOKUP(Table3[[#This Row],[ICCT_Country]],GDP_Eq_Country2!$B$2:$B$219,GDP_Eq_Country2!$A$2:$A$219)</f>
        <v>Tonga</v>
      </c>
    </row>
    <row r="172" spans="1:4" x14ac:dyDescent="0.25">
      <c r="A172" t="s">
        <v>201</v>
      </c>
      <c r="B172" t="s">
        <v>171</v>
      </c>
      <c r="C172" t="str">
        <f>+_xlfn.XLOOKUP(Table3[[#This Row],[ICCT_Country]],Pop_Eq_Country2!$C$2:$C$238,Pop_Eq_Country2!$B$2:$B$238)</f>
        <v>Trinidad and Tobago</v>
      </c>
      <c r="D172" t="str">
        <f>+_xlfn.XLOOKUP(Table3[[#This Row],[ICCT_Country]],GDP_Eq_Country2!$B$2:$B$219,GDP_Eq_Country2!$A$2:$A$219)</f>
        <v>Trinidad and Tobago</v>
      </c>
    </row>
    <row r="173" spans="1:4" x14ac:dyDescent="0.25">
      <c r="A173" t="s">
        <v>194</v>
      </c>
      <c r="B173" t="s">
        <v>172</v>
      </c>
      <c r="C173" t="str">
        <f>+_xlfn.XLOOKUP(Table3[[#This Row],[ICCT_Country]],Pop_Eq_Country2!$C$2:$C$238,Pop_Eq_Country2!$B$2:$B$238)</f>
        <v>Tunisia</v>
      </c>
      <c r="D173" t="str">
        <f>+_xlfn.XLOOKUP(Table3[[#This Row],[ICCT_Country]],GDP_Eq_Country2!$B$2:$B$219,GDP_Eq_Country2!$A$2:$A$219)</f>
        <v>Tunisia</v>
      </c>
    </row>
    <row r="174" spans="1:4" x14ac:dyDescent="0.25">
      <c r="A174" t="s">
        <v>198</v>
      </c>
      <c r="B174" t="s">
        <v>173</v>
      </c>
      <c r="C174" t="str">
        <f>+_xlfn.XLOOKUP(Table3[[#This Row],[ICCT_Country]],Pop_Eq_Country2!$C$2:$C$238,Pop_Eq_Country2!$B$2:$B$238)</f>
        <v>Türkiye</v>
      </c>
      <c r="D174" t="str">
        <f>+_xlfn.XLOOKUP(Table3[[#This Row],[ICCT_Country]],GDP_Eq_Country2!$B$2:$B$219,GDP_Eq_Country2!$A$2:$A$219)</f>
        <v>Turkiye</v>
      </c>
    </row>
    <row r="175" spans="1:4" x14ac:dyDescent="0.25">
      <c r="A175" t="s">
        <v>199</v>
      </c>
      <c r="B175" t="s">
        <v>174</v>
      </c>
      <c r="C175" t="str">
        <f>+_xlfn.XLOOKUP(Table3[[#This Row],[ICCT_Country]],Pop_Eq_Country2!$C$2:$C$238,Pop_Eq_Country2!$B$2:$B$238)</f>
        <v>Turkmenistan</v>
      </c>
      <c r="D175" t="str">
        <f>+_xlfn.XLOOKUP(Table3[[#This Row],[ICCT_Country]],GDP_Eq_Country2!$B$2:$B$219,GDP_Eq_Country2!$A$2:$A$219)</f>
        <v>Turkmenistan</v>
      </c>
    </row>
    <row r="176" spans="1:4" x14ac:dyDescent="0.25">
      <c r="A176" t="s">
        <v>194</v>
      </c>
      <c r="B176" t="s">
        <v>175</v>
      </c>
      <c r="C176" t="str">
        <f>+_xlfn.XLOOKUP(Table3[[#This Row],[ICCT_Country]],Pop_Eq_Country2!$C$2:$C$238,Pop_Eq_Country2!$B$2:$B$238)</f>
        <v>Uganda</v>
      </c>
      <c r="D176" t="str">
        <f>+_xlfn.XLOOKUP(Table3[[#This Row],[ICCT_Country]],GDP_Eq_Country2!$B$2:$B$219,GDP_Eq_Country2!$A$2:$A$219)</f>
        <v>Uganda</v>
      </c>
    </row>
    <row r="177" spans="1:4" x14ac:dyDescent="0.25">
      <c r="A177" t="s">
        <v>200</v>
      </c>
      <c r="B177" t="s">
        <v>176</v>
      </c>
      <c r="C177" t="str">
        <f>+_xlfn.XLOOKUP(Table3[[#This Row],[ICCT_Country]],Pop_Eq_Country2!$C$2:$C$238,Pop_Eq_Country2!$B$2:$B$238)</f>
        <v>Ukraine</v>
      </c>
      <c r="D177" t="str">
        <f>+_xlfn.XLOOKUP(Table3[[#This Row],[ICCT_Country]],GDP_Eq_Country2!$B$2:$B$219,GDP_Eq_Country2!$A$2:$A$219)</f>
        <v>Ukraine</v>
      </c>
    </row>
    <row r="178" spans="1:4" x14ac:dyDescent="0.25">
      <c r="A178" t="s">
        <v>198</v>
      </c>
      <c r="B178" t="s">
        <v>177</v>
      </c>
      <c r="C178" t="str">
        <f>+_xlfn.XLOOKUP(Table3[[#This Row],[ICCT_Country]],Pop_Eq_Country2!$C$2:$C$238,Pop_Eq_Country2!$B$2:$B$238)</f>
        <v>United Arab Emirates</v>
      </c>
      <c r="D178" t="str">
        <f>+_xlfn.XLOOKUP(Table3[[#This Row],[ICCT_Country]],GDP_Eq_Country2!$B$2:$B$219,GDP_Eq_Country2!$A$2:$A$219)</f>
        <v>United Arab Emirates</v>
      </c>
    </row>
    <row r="179" spans="1:4" x14ac:dyDescent="0.25">
      <c r="A179" t="s">
        <v>178</v>
      </c>
      <c r="B179" t="s">
        <v>178</v>
      </c>
      <c r="C179" t="str">
        <f>+_xlfn.XLOOKUP(Table3[[#This Row],[ICCT_Country]],Pop_Eq_Country2!$C$2:$C$238,Pop_Eq_Country2!$B$2:$B$238)</f>
        <v>Anguilla</v>
      </c>
      <c r="D179" t="str">
        <f>+_xlfn.XLOOKUP(Table3[[#This Row],[ICCT_Country]],GDP_Eq_Country2!$B$2:$B$219,GDP_Eq_Country2!$A$2:$A$219)</f>
        <v>British Virgin Islands</v>
      </c>
    </row>
    <row r="180" spans="1:4" x14ac:dyDescent="0.25">
      <c r="A180" t="s">
        <v>179</v>
      </c>
      <c r="B180" t="s">
        <v>179</v>
      </c>
      <c r="C180" t="str">
        <f>+_xlfn.XLOOKUP(Table3[[#This Row],[ICCT_Country]],Pop_Eq_Country2!$C$2:$C$238,Pop_Eq_Country2!$B$2:$B$238)</f>
        <v>Guam</v>
      </c>
      <c r="D180" t="str">
        <f>+_xlfn.XLOOKUP(Table3[[#This Row],[ICCT_Country]],GDP_Eq_Country2!$B$2:$B$219,GDP_Eq_Country2!$A$2:$A$219)</f>
        <v>Guam</v>
      </c>
    </row>
    <row r="181" spans="1:4" x14ac:dyDescent="0.25">
      <c r="A181" t="s">
        <v>201</v>
      </c>
      <c r="B181" t="s">
        <v>180</v>
      </c>
      <c r="C181" t="str">
        <f>+_xlfn.XLOOKUP(Table3[[#This Row],[ICCT_Country]],Pop_Eq_Country2!$C$2:$C$238,Pop_Eq_Country2!$B$2:$B$238)</f>
        <v>Uruguay</v>
      </c>
      <c r="D181" t="str">
        <f>+_xlfn.XLOOKUP(Table3[[#This Row],[ICCT_Country]],GDP_Eq_Country2!$B$2:$B$219,GDP_Eq_Country2!$A$2:$A$219)</f>
        <v>Uruguay</v>
      </c>
    </row>
    <row r="182" spans="1:4" x14ac:dyDescent="0.25">
      <c r="A182" t="s">
        <v>199</v>
      </c>
      <c r="B182" t="s">
        <v>181</v>
      </c>
      <c r="C182" t="str">
        <f>+_xlfn.XLOOKUP(Table3[[#This Row],[ICCT_Country]],Pop_Eq_Country2!$C$2:$C$238,Pop_Eq_Country2!$B$2:$B$238)</f>
        <v>Uzbekistan</v>
      </c>
      <c r="D182" t="str">
        <f>+_xlfn.XLOOKUP(Table3[[#This Row],[ICCT_Country]],GDP_Eq_Country2!$B$2:$B$219,GDP_Eq_Country2!$A$2:$A$219)</f>
        <v>Uzbekistan</v>
      </c>
    </row>
    <row r="183" spans="1:4" x14ac:dyDescent="0.25">
      <c r="A183" t="s">
        <v>199</v>
      </c>
      <c r="B183" t="s">
        <v>182</v>
      </c>
      <c r="C183" t="str">
        <f>+_xlfn.XLOOKUP(Table3[[#This Row],[ICCT_Country]],Pop_Eq_Country2!$C$2:$C$238,Pop_Eq_Country2!$B$2:$B$238)</f>
        <v>Vanuatu</v>
      </c>
      <c r="D183" t="str">
        <f>+_xlfn.XLOOKUP(Table3[[#This Row],[ICCT_Country]],GDP_Eq_Country2!$B$2:$B$219,GDP_Eq_Country2!$A$2:$A$219)</f>
        <v>Vanuatu</v>
      </c>
    </row>
    <row r="184" spans="1:4" x14ac:dyDescent="0.25">
      <c r="A184" t="s">
        <v>201</v>
      </c>
      <c r="B184" t="s">
        <v>183</v>
      </c>
      <c r="C184" t="str">
        <f>+_xlfn.XLOOKUP(Table3[[#This Row],[ICCT_Country]],Pop_Eq_Country2!$C$2:$C$238,Pop_Eq_Country2!$B$2:$B$238)</f>
        <v>Venezuela (Bolivarian Republic of)</v>
      </c>
      <c r="D184" t="str">
        <f>+_xlfn.XLOOKUP(Table3[[#This Row],[ICCT_Country]],GDP_Eq_Country2!$B$2:$B$219,GDP_Eq_Country2!$A$2:$A$219)</f>
        <v>Venezuela, RB</v>
      </c>
    </row>
    <row r="185" spans="1:4" x14ac:dyDescent="0.25">
      <c r="A185" t="s">
        <v>193</v>
      </c>
      <c r="B185" t="s">
        <v>184</v>
      </c>
      <c r="C185" t="str">
        <f>+_xlfn.XLOOKUP(Table3[[#This Row],[ICCT_Country]],Pop_Eq_Country2!$C$2:$C$238,Pop_Eq_Country2!$B$2:$B$238)</f>
        <v>Viet Nam</v>
      </c>
      <c r="D185" t="str">
        <f>+_xlfn.XLOOKUP(Table3[[#This Row],[ICCT_Country]],GDP_Eq_Country2!$B$2:$B$219,GDP_Eq_Country2!$A$2:$A$219)</f>
        <v>Viet Nam</v>
      </c>
    </row>
    <row r="186" spans="1:4" x14ac:dyDescent="0.25">
      <c r="A186" t="s">
        <v>198</v>
      </c>
      <c r="B186" t="s">
        <v>185</v>
      </c>
      <c r="C186" t="str">
        <f>+_xlfn.XLOOKUP(Table3[[#This Row],[ICCT_Country]],Pop_Eq_Country2!$C$2:$C$238,Pop_Eq_Country2!$B$2:$B$238)</f>
        <v>Yemen</v>
      </c>
      <c r="D186" t="str">
        <f>+_xlfn.XLOOKUP(Table3[[#This Row],[ICCT_Country]],GDP_Eq_Country2!$B$2:$B$219,GDP_Eq_Country2!$A$2:$A$219)</f>
        <v>Yemen, Rep.</v>
      </c>
    </row>
    <row r="187" spans="1:4" x14ac:dyDescent="0.25">
      <c r="A187" t="s">
        <v>194</v>
      </c>
      <c r="B187" t="s">
        <v>186</v>
      </c>
      <c r="C187" t="str">
        <f>+_xlfn.XLOOKUP(Table3[[#This Row],[ICCT_Country]],Pop_Eq_Country2!$C$2:$C$238,Pop_Eq_Country2!$B$2:$B$238)</f>
        <v>Zambia</v>
      </c>
      <c r="D187" t="str">
        <f>+_xlfn.XLOOKUP(Table3[[#This Row],[ICCT_Country]],GDP_Eq_Country2!$B$2:$B$219,GDP_Eq_Country2!$A$2:$A$219)</f>
        <v>Zambia</v>
      </c>
    </row>
    <row r="188" spans="1:4" x14ac:dyDescent="0.25">
      <c r="A188" t="s">
        <v>194</v>
      </c>
      <c r="B188" t="s">
        <v>187</v>
      </c>
      <c r="C188" t="str">
        <f>+_xlfn.XLOOKUP(Table3[[#This Row],[ICCT_Country]],Pop_Eq_Country2!$C$2:$C$238,Pop_Eq_Country2!$B$2:$B$238)</f>
        <v>Zimbabwe</v>
      </c>
      <c r="D188" t="str">
        <f>+_xlfn.XLOOKUP(Table3[[#This Row],[ICCT_Country]],GDP_Eq_Country2!$B$2:$B$219,GDP_Eq_Country2!$A$2:$A$219)</f>
        <v>Zimbabwe</v>
      </c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D3BCD-3A56-400A-8074-6DFAD9AF2E42}">
  <dimension ref="A1:I238"/>
  <sheetViews>
    <sheetView workbookViewId="0">
      <selection activeCell="I1" sqref="I1"/>
    </sheetView>
  </sheetViews>
  <sheetFormatPr defaultRowHeight="15" x14ac:dyDescent="0.25"/>
  <cols>
    <col min="2" max="2" width="32.28515625" bestFit="1" customWidth="1"/>
    <col min="3" max="3" width="22.7109375" bestFit="1" customWidth="1"/>
    <col min="4" max="4" width="11.7109375" bestFit="1" customWidth="1"/>
  </cols>
  <sheetData>
    <row r="1" spans="1:9" x14ac:dyDescent="0.25">
      <c r="A1" t="s">
        <v>514</v>
      </c>
      <c r="B1" s="2" t="s">
        <v>511</v>
      </c>
      <c r="C1" s="1" t="s">
        <v>0</v>
      </c>
      <c r="D1" s="3" t="s">
        <v>512</v>
      </c>
      <c r="E1" t="s">
        <v>513</v>
      </c>
      <c r="H1" s="6" t="s">
        <v>515</v>
      </c>
      <c r="I1" s="7">
        <f>+SUMIF(C2:C238,"&lt;&gt;#N/A",E2:E238)</f>
        <v>0.99558808251012432</v>
      </c>
    </row>
    <row r="2" spans="1:9" x14ac:dyDescent="0.25">
      <c r="A2" t="s">
        <v>211</v>
      </c>
      <c r="B2" t="s">
        <v>1</v>
      </c>
      <c r="C2" t="s">
        <v>1</v>
      </c>
      <c r="D2" s="3">
        <v>39618.434000000001</v>
      </c>
      <c r="E2" s="4">
        <v>5.0296783145247154E-3</v>
      </c>
    </row>
    <row r="3" spans="1:9" x14ac:dyDescent="0.25">
      <c r="A3" t="s">
        <v>212</v>
      </c>
      <c r="B3" t="s">
        <v>2</v>
      </c>
      <c r="C3" t="s">
        <v>2</v>
      </c>
      <c r="D3" s="3">
        <v>2861.567</v>
      </c>
      <c r="E3" s="4">
        <v>3.6328446211325631E-4</v>
      </c>
    </row>
    <row r="4" spans="1:9" x14ac:dyDescent="0.25">
      <c r="A4" t="s">
        <v>213</v>
      </c>
      <c r="B4" t="s">
        <v>3</v>
      </c>
      <c r="C4" t="s">
        <v>3</v>
      </c>
      <c r="D4" s="3">
        <v>43812.345000000001</v>
      </c>
      <c r="E4" s="4">
        <v>5.5621078196825078E-3</v>
      </c>
    </row>
    <row r="5" spans="1:9" x14ac:dyDescent="0.25">
      <c r="A5" t="s">
        <v>215</v>
      </c>
      <c r="B5" t="s">
        <v>214</v>
      </c>
      <c r="C5" t="s">
        <v>141</v>
      </c>
      <c r="D5" s="3">
        <v>45.624000000000002</v>
      </c>
      <c r="E5" s="4">
        <v>5.7921028231927489E-6</v>
      </c>
    </row>
    <row r="6" spans="1:9" x14ac:dyDescent="0.25">
      <c r="A6" t="s">
        <v>216</v>
      </c>
      <c r="B6" t="s">
        <v>204</v>
      </c>
      <c r="C6" t="e">
        <v>#N/A</v>
      </c>
      <c r="D6" s="3">
        <v>78.38</v>
      </c>
      <c r="E6" s="4">
        <v>9.9505746817869461E-6</v>
      </c>
    </row>
    <row r="7" spans="1:9" x14ac:dyDescent="0.25">
      <c r="A7" t="s">
        <v>217</v>
      </c>
      <c r="B7" t="s">
        <v>4</v>
      </c>
      <c r="C7" t="s">
        <v>4</v>
      </c>
      <c r="D7" s="3">
        <v>33957.974999999999</v>
      </c>
      <c r="E7" s="4">
        <v>4.3110661684071716E-3</v>
      </c>
    </row>
    <row r="8" spans="1:9" x14ac:dyDescent="0.25">
      <c r="A8" t="s">
        <v>219</v>
      </c>
      <c r="B8" t="s">
        <v>218</v>
      </c>
      <c r="C8" t="s">
        <v>178</v>
      </c>
      <c r="D8" s="3">
        <v>15.675000000000001</v>
      </c>
      <c r="E8" s="4">
        <v>1.9899879833759938E-6</v>
      </c>
    </row>
    <row r="9" spans="1:9" x14ac:dyDescent="0.25">
      <c r="A9" t="s">
        <v>220</v>
      </c>
      <c r="B9" t="s">
        <v>5</v>
      </c>
      <c r="C9" t="s">
        <v>5</v>
      </c>
      <c r="D9" s="3">
        <v>92.950999999999993</v>
      </c>
      <c r="E9" s="4">
        <v>1.1800406573702199E-5</v>
      </c>
    </row>
    <row r="10" spans="1:9" x14ac:dyDescent="0.25">
      <c r="A10" t="s">
        <v>221</v>
      </c>
      <c r="B10" t="s">
        <v>6</v>
      </c>
      <c r="C10" t="s">
        <v>6</v>
      </c>
      <c r="D10" s="3">
        <v>45163.623</v>
      </c>
      <c r="E10" s="4">
        <v>5.7336565904767874E-3</v>
      </c>
    </row>
    <row r="11" spans="1:9" x14ac:dyDescent="0.25">
      <c r="A11" t="s">
        <v>222</v>
      </c>
      <c r="B11" t="s">
        <v>7</v>
      </c>
      <c r="C11" t="s">
        <v>7</v>
      </c>
      <c r="D11" s="3">
        <v>2798.721</v>
      </c>
      <c r="E11" s="4">
        <v>3.5530597504446855E-4</v>
      </c>
    </row>
    <row r="12" spans="1:9" x14ac:dyDescent="0.25">
      <c r="A12" t="s">
        <v>223</v>
      </c>
      <c r="B12" t="s">
        <v>8</v>
      </c>
      <c r="C12" t="s">
        <v>8</v>
      </c>
      <c r="D12" s="3">
        <v>106.501</v>
      </c>
      <c r="E12" s="4">
        <v>1.352061947161255E-5</v>
      </c>
    </row>
    <row r="13" spans="1:9" x14ac:dyDescent="0.25">
      <c r="A13" t="s">
        <v>224</v>
      </c>
      <c r="B13" t="s">
        <v>9</v>
      </c>
      <c r="C13" t="s">
        <v>9</v>
      </c>
      <c r="D13" s="3">
        <v>25795.921999999999</v>
      </c>
      <c r="E13" s="4">
        <v>3.2748692057482888E-3</v>
      </c>
    </row>
    <row r="14" spans="1:9" x14ac:dyDescent="0.25">
      <c r="A14" t="s">
        <v>225</v>
      </c>
      <c r="B14" t="s">
        <v>10</v>
      </c>
      <c r="C14" t="s">
        <v>10</v>
      </c>
      <c r="D14" s="3">
        <v>8914.4480000000003</v>
      </c>
      <c r="E14" s="4">
        <v>1.131715751096023E-3</v>
      </c>
    </row>
    <row r="15" spans="1:9" x14ac:dyDescent="0.25">
      <c r="A15" t="s">
        <v>226</v>
      </c>
      <c r="B15" t="s">
        <v>11</v>
      </c>
      <c r="C15" t="s">
        <v>11</v>
      </c>
      <c r="D15" s="3">
        <v>10296.374</v>
      </c>
      <c r="E15" s="4">
        <v>1.3071553768641158E-3</v>
      </c>
    </row>
    <row r="16" spans="1:9" x14ac:dyDescent="0.25">
      <c r="A16" t="s">
        <v>227</v>
      </c>
      <c r="B16" t="s">
        <v>188</v>
      </c>
      <c r="C16" t="s">
        <v>12</v>
      </c>
      <c r="D16" s="3">
        <v>407.16399999999999</v>
      </c>
      <c r="E16" s="4">
        <v>5.1690683716957136E-5</v>
      </c>
    </row>
    <row r="17" spans="1:5" x14ac:dyDescent="0.25">
      <c r="A17" t="s">
        <v>228</v>
      </c>
      <c r="B17" t="s">
        <v>13</v>
      </c>
      <c r="C17" t="s">
        <v>13</v>
      </c>
      <c r="D17" s="3">
        <v>1460.905</v>
      </c>
      <c r="E17" s="4">
        <v>1.8546624528573564E-4</v>
      </c>
    </row>
    <row r="18" spans="1:5" x14ac:dyDescent="0.25">
      <c r="A18" t="s">
        <v>229</v>
      </c>
      <c r="B18" t="s">
        <v>14</v>
      </c>
      <c r="C18" t="s">
        <v>14</v>
      </c>
      <c r="D18" s="3">
        <v>168414.908</v>
      </c>
      <c r="E18" s="4">
        <v>2.1380774682065295E-2</v>
      </c>
    </row>
    <row r="19" spans="1:5" x14ac:dyDescent="0.25">
      <c r="A19" t="s">
        <v>230</v>
      </c>
      <c r="B19" t="s">
        <v>15</v>
      </c>
      <c r="C19" t="s">
        <v>15</v>
      </c>
      <c r="D19" s="3">
        <v>280.959</v>
      </c>
      <c r="E19" s="4">
        <v>3.566858269992573E-5</v>
      </c>
    </row>
    <row r="20" spans="1:5" x14ac:dyDescent="0.25">
      <c r="A20" t="s">
        <v>231</v>
      </c>
      <c r="B20" t="s">
        <v>16</v>
      </c>
      <c r="C20" t="s">
        <v>16</v>
      </c>
      <c r="D20" s="3">
        <v>9606.4369999999999</v>
      </c>
      <c r="E20" s="4">
        <v>1.2195658177389813E-3</v>
      </c>
    </row>
    <row r="21" spans="1:5" x14ac:dyDescent="0.25">
      <c r="A21" t="s">
        <v>232</v>
      </c>
      <c r="B21" t="s">
        <v>17</v>
      </c>
      <c r="C21" t="s">
        <v>17</v>
      </c>
      <c r="D21" s="3">
        <v>11582.16</v>
      </c>
      <c r="E21" s="4">
        <v>1.4703897430008357E-3</v>
      </c>
    </row>
    <row r="22" spans="1:5" x14ac:dyDescent="0.25">
      <c r="A22" t="s">
        <v>233</v>
      </c>
      <c r="B22" t="s">
        <v>18</v>
      </c>
      <c r="C22" t="s">
        <v>18</v>
      </c>
      <c r="D22" s="3">
        <v>397.41500000000002</v>
      </c>
      <c r="E22" s="4">
        <v>5.0453019101331458E-5</v>
      </c>
    </row>
    <row r="23" spans="1:5" x14ac:dyDescent="0.25">
      <c r="A23" t="s">
        <v>234</v>
      </c>
      <c r="B23" t="s">
        <v>19</v>
      </c>
      <c r="C23" t="s">
        <v>19</v>
      </c>
      <c r="D23" s="3">
        <v>12819.427</v>
      </c>
      <c r="E23" s="4">
        <v>1.6274644774332226E-3</v>
      </c>
    </row>
    <row r="24" spans="1:5" x14ac:dyDescent="0.25">
      <c r="A24" t="s">
        <v>235</v>
      </c>
      <c r="B24" t="s">
        <v>20</v>
      </c>
      <c r="C24" t="s">
        <v>20</v>
      </c>
      <c r="D24" s="3">
        <v>64.134</v>
      </c>
      <c r="E24" s="4">
        <v>8.1420025088252629E-6</v>
      </c>
    </row>
    <row r="25" spans="1:5" x14ac:dyDescent="0.25">
      <c r="A25" t="s">
        <v>236</v>
      </c>
      <c r="B25" t="s">
        <v>21</v>
      </c>
      <c r="C25" t="s">
        <v>21</v>
      </c>
      <c r="D25" s="3">
        <v>775.00800000000004</v>
      </c>
      <c r="E25" s="4">
        <v>9.8389576205439383E-5</v>
      </c>
    </row>
    <row r="26" spans="1:5" x14ac:dyDescent="0.25">
      <c r="A26" t="s">
        <v>238</v>
      </c>
      <c r="B26" t="s">
        <v>237</v>
      </c>
      <c r="C26" t="s">
        <v>22</v>
      </c>
      <c r="D26" s="3">
        <v>12009.977999999999</v>
      </c>
      <c r="E26" s="4">
        <v>1.5247025135955374E-3</v>
      </c>
    </row>
    <row r="27" spans="1:5" x14ac:dyDescent="0.25">
      <c r="A27" t="s">
        <v>240</v>
      </c>
      <c r="B27" t="s">
        <v>239</v>
      </c>
      <c r="C27" t="s">
        <v>121</v>
      </c>
      <c r="D27" s="3">
        <v>26.443000000000001</v>
      </c>
      <c r="E27" s="4">
        <v>3.35701768704379E-6</v>
      </c>
    </row>
    <row r="28" spans="1:5" x14ac:dyDescent="0.25">
      <c r="A28" t="s">
        <v>241</v>
      </c>
      <c r="B28" t="s">
        <v>23</v>
      </c>
      <c r="C28" t="s">
        <v>23</v>
      </c>
      <c r="D28" s="3">
        <v>3295.8409999999999</v>
      </c>
      <c r="E28" s="4">
        <v>4.1841684115584806E-4</v>
      </c>
    </row>
    <row r="29" spans="1:5" x14ac:dyDescent="0.25">
      <c r="A29" t="s">
        <v>242</v>
      </c>
      <c r="B29" t="s">
        <v>24</v>
      </c>
      <c r="C29" t="s">
        <v>24</v>
      </c>
      <c r="D29" s="3">
        <v>2569.2629999999999</v>
      </c>
      <c r="E29" s="4">
        <v>3.2617559783939751E-4</v>
      </c>
    </row>
    <row r="30" spans="1:5" x14ac:dyDescent="0.25">
      <c r="A30" t="s">
        <v>243</v>
      </c>
      <c r="B30" t="s">
        <v>25</v>
      </c>
      <c r="C30" t="s">
        <v>25</v>
      </c>
      <c r="D30" s="3">
        <v>213827.67199999999</v>
      </c>
      <c r="E30" s="4">
        <v>2.7146060465279963E-2</v>
      </c>
    </row>
    <row r="31" spans="1:5" x14ac:dyDescent="0.25">
      <c r="A31" t="s">
        <v>245</v>
      </c>
      <c r="B31" t="s">
        <v>244</v>
      </c>
      <c r="C31" t="s">
        <v>178</v>
      </c>
      <c r="D31" s="3">
        <v>31.06</v>
      </c>
      <c r="E31" s="4">
        <v>3.9431596021472639E-6</v>
      </c>
    </row>
    <row r="32" spans="1:5" x14ac:dyDescent="0.25">
      <c r="A32" t="s">
        <v>246</v>
      </c>
      <c r="B32" t="s">
        <v>26</v>
      </c>
      <c r="C32" t="s">
        <v>26</v>
      </c>
      <c r="D32" s="3">
        <v>443.55700000000002</v>
      </c>
      <c r="E32" s="4">
        <v>5.6310883568887124E-5</v>
      </c>
    </row>
    <row r="33" spans="1:5" x14ac:dyDescent="0.25">
      <c r="A33" t="s">
        <v>247</v>
      </c>
      <c r="B33" t="s">
        <v>27</v>
      </c>
      <c r="C33" t="s">
        <v>27</v>
      </c>
      <c r="D33" s="3">
        <v>6938.1139999999996</v>
      </c>
      <c r="E33" s="4">
        <v>8.8081425756253581E-4</v>
      </c>
    </row>
    <row r="34" spans="1:5" x14ac:dyDescent="0.25">
      <c r="A34" t="s">
        <v>248</v>
      </c>
      <c r="B34" t="s">
        <v>28</v>
      </c>
      <c r="C34" t="s">
        <v>28</v>
      </c>
      <c r="D34" s="3">
        <v>21813.359</v>
      </c>
      <c r="E34" s="4">
        <v>2.7692709593024932E-3</v>
      </c>
    </row>
    <row r="35" spans="1:5" x14ac:dyDescent="0.25">
      <c r="A35" t="s">
        <v>249</v>
      </c>
      <c r="B35" t="s">
        <v>29</v>
      </c>
      <c r="C35" t="s">
        <v>29</v>
      </c>
      <c r="D35" s="3">
        <v>12386.556</v>
      </c>
      <c r="E35" s="4">
        <v>1.5725102134235289E-3</v>
      </c>
    </row>
    <row r="36" spans="1:5" x14ac:dyDescent="0.25">
      <c r="A36" t="s">
        <v>250</v>
      </c>
      <c r="B36" t="s">
        <v>30</v>
      </c>
      <c r="C36" t="s">
        <v>30</v>
      </c>
      <c r="D36" s="3">
        <v>585.34699999999998</v>
      </c>
      <c r="E36" s="4">
        <v>7.4311546800968911E-5</v>
      </c>
    </row>
    <row r="37" spans="1:5" x14ac:dyDescent="0.25">
      <c r="A37" t="s">
        <v>251</v>
      </c>
      <c r="B37" t="s">
        <v>31</v>
      </c>
      <c r="C37" t="s">
        <v>31</v>
      </c>
      <c r="D37" s="3">
        <v>16497.440999999999</v>
      </c>
      <c r="E37" s="4">
        <v>2.0943993203479702E-3</v>
      </c>
    </row>
    <row r="38" spans="1:5" x14ac:dyDescent="0.25">
      <c r="A38" t="s">
        <v>252</v>
      </c>
      <c r="B38" t="s">
        <v>32</v>
      </c>
      <c r="C38" t="s">
        <v>32</v>
      </c>
      <c r="D38" s="3">
        <v>26845.044000000002</v>
      </c>
      <c r="E38" s="4">
        <v>3.4080583714960013E-3</v>
      </c>
    </row>
    <row r="39" spans="1:5" x14ac:dyDescent="0.25">
      <c r="A39" t="s">
        <v>253</v>
      </c>
      <c r="B39" t="s">
        <v>33</v>
      </c>
      <c r="C39" t="s">
        <v>33</v>
      </c>
      <c r="D39" s="3">
        <v>38019.178</v>
      </c>
      <c r="E39" s="4">
        <v>4.8266479973099168E-3</v>
      </c>
    </row>
    <row r="40" spans="1:5" x14ac:dyDescent="0.25">
      <c r="A40" t="s">
        <v>254</v>
      </c>
      <c r="B40" t="s">
        <v>34</v>
      </c>
      <c r="C40" t="s">
        <v>34</v>
      </c>
      <c r="D40" s="3">
        <v>67.879000000000005</v>
      </c>
      <c r="E40" s="4">
        <v>8.6174414241517758E-6</v>
      </c>
    </row>
    <row r="41" spans="1:5" x14ac:dyDescent="0.25">
      <c r="A41" t="s">
        <v>255</v>
      </c>
      <c r="B41" t="s">
        <v>35</v>
      </c>
      <c r="C41" t="s">
        <v>35</v>
      </c>
      <c r="D41" s="3">
        <v>5414.0140000000001</v>
      </c>
      <c r="E41" s="4">
        <v>6.8732521861750542E-4</v>
      </c>
    </row>
    <row r="42" spans="1:5" x14ac:dyDescent="0.25">
      <c r="A42" t="s">
        <v>256</v>
      </c>
      <c r="B42" t="s">
        <v>36</v>
      </c>
      <c r="C42" t="s">
        <v>36</v>
      </c>
      <c r="D42" s="3">
        <v>16910.218000000001</v>
      </c>
      <c r="E42" s="4">
        <v>2.1468025911495011E-3</v>
      </c>
    </row>
    <row r="43" spans="1:5" x14ac:dyDescent="0.25">
      <c r="A43" t="s">
        <v>257</v>
      </c>
      <c r="B43" t="s">
        <v>37</v>
      </c>
      <c r="C43" t="s">
        <v>37</v>
      </c>
      <c r="D43" s="3">
        <v>19393.940999999999</v>
      </c>
      <c r="E43" s="4">
        <v>2.4621186309603193E-3</v>
      </c>
    </row>
    <row r="44" spans="1:5" x14ac:dyDescent="0.25">
      <c r="A44" t="s">
        <v>258</v>
      </c>
      <c r="B44" t="s">
        <v>38</v>
      </c>
      <c r="C44" t="s">
        <v>38</v>
      </c>
      <c r="D44" s="3">
        <v>1425861.5430000001</v>
      </c>
      <c r="E44" s="4">
        <v>0.18101737394117723</v>
      </c>
    </row>
    <row r="45" spans="1:5" x14ac:dyDescent="0.25">
      <c r="A45" t="s">
        <v>260</v>
      </c>
      <c r="B45" t="s">
        <v>259</v>
      </c>
      <c r="C45" t="s">
        <v>38</v>
      </c>
      <c r="D45" s="3">
        <v>7500.0079999999998</v>
      </c>
      <c r="E45" s="4">
        <v>9.5214837609083381E-4</v>
      </c>
    </row>
    <row r="46" spans="1:5" x14ac:dyDescent="0.25">
      <c r="A46" t="s">
        <v>262</v>
      </c>
      <c r="B46" t="s">
        <v>261</v>
      </c>
      <c r="C46" t="s">
        <v>38</v>
      </c>
      <c r="D46" s="3">
        <v>682.54700000000003</v>
      </c>
      <c r="E46" s="4">
        <v>8.6651376592621014E-5</v>
      </c>
    </row>
    <row r="47" spans="1:5" x14ac:dyDescent="0.25">
      <c r="A47" t="s">
        <v>264</v>
      </c>
      <c r="B47" t="s">
        <v>263</v>
      </c>
      <c r="C47" t="s">
        <v>38</v>
      </c>
      <c r="D47" s="3">
        <v>23842.032999999999</v>
      </c>
      <c r="E47" s="4">
        <v>3.0268171718822261E-3</v>
      </c>
    </row>
    <row r="48" spans="1:5" x14ac:dyDescent="0.25">
      <c r="A48" t="s">
        <v>265</v>
      </c>
      <c r="B48" t="s">
        <v>39</v>
      </c>
      <c r="C48" t="s">
        <v>39</v>
      </c>
      <c r="D48" s="3">
        <v>51244.296999999999</v>
      </c>
      <c r="E48" s="4">
        <v>6.5056162836714818E-3</v>
      </c>
    </row>
    <row r="49" spans="1:5" x14ac:dyDescent="0.25">
      <c r="A49" t="s">
        <v>266</v>
      </c>
      <c r="B49" t="s">
        <v>40</v>
      </c>
      <c r="C49" t="s">
        <v>40</v>
      </c>
      <c r="D49" s="3">
        <v>814.00599999999997</v>
      </c>
      <c r="E49" s="4">
        <v>1.0334048857390488E-4</v>
      </c>
    </row>
    <row r="50" spans="1:5" x14ac:dyDescent="0.25">
      <c r="A50" t="s">
        <v>268</v>
      </c>
      <c r="B50" t="s">
        <v>267</v>
      </c>
      <c r="C50" t="s">
        <v>42</v>
      </c>
      <c r="D50" s="3">
        <v>5769.06</v>
      </c>
      <c r="E50" s="4">
        <v>7.3239936685008688E-4</v>
      </c>
    </row>
    <row r="51" spans="1:5" x14ac:dyDescent="0.25">
      <c r="A51" t="s">
        <v>270</v>
      </c>
      <c r="B51" t="s">
        <v>269</v>
      </c>
      <c r="C51" t="s">
        <v>122</v>
      </c>
      <c r="D51" s="3">
        <v>17.015999999999998</v>
      </c>
      <c r="E51" s="4">
        <v>2.1602319314274899E-6</v>
      </c>
    </row>
    <row r="52" spans="1:5" x14ac:dyDescent="0.25">
      <c r="A52" t="s">
        <v>271</v>
      </c>
      <c r="B52" t="s">
        <v>43</v>
      </c>
      <c r="C52" t="s">
        <v>43</v>
      </c>
      <c r="D52" s="3">
        <v>5140.8509999999997</v>
      </c>
      <c r="E52" s="4">
        <v>6.5264636136053969E-4</v>
      </c>
    </row>
    <row r="53" spans="1:5" x14ac:dyDescent="0.25">
      <c r="A53" t="s">
        <v>273</v>
      </c>
      <c r="B53" t="s">
        <v>272</v>
      </c>
      <c r="C53" t="s">
        <v>44</v>
      </c>
      <c r="D53" s="3">
        <v>27146.007000000001</v>
      </c>
      <c r="E53" s="4">
        <v>3.4462665216357649E-3</v>
      </c>
    </row>
    <row r="54" spans="1:5" x14ac:dyDescent="0.25">
      <c r="A54" t="s">
        <v>274</v>
      </c>
      <c r="B54" t="s">
        <v>45</v>
      </c>
      <c r="C54" t="s">
        <v>45</v>
      </c>
      <c r="D54" s="3">
        <v>4079.1</v>
      </c>
      <c r="E54" s="4">
        <v>5.1785390641078256E-4</v>
      </c>
    </row>
    <row r="55" spans="1:5" x14ac:dyDescent="0.25">
      <c r="A55" t="s">
        <v>275</v>
      </c>
      <c r="B55" t="s">
        <v>46</v>
      </c>
      <c r="C55" t="s">
        <v>46</v>
      </c>
      <c r="D55" s="3">
        <v>11292.16</v>
      </c>
      <c r="E55" s="4">
        <v>1.4335733783961125E-3</v>
      </c>
    </row>
    <row r="56" spans="1:5" x14ac:dyDescent="0.25">
      <c r="A56" t="s">
        <v>277</v>
      </c>
      <c r="B56" t="s">
        <v>276</v>
      </c>
      <c r="C56" t="s">
        <v>121</v>
      </c>
      <c r="D56" s="3">
        <v>189.97300000000001</v>
      </c>
      <c r="E56" s="4">
        <v>2.411763873466588E-5</v>
      </c>
    </row>
    <row r="57" spans="1:5" x14ac:dyDescent="0.25">
      <c r="A57" t="s">
        <v>278</v>
      </c>
      <c r="B57" t="s">
        <v>47</v>
      </c>
      <c r="C57" t="s">
        <v>47</v>
      </c>
      <c r="D57" s="3">
        <v>1241.296</v>
      </c>
      <c r="E57" s="4">
        <v>1.5758622799442985E-4</v>
      </c>
    </row>
    <row r="58" spans="1:5" x14ac:dyDescent="0.25">
      <c r="A58" t="s">
        <v>279</v>
      </c>
      <c r="B58" t="s">
        <v>48</v>
      </c>
      <c r="C58" t="s">
        <v>48</v>
      </c>
      <c r="D58" s="3">
        <v>10523.995999999999</v>
      </c>
      <c r="E58" s="4">
        <v>1.3360526683953444E-3</v>
      </c>
    </row>
    <row r="59" spans="1:5" x14ac:dyDescent="0.25">
      <c r="A59" t="s">
        <v>281</v>
      </c>
      <c r="B59" t="s">
        <v>280</v>
      </c>
      <c r="C59" t="e">
        <v>#N/A</v>
      </c>
      <c r="D59" s="3">
        <v>25921.701000000001</v>
      </c>
      <c r="E59" s="4">
        <v>3.2908372247952462E-3</v>
      </c>
    </row>
    <row r="60" spans="1:5" x14ac:dyDescent="0.25">
      <c r="A60" t="s">
        <v>283</v>
      </c>
      <c r="B60" t="s">
        <v>282</v>
      </c>
      <c r="C60" t="s">
        <v>41</v>
      </c>
      <c r="D60" s="3">
        <v>94374.379000000001</v>
      </c>
      <c r="E60" s="4">
        <v>1.1981108781408085E-2</v>
      </c>
    </row>
    <row r="61" spans="1:5" x14ac:dyDescent="0.25">
      <c r="A61" t="s">
        <v>284</v>
      </c>
      <c r="B61" t="s">
        <v>49</v>
      </c>
      <c r="C61" t="s">
        <v>49</v>
      </c>
      <c r="D61" s="3">
        <v>5840.5039999999999</v>
      </c>
      <c r="E61" s="4">
        <v>7.4146939565291389E-4</v>
      </c>
    </row>
    <row r="62" spans="1:5" x14ac:dyDescent="0.25">
      <c r="A62" t="s">
        <v>285</v>
      </c>
      <c r="B62" t="s">
        <v>50</v>
      </c>
      <c r="C62" t="s">
        <v>50</v>
      </c>
      <c r="D62" s="3">
        <v>1097.9680000000001</v>
      </c>
      <c r="E62" s="4">
        <v>1.3939031107696161E-4</v>
      </c>
    </row>
    <row r="63" spans="1:5" x14ac:dyDescent="0.25">
      <c r="A63" t="s">
        <v>286</v>
      </c>
      <c r="B63" t="s">
        <v>51</v>
      </c>
      <c r="C63" t="s">
        <v>51</v>
      </c>
      <c r="D63" s="3">
        <v>72.224999999999994</v>
      </c>
      <c r="E63" s="4">
        <v>9.1691790812970427E-6</v>
      </c>
    </row>
    <row r="64" spans="1:5" x14ac:dyDescent="0.25">
      <c r="A64" t="s">
        <v>287</v>
      </c>
      <c r="B64" t="s">
        <v>52</v>
      </c>
      <c r="C64" t="s">
        <v>52</v>
      </c>
      <c r="D64" s="3">
        <v>11059.98</v>
      </c>
      <c r="E64" s="4">
        <v>1.4040974351756824E-3</v>
      </c>
    </row>
    <row r="65" spans="1:5" x14ac:dyDescent="0.25">
      <c r="A65" t="s">
        <v>288</v>
      </c>
      <c r="B65" t="s">
        <v>53</v>
      </c>
      <c r="C65" t="s">
        <v>53</v>
      </c>
      <c r="D65" s="3">
        <v>17690.027999999998</v>
      </c>
      <c r="E65" s="4">
        <v>2.245801795571602E-3</v>
      </c>
    </row>
    <row r="66" spans="1:5" x14ac:dyDescent="0.25">
      <c r="A66" t="s">
        <v>289</v>
      </c>
      <c r="B66" t="s">
        <v>192</v>
      </c>
      <c r="C66" t="s">
        <v>54</v>
      </c>
      <c r="D66" s="3">
        <v>108391.549</v>
      </c>
      <c r="E66" s="4">
        <v>1.3760630303637014E-2</v>
      </c>
    </row>
    <row r="67" spans="1:5" x14ac:dyDescent="0.25">
      <c r="A67" t="s">
        <v>290</v>
      </c>
      <c r="B67" t="s">
        <v>55</v>
      </c>
      <c r="C67" t="s">
        <v>55</v>
      </c>
      <c r="D67" s="3">
        <v>6304.54</v>
      </c>
      <c r="E67" s="4">
        <v>8.0038014932780148E-4</v>
      </c>
    </row>
    <row r="68" spans="1:5" x14ac:dyDescent="0.25">
      <c r="A68" t="s">
        <v>291</v>
      </c>
      <c r="B68" t="s">
        <v>56</v>
      </c>
      <c r="C68" t="s">
        <v>56</v>
      </c>
      <c r="D68" s="3">
        <v>1613.7239999999999</v>
      </c>
      <c r="E68" s="4">
        <v>2.0486707294962948E-4</v>
      </c>
    </row>
    <row r="69" spans="1:5" x14ac:dyDescent="0.25">
      <c r="A69" t="s">
        <v>292</v>
      </c>
      <c r="B69" t="s">
        <v>57</v>
      </c>
      <c r="C69" t="s">
        <v>57</v>
      </c>
      <c r="D69" s="3">
        <v>3588.0830000000001</v>
      </c>
      <c r="E69" s="4">
        <v>4.5551783434486035E-4</v>
      </c>
    </row>
    <row r="70" spans="1:5" x14ac:dyDescent="0.25">
      <c r="A70" t="s">
        <v>293</v>
      </c>
      <c r="B70" t="s">
        <v>58</v>
      </c>
      <c r="C70" t="s">
        <v>58</v>
      </c>
      <c r="D70" s="3">
        <v>1329.8019999999999</v>
      </c>
      <c r="E70" s="4">
        <v>1.6882232856582857E-4</v>
      </c>
    </row>
    <row r="71" spans="1:5" x14ac:dyDescent="0.25">
      <c r="A71" t="s">
        <v>295</v>
      </c>
      <c r="B71" t="s">
        <v>294</v>
      </c>
      <c r="C71" t="s">
        <v>161</v>
      </c>
      <c r="D71" s="3">
        <v>1187.088</v>
      </c>
      <c r="E71" s="4">
        <v>1.5070436077893726E-4</v>
      </c>
    </row>
    <row r="72" spans="1:5" x14ac:dyDescent="0.25">
      <c r="A72" t="s">
        <v>296</v>
      </c>
      <c r="B72" t="s">
        <v>59</v>
      </c>
      <c r="C72" t="s">
        <v>59</v>
      </c>
      <c r="D72" s="3">
        <v>118743.462</v>
      </c>
      <c r="E72" s="4">
        <v>1.5074836522134861E-2</v>
      </c>
    </row>
    <row r="73" spans="1:5" x14ac:dyDescent="0.25">
      <c r="A73" t="s">
        <v>298</v>
      </c>
      <c r="B73" t="s">
        <v>297</v>
      </c>
      <c r="C73" t="s">
        <v>178</v>
      </c>
      <c r="D73" s="3">
        <v>3.7570000000000001</v>
      </c>
      <c r="E73" s="4">
        <v>4.7696235110326058E-7</v>
      </c>
    </row>
    <row r="74" spans="1:5" x14ac:dyDescent="0.25">
      <c r="A74" t="s">
        <v>300</v>
      </c>
      <c r="B74" t="s">
        <v>299</v>
      </c>
      <c r="C74" t="s">
        <v>49</v>
      </c>
      <c r="D74" s="3">
        <v>52.781999999999996</v>
      </c>
      <c r="E74" s="4">
        <v>6.7008322640224366E-6</v>
      </c>
    </row>
    <row r="75" spans="1:5" x14ac:dyDescent="0.25">
      <c r="A75" t="s">
        <v>301</v>
      </c>
      <c r="B75" t="s">
        <v>60</v>
      </c>
      <c r="C75" t="s">
        <v>60</v>
      </c>
      <c r="D75" s="3">
        <v>922.75300000000004</v>
      </c>
      <c r="E75" s="4">
        <v>1.1714624444173196E-4</v>
      </c>
    </row>
    <row r="76" spans="1:5" x14ac:dyDescent="0.25">
      <c r="A76" t="s">
        <v>302</v>
      </c>
      <c r="B76" t="s">
        <v>61</v>
      </c>
      <c r="C76" t="s">
        <v>61</v>
      </c>
      <c r="D76" s="3">
        <v>5533.7209999999995</v>
      </c>
      <c r="E76" s="4">
        <v>7.0252237916142819E-4</v>
      </c>
    </row>
    <row r="77" spans="1:5" x14ac:dyDescent="0.25">
      <c r="A77" t="s">
        <v>303</v>
      </c>
      <c r="B77" t="s">
        <v>62</v>
      </c>
      <c r="C77" t="s">
        <v>62</v>
      </c>
      <c r="D77" s="3">
        <v>64502.345999999998</v>
      </c>
      <c r="E77" s="4">
        <v>8.1887651317104054E-3</v>
      </c>
    </row>
    <row r="78" spans="1:5" x14ac:dyDescent="0.25">
      <c r="A78" t="s">
        <v>305</v>
      </c>
      <c r="B78" t="s">
        <v>304</v>
      </c>
      <c r="C78" t="e">
        <v>#N/A</v>
      </c>
      <c r="D78" s="3">
        <v>294.12900000000002</v>
      </c>
      <c r="E78" s="4">
        <v>3.7340553464905754E-5</v>
      </c>
    </row>
    <row r="79" spans="1:5" x14ac:dyDescent="0.25">
      <c r="A79" t="s">
        <v>306</v>
      </c>
      <c r="B79" t="s">
        <v>63</v>
      </c>
      <c r="C79" t="s">
        <v>63</v>
      </c>
      <c r="D79" s="3">
        <v>303.09699999999998</v>
      </c>
      <c r="E79" s="4">
        <v>3.8479067802061473E-5</v>
      </c>
    </row>
    <row r="80" spans="1:5" x14ac:dyDescent="0.25">
      <c r="A80" t="s">
        <v>307</v>
      </c>
      <c r="B80" t="s">
        <v>64</v>
      </c>
      <c r="C80" t="s">
        <v>64</v>
      </c>
      <c r="D80" s="3">
        <v>2317.1509999999998</v>
      </c>
      <c r="E80" s="4">
        <v>2.9416922779379055E-4</v>
      </c>
    </row>
    <row r="81" spans="1:5" x14ac:dyDescent="0.25">
      <c r="A81" t="s">
        <v>309</v>
      </c>
      <c r="B81" t="s">
        <v>308</v>
      </c>
      <c r="C81" t="s">
        <v>65</v>
      </c>
      <c r="D81" s="3">
        <v>2606.9409999999998</v>
      </c>
      <c r="E81" s="4">
        <v>3.3095893227242079E-4</v>
      </c>
    </row>
    <row r="82" spans="1:5" x14ac:dyDescent="0.25">
      <c r="A82" t="s">
        <v>310</v>
      </c>
      <c r="B82" t="s">
        <v>66</v>
      </c>
      <c r="C82" t="s">
        <v>66</v>
      </c>
      <c r="D82" s="3">
        <v>3762.6410000000001</v>
      </c>
      <c r="E82" s="4">
        <v>4.7767849287131309E-4</v>
      </c>
    </row>
    <row r="83" spans="1:5" x14ac:dyDescent="0.25">
      <c r="A83" t="s">
        <v>311</v>
      </c>
      <c r="B83" t="s">
        <v>67</v>
      </c>
      <c r="C83" t="s">
        <v>67</v>
      </c>
      <c r="D83" s="3">
        <v>83390.320000000007</v>
      </c>
      <c r="E83" s="4">
        <v>1.0586649743532938E-2</v>
      </c>
    </row>
    <row r="84" spans="1:5" x14ac:dyDescent="0.25">
      <c r="A84" t="s">
        <v>312</v>
      </c>
      <c r="B84" t="s">
        <v>68</v>
      </c>
      <c r="C84" t="s">
        <v>68</v>
      </c>
      <c r="D84" s="3">
        <v>32511.557000000001</v>
      </c>
      <c r="E84" s="4">
        <v>4.1274390909629135E-3</v>
      </c>
    </row>
    <row r="85" spans="1:5" x14ac:dyDescent="0.25">
      <c r="A85" t="s">
        <v>314</v>
      </c>
      <c r="B85" t="s">
        <v>313</v>
      </c>
      <c r="C85" t="e">
        <v>#N/A</v>
      </c>
      <c r="D85" s="3">
        <v>32.713999999999999</v>
      </c>
      <c r="E85" s="4">
        <v>4.1531398333755829E-6</v>
      </c>
    </row>
    <row r="86" spans="1:5" x14ac:dyDescent="0.25">
      <c r="A86" t="s">
        <v>315</v>
      </c>
      <c r="B86" t="s">
        <v>69</v>
      </c>
      <c r="C86" t="s">
        <v>69</v>
      </c>
      <c r="D86" s="3">
        <v>10481.118</v>
      </c>
      <c r="E86" s="4">
        <v>1.3306091784590641E-3</v>
      </c>
    </row>
    <row r="87" spans="1:5" x14ac:dyDescent="0.25">
      <c r="A87" t="s">
        <v>317</v>
      </c>
      <c r="B87" t="s">
        <v>316</v>
      </c>
      <c r="C87" t="e">
        <v>#N/A</v>
      </c>
      <c r="D87" s="3">
        <v>56.119</v>
      </c>
      <c r="E87" s="4">
        <v>7.1244743629395468E-6</v>
      </c>
    </row>
    <row r="88" spans="1:5" x14ac:dyDescent="0.25">
      <c r="A88" t="s">
        <v>318</v>
      </c>
      <c r="B88" t="s">
        <v>70</v>
      </c>
      <c r="C88" t="s">
        <v>70</v>
      </c>
      <c r="D88" s="3">
        <v>124.167</v>
      </c>
      <c r="E88" s="4">
        <v>1.5763370840947178E-5</v>
      </c>
    </row>
    <row r="89" spans="1:5" x14ac:dyDescent="0.25">
      <c r="A89" t="s">
        <v>320</v>
      </c>
      <c r="B89" t="s">
        <v>319</v>
      </c>
      <c r="C89" t="e">
        <v>#N/A</v>
      </c>
      <c r="D89" s="3">
        <v>396.185</v>
      </c>
      <c r="E89" s="4">
        <v>5.0296866934214867E-5</v>
      </c>
    </row>
    <row r="90" spans="1:5" x14ac:dyDescent="0.25">
      <c r="A90" t="s">
        <v>322</v>
      </c>
      <c r="B90" t="s">
        <v>321</v>
      </c>
      <c r="C90" t="s">
        <v>179</v>
      </c>
      <c r="D90" s="3">
        <v>169.886</v>
      </c>
      <c r="E90" s="4">
        <v>2.1567534197372506E-5</v>
      </c>
    </row>
    <row r="91" spans="1:5" x14ac:dyDescent="0.25">
      <c r="A91" t="s">
        <v>323</v>
      </c>
      <c r="B91" t="s">
        <v>71</v>
      </c>
      <c r="C91" t="s">
        <v>71</v>
      </c>
      <c r="D91" s="3">
        <v>17494.264999999999</v>
      </c>
      <c r="E91" s="4">
        <v>2.2209490990746559E-3</v>
      </c>
    </row>
    <row r="92" spans="1:5" x14ac:dyDescent="0.25">
      <c r="A92" t="s">
        <v>325</v>
      </c>
      <c r="B92" t="s">
        <v>324</v>
      </c>
      <c r="C92" t="e">
        <v>#N/A</v>
      </c>
      <c r="D92" s="3">
        <v>62.951999999999998</v>
      </c>
      <c r="E92" s="4">
        <v>7.9919440848156647E-6</v>
      </c>
    </row>
    <row r="93" spans="1:5" x14ac:dyDescent="0.25">
      <c r="A93" t="s">
        <v>326</v>
      </c>
      <c r="B93" t="s">
        <v>72</v>
      </c>
      <c r="C93" t="s">
        <v>72</v>
      </c>
      <c r="D93" s="3">
        <v>13368.718999999999</v>
      </c>
      <c r="E93" s="4">
        <v>1.6971987344899732E-3</v>
      </c>
    </row>
    <row r="94" spans="1:5" x14ac:dyDescent="0.25">
      <c r="A94" t="s">
        <v>327</v>
      </c>
      <c r="B94" t="s">
        <v>73</v>
      </c>
      <c r="C94" t="s">
        <v>73</v>
      </c>
      <c r="D94" s="3">
        <v>2038.3530000000001</v>
      </c>
      <c r="E94" s="4">
        <v>2.5877499048666076E-4</v>
      </c>
    </row>
    <row r="95" spans="1:5" x14ac:dyDescent="0.25">
      <c r="A95" t="s">
        <v>328</v>
      </c>
      <c r="B95" t="s">
        <v>74</v>
      </c>
      <c r="C95" t="s">
        <v>74</v>
      </c>
      <c r="D95" s="3">
        <v>802.56200000000001</v>
      </c>
      <c r="E95" s="4">
        <v>1.0188763865481367E-4</v>
      </c>
    </row>
    <row r="96" spans="1:5" x14ac:dyDescent="0.25">
      <c r="A96" t="s">
        <v>329</v>
      </c>
      <c r="B96" t="s">
        <v>75</v>
      </c>
      <c r="C96" t="s">
        <v>75</v>
      </c>
      <c r="D96" s="3">
        <v>11379.094999999999</v>
      </c>
      <c r="E96" s="4">
        <v>1.4446100358337386E-3</v>
      </c>
    </row>
    <row r="97" spans="1:5" x14ac:dyDescent="0.25">
      <c r="A97" t="s">
        <v>331</v>
      </c>
      <c r="B97" t="s">
        <v>330</v>
      </c>
      <c r="C97" t="e">
        <v>#N/A</v>
      </c>
      <c r="D97" s="3">
        <v>0.51500000000000001</v>
      </c>
      <c r="E97" s="4">
        <v>6.5380785418732811E-8</v>
      </c>
    </row>
    <row r="98" spans="1:5" x14ac:dyDescent="0.25">
      <c r="A98" t="s">
        <v>332</v>
      </c>
      <c r="B98" t="s">
        <v>76</v>
      </c>
      <c r="C98" t="s">
        <v>76</v>
      </c>
      <c r="D98" s="3">
        <v>10201.736000000001</v>
      </c>
      <c r="E98" s="4">
        <v>1.2951408006107992E-3</v>
      </c>
    </row>
    <row r="99" spans="1:5" x14ac:dyDescent="0.25">
      <c r="A99" t="s">
        <v>333</v>
      </c>
      <c r="B99" t="s">
        <v>77</v>
      </c>
      <c r="C99" t="s">
        <v>77</v>
      </c>
      <c r="D99" s="3">
        <v>9731.0249999999996</v>
      </c>
      <c r="E99" s="4">
        <v>1.2353826357850959E-3</v>
      </c>
    </row>
    <row r="100" spans="1:5" x14ac:dyDescent="0.25">
      <c r="A100" t="s">
        <v>334</v>
      </c>
      <c r="B100" t="s">
        <v>78</v>
      </c>
      <c r="C100" t="s">
        <v>78</v>
      </c>
      <c r="D100" s="3">
        <v>368.99799999999999</v>
      </c>
      <c r="E100" s="4">
        <v>4.6845396229012751E-5</v>
      </c>
    </row>
    <row r="101" spans="1:5" x14ac:dyDescent="0.25">
      <c r="A101" t="s">
        <v>335</v>
      </c>
      <c r="B101" t="s">
        <v>79</v>
      </c>
      <c r="C101" t="s">
        <v>79</v>
      </c>
      <c r="D101" s="3">
        <v>1402807.8670000001</v>
      </c>
      <c r="E101" s="4">
        <v>0.1780906410408491</v>
      </c>
    </row>
    <row r="102" spans="1:5" x14ac:dyDescent="0.25">
      <c r="A102" t="s">
        <v>336</v>
      </c>
      <c r="B102" t="s">
        <v>80</v>
      </c>
      <c r="C102" t="s">
        <v>80</v>
      </c>
      <c r="D102" s="3">
        <v>272890.09299999999</v>
      </c>
      <c r="E102" s="4">
        <v>3.4644210899671922E-2</v>
      </c>
    </row>
    <row r="103" spans="1:5" x14ac:dyDescent="0.25">
      <c r="A103" t="s">
        <v>338</v>
      </c>
      <c r="B103" t="s">
        <v>337</v>
      </c>
      <c r="C103" t="s">
        <v>81</v>
      </c>
      <c r="D103" s="3">
        <v>87590.222999999998</v>
      </c>
      <c r="E103" s="4">
        <v>1.1119839950955253E-2</v>
      </c>
    </row>
    <row r="104" spans="1:5" x14ac:dyDescent="0.25">
      <c r="A104" t="s">
        <v>339</v>
      </c>
      <c r="B104" t="s">
        <v>82</v>
      </c>
      <c r="C104" t="s">
        <v>82</v>
      </c>
      <c r="D104" s="3">
        <v>43071.016000000003</v>
      </c>
      <c r="E104" s="4">
        <v>5.4679938929374904E-3</v>
      </c>
    </row>
    <row r="105" spans="1:5" x14ac:dyDescent="0.25">
      <c r="A105" t="s">
        <v>340</v>
      </c>
      <c r="B105" t="s">
        <v>83</v>
      </c>
      <c r="C105" t="s">
        <v>83</v>
      </c>
      <c r="D105" s="3">
        <v>4967.1639999999998</v>
      </c>
      <c r="E105" s="4">
        <v>6.3059627888088256E-4</v>
      </c>
    </row>
    <row r="106" spans="1:5" x14ac:dyDescent="0.25">
      <c r="A106" t="s">
        <v>342</v>
      </c>
      <c r="B106" t="s">
        <v>341</v>
      </c>
      <c r="C106" t="e">
        <v>#N/A</v>
      </c>
      <c r="D106" s="3">
        <v>84.093000000000004</v>
      </c>
      <c r="E106" s="4">
        <v>1.0675857064499997E-5</v>
      </c>
    </row>
    <row r="107" spans="1:5" x14ac:dyDescent="0.25">
      <c r="A107" t="s">
        <v>343</v>
      </c>
      <c r="B107" t="s">
        <v>84</v>
      </c>
      <c r="C107" t="s">
        <v>84</v>
      </c>
      <c r="D107" s="3">
        <v>8829.3850000000002</v>
      </c>
      <c r="E107" s="4">
        <v>1.1209167496395694E-3</v>
      </c>
    </row>
    <row r="108" spans="1:5" x14ac:dyDescent="0.25">
      <c r="A108" t="s">
        <v>344</v>
      </c>
      <c r="B108" t="s">
        <v>85</v>
      </c>
      <c r="C108" t="s">
        <v>85</v>
      </c>
      <c r="D108" s="3">
        <v>59361.258999999998</v>
      </c>
      <c r="E108" s="4">
        <v>7.5360888094462555E-3</v>
      </c>
    </row>
    <row r="109" spans="1:5" x14ac:dyDescent="0.25">
      <c r="A109" t="s">
        <v>345</v>
      </c>
      <c r="B109" t="s">
        <v>86</v>
      </c>
      <c r="C109" t="s">
        <v>86</v>
      </c>
      <c r="D109" s="3">
        <v>2826.3980000000001</v>
      </c>
      <c r="E109" s="4">
        <v>3.5881965271055452E-4</v>
      </c>
    </row>
    <row r="110" spans="1:5" x14ac:dyDescent="0.25">
      <c r="A110" t="s">
        <v>346</v>
      </c>
      <c r="B110" t="s">
        <v>87</v>
      </c>
      <c r="C110" t="s">
        <v>87</v>
      </c>
      <c r="D110" s="3">
        <v>124946.751</v>
      </c>
      <c r="E110" s="4">
        <v>1.5862362555143377E-2</v>
      </c>
    </row>
    <row r="111" spans="1:5" x14ac:dyDescent="0.25">
      <c r="A111" t="s">
        <v>348</v>
      </c>
      <c r="B111" t="s">
        <v>347</v>
      </c>
      <c r="C111" t="e">
        <v>#N/A</v>
      </c>
      <c r="D111" s="3">
        <v>108.964</v>
      </c>
      <c r="E111" s="4">
        <v>1.3833304664789907E-5</v>
      </c>
    </row>
    <row r="112" spans="1:5" x14ac:dyDescent="0.25">
      <c r="A112" t="s">
        <v>349</v>
      </c>
      <c r="B112" t="s">
        <v>88</v>
      </c>
      <c r="C112" t="s">
        <v>88</v>
      </c>
      <c r="D112" s="3">
        <v>11040.365</v>
      </c>
      <c r="E112" s="4">
        <v>1.4016072524456078E-3</v>
      </c>
    </row>
    <row r="113" spans="1:5" x14ac:dyDescent="0.25">
      <c r="A113" t="s">
        <v>350</v>
      </c>
      <c r="B113" t="s">
        <v>89</v>
      </c>
      <c r="C113" t="s">
        <v>89</v>
      </c>
      <c r="D113" s="3">
        <v>19097.429</v>
      </c>
      <c r="E113" s="4">
        <v>2.4244755485407477E-3</v>
      </c>
    </row>
    <row r="114" spans="1:5" x14ac:dyDescent="0.25">
      <c r="A114" t="s">
        <v>351</v>
      </c>
      <c r="B114" t="s">
        <v>90</v>
      </c>
      <c r="C114" t="s">
        <v>90</v>
      </c>
      <c r="D114" s="3">
        <v>52511.349000000002</v>
      </c>
      <c r="E114" s="4">
        <v>6.6664723126547377E-3</v>
      </c>
    </row>
    <row r="115" spans="1:5" x14ac:dyDescent="0.25">
      <c r="A115" t="s">
        <v>352</v>
      </c>
      <c r="B115" t="s">
        <v>91</v>
      </c>
      <c r="C115" t="s">
        <v>91</v>
      </c>
      <c r="D115" s="3">
        <v>127.67100000000001</v>
      </c>
      <c r="E115" s="4">
        <v>1.6208214087757353E-5</v>
      </c>
    </row>
    <row r="116" spans="1:5" x14ac:dyDescent="0.25">
      <c r="A116" t="s">
        <v>354</v>
      </c>
      <c r="B116" t="s">
        <v>353</v>
      </c>
      <c r="C116" t="s">
        <v>145</v>
      </c>
      <c r="D116" s="3">
        <v>1666.259</v>
      </c>
      <c r="E116" s="4">
        <v>2.115365478272472E-4</v>
      </c>
    </row>
    <row r="117" spans="1:5" x14ac:dyDescent="0.25">
      <c r="A117" t="s">
        <v>355</v>
      </c>
      <c r="B117" t="s">
        <v>93</v>
      </c>
      <c r="C117" t="s">
        <v>93</v>
      </c>
      <c r="D117" s="3">
        <v>4252.5280000000002</v>
      </c>
      <c r="E117" s="4">
        <v>5.3987110806825826E-4</v>
      </c>
    </row>
    <row r="118" spans="1:5" x14ac:dyDescent="0.25">
      <c r="A118" t="s">
        <v>357</v>
      </c>
      <c r="B118" t="s">
        <v>356</v>
      </c>
      <c r="C118" t="s">
        <v>94</v>
      </c>
      <c r="D118" s="3">
        <v>6477.4179999999997</v>
      </c>
      <c r="E118" s="4">
        <v>8.2232752684550958E-4</v>
      </c>
    </row>
    <row r="119" spans="1:5" x14ac:dyDescent="0.25">
      <c r="A119" t="s">
        <v>359</v>
      </c>
      <c r="B119" t="s">
        <v>358</v>
      </c>
      <c r="C119" t="s">
        <v>95</v>
      </c>
      <c r="D119" s="3">
        <v>7373.1450000000004</v>
      </c>
      <c r="E119" s="4">
        <v>9.3604274001204415E-4</v>
      </c>
    </row>
    <row r="120" spans="1:5" x14ac:dyDescent="0.25">
      <c r="A120" t="s">
        <v>360</v>
      </c>
      <c r="B120" t="s">
        <v>96</v>
      </c>
      <c r="C120" t="s">
        <v>96</v>
      </c>
      <c r="D120" s="3">
        <v>1886.86</v>
      </c>
      <c r="E120" s="4">
        <v>2.3954250247609744E-4</v>
      </c>
    </row>
    <row r="121" spans="1:5" x14ac:dyDescent="0.25">
      <c r="A121" t="s">
        <v>361</v>
      </c>
      <c r="B121" t="s">
        <v>97</v>
      </c>
      <c r="C121" t="s">
        <v>97</v>
      </c>
      <c r="D121" s="3">
        <v>5631.3249999999998</v>
      </c>
      <c r="E121" s="4">
        <v>7.1491349795756414E-4</v>
      </c>
    </row>
    <row r="122" spans="1:5" x14ac:dyDescent="0.25">
      <c r="A122" t="s">
        <v>362</v>
      </c>
      <c r="B122" t="s">
        <v>98</v>
      </c>
      <c r="C122" t="s">
        <v>98</v>
      </c>
      <c r="D122" s="3">
        <v>2268.596</v>
      </c>
      <c r="E122" s="4">
        <v>2.8800502578212733E-4</v>
      </c>
    </row>
    <row r="123" spans="1:5" x14ac:dyDescent="0.25">
      <c r="A123" t="s">
        <v>363</v>
      </c>
      <c r="B123" t="s">
        <v>99</v>
      </c>
      <c r="C123" t="s">
        <v>99</v>
      </c>
      <c r="D123" s="3">
        <v>5140.9780000000001</v>
      </c>
      <c r="E123" s="4">
        <v>6.5266248438917702E-4</v>
      </c>
    </row>
    <row r="124" spans="1:5" x14ac:dyDescent="0.25">
      <c r="A124" t="s">
        <v>364</v>
      </c>
      <c r="B124" t="s">
        <v>100</v>
      </c>
      <c r="C124" t="s">
        <v>100</v>
      </c>
      <c r="D124" s="3">
        <v>6695.8559999999998</v>
      </c>
      <c r="E124" s="4">
        <v>8.5005888219560107E-4</v>
      </c>
    </row>
    <row r="125" spans="1:5" x14ac:dyDescent="0.25">
      <c r="A125" t="s">
        <v>365</v>
      </c>
      <c r="B125" t="s">
        <v>208</v>
      </c>
      <c r="C125" t="e">
        <v>#N/A</v>
      </c>
      <c r="D125" s="3">
        <v>38.883000000000003</v>
      </c>
      <c r="E125" s="4">
        <v>4.9363127756050254E-6</v>
      </c>
    </row>
    <row r="126" spans="1:5" x14ac:dyDescent="0.25">
      <c r="A126" t="s">
        <v>366</v>
      </c>
      <c r="B126" t="s">
        <v>101</v>
      </c>
      <c r="C126" t="s">
        <v>101</v>
      </c>
      <c r="D126" s="3">
        <v>2804.6329999999998</v>
      </c>
      <c r="E126" s="4">
        <v>3.5605652107047929E-4</v>
      </c>
    </row>
    <row r="127" spans="1:5" x14ac:dyDescent="0.25">
      <c r="A127" t="s">
        <v>367</v>
      </c>
      <c r="B127" t="s">
        <v>102</v>
      </c>
      <c r="C127" t="s">
        <v>102</v>
      </c>
      <c r="D127" s="3">
        <v>634.72</v>
      </c>
      <c r="E127" s="4">
        <v>8.0579596351413769E-5</v>
      </c>
    </row>
    <row r="128" spans="1:5" x14ac:dyDescent="0.25">
      <c r="A128" t="s">
        <v>368</v>
      </c>
      <c r="B128" t="s">
        <v>104</v>
      </c>
      <c r="C128" t="s">
        <v>104</v>
      </c>
      <c r="D128" s="3">
        <v>28571.222000000002</v>
      </c>
      <c r="E128" s="4">
        <v>3.6272018150154918E-3</v>
      </c>
    </row>
    <row r="129" spans="1:5" x14ac:dyDescent="0.25">
      <c r="A129" t="s">
        <v>369</v>
      </c>
      <c r="B129" t="s">
        <v>105</v>
      </c>
      <c r="C129" t="s">
        <v>105</v>
      </c>
      <c r="D129" s="3">
        <v>19633.241000000002</v>
      </c>
      <c r="E129" s="4">
        <v>2.4924984794082857E-3</v>
      </c>
    </row>
    <row r="130" spans="1:5" x14ac:dyDescent="0.25">
      <c r="A130" t="s">
        <v>370</v>
      </c>
      <c r="B130" t="s">
        <v>106</v>
      </c>
      <c r="C130" t="s">
        <v>106</v>
      </c>
      <c r="D130" s="3">
        <v>33396.347999999998</v>
      </c>
      <c r="E130" s="4">
        <v>4.239765946324906E-3</v>
      </c>
    </row>
    <row r="131" spans="1:5" x14ac:dyDescent="0.25">
      <c r="A131" t="s">
        <v>371</v>
      </c>
      <c r="B131" t="s">
        <v>107</v>
      </c>
      <c r="C131" t="s">
        <v>107</v>
      </c>
      <c r="D131" s="3">
        <v>517.98599999999999</v>
      </c>
      <c r="E131" s="4">
        <v>6.5759867021180062E-5</v>
      </c>
    </row>
    <row r="132" spans="1:5" x14ac:dyDescent="0.25">
      <c r="A132" t="s">
        <v>372</v>
      </c>
      <c r="B132" t="s">
        <v>108</v>
      </c>
      <c r="C132" t="s">
        <v>108</v>
      </c>
      <c r="D132" s="3">
        <v>21561.298999999999</v>
      </c>
      <c r="E132" s="4">
        <v>2.7372711908119191E-3</v>
      </c>
    </row>
    <row r="133" spans="1:5" x14ac:dyDescent="0.25">
      <c r="A133" t="s">
        <v>373</v>
      </c>
      <c r="B133" t="s">
        <v>109</v>
      </c>
      <c r="C133" t="s">
        <v>109</v>
      </c>
      <c r="D133" s="3">
        <v>521.12099999999998</v>
      </c>
      <c r="E133" s="4">
        <v>6.6157864617855255E-5</v>
      </c>
    </row>
    <row r="134" spans="1:5" x14ac:dyDescent="0.25">
      <c r="A134" t="s">
        <v>375</v>
      </c>
      <c r="B134" t="s">
        <v>374</v>
      </c>
      <c r="C134" t="e">
        <v>#N/A</v>
      </c>
      <c r="D134" s="3">
        <v>42.746000000000002</v>
      </c>
      <c r="E134" s="4">
        <v>5.426732142736219E-6</v>
      </c>
    </row>
    <row r="135" spans="1:5" x14ac:dyDescent="0.25">
      <c r="A135" t="s">
        <v>377</v>
      </c>
      <c r="B135" t="s">
        <v>376</v>
      </c>
      <c r="C135" t="e">
        <v>#N/A</v>
      </c>
      <c r="D135" s="3">
        <v>369.83100000000002</v>
      </c>
      <c r="E135" s="4">
        <v>4.695114806251529E-5</v>
      </c>
    </row>
    <row r="136" spans="1:5" x14ac:dyDescent="0.25">
      <c r="A136" t="s">
        <v>378</v>
      </c>
      <c r="B136" t="s">
        <v>110</v>
      </c>
      <c r="C136" t="s">
        <v>110</v>
      </c>
      <c r="D136" s="3">
        <v>4556.2740000000003</v>
      </c>
      <c r="E136" s="4">
        <v>5.784325683552455E-4</v>
      </c>
    </row>
    <row r="137" spans="1:5" x14ac:dyDescent="0.25">
      <c r="A137" t="s">
        <v>379</v>
      </c>
      <c r="B137" t="s">
        <v>111</v>
      </c>
      <c r="C137" t="s">
        <v>111</v>
      </c>
      <c r="D137" s="3">
        <v>1298.6949999999999</v>
      </c>
      <c r="E137" s="4">
        <v>1.6487320217355573E-4</v>
      </c>
    </row>
    <row r="138" spans="1:5" x14ac:dyDescent="0.25">
      <c r="A138" t="s">
        <v>381</v>
      </c>
      <c r="B138" t="s">
        <v>380</v>
      </c>
      <c r="C138" t="e">
        <v>#N/A</v>
      </c>
      <c r="D138" s="3">
        <v>310.82299999999998</v>
      </c>
      <c r="E138" s="4">
        <v>3.9459906536323855E-5</v>
      </c>
    </row>
    <row r="139" spans="1:5" x14ac:dyDescent="0.25">
      <c r="A139" t="s">
        <v>382</v>
      </c>
      <c r="B139" t="s">
        <v>112</v>
      </c>
      <c r="C139" t="s">
        <v>112</v>
      </c>
      <c r="D139" s="3">
        <v>126386.14200000001</v>
      </c>
      <c r="E139" s="4">
        <v>1.6045097533987369E-2</v>
      </c>
    </row>
    <row r="140" spans="1:5" x14ac:dyDescent="0.25">
      <c r="A140" t="s">
        <v>384</v>
      </c>
      <c r="B140" t="s">
        <v>383</v>
      </c>
      <c r="C140" t="e">
        <v>#N/A</v>
      </c>
      <c r="D140" s="3">
        <v>112.624</v>
      </c>
      <c r="E140" s="4">
        <v>1.4297952576697793E-5</v>
      </c>
    </row>
    <row r="141" spans="1:5" x14ac:dyDescent="0.25">
      <c r="A141" t="s">
        <v>385</v>
      </c>
      <c r="B141" t="s">
        <v>203</v>
      </c>
      <c r="C141" t="e">
        <v>#N/A</v>
      </c>
      <c r="D141" s="3">
        <v>36.811</v>
      </c>
      <c r="E141" s="4">
        <v>4.6732661981533462E-6</v>
      </c>
    </row>
    <row r="142" spans="1:5" x14ac:dyDescent="0.25">
      <c r="A142" t="s">
        <v>386</v>
      </c>
      <c r="B142" t="s">
        <v>114</v>
      </c>
      <c r="C142" t="s">
        <v>114</v>
      </c>
      <c r="D142" s="3">
        <v>3322.2069999999999</v>
      </c>
      <c r="E142" s="4">
        <v>4.217640834633244E-4</v>
      </c>
    </row>
    <row r="143" spans="1:5" x14ac:dyDescent="0.25">
      <c r="A143" t="s">
        <v>387</v>
      </c>
      <c r="B143" t="s">
        <v>115</v>
      </c>
      <c r="C143" t="s">
        <v>115</v>
      </c>
      <c r="D143" s="3">
        <v>628.20500000000004</v>
      </c>
      <c r="E143" s="4">
        <v>7.9752497677621449E-5</v>
      </c>
    </row>
    <row r="144" spans="1:5" x14ac:dyDescent="0.25">
      <c r="A144" t="s">
        <v>389</v>
      </c>
      <c r="B144" t="s">
        <v>388</v>
      </c>
      <c r="C144" t="e">
        <v>#N/A</v>
      </c>
      <c r="D144" s="3">
        <v>4.4450000000000003</v>
      </c>
      <c r="E144" s="4">
        <v>5.6430600230343177E-7</v>
      </c>
    </row>
    <row r="145" spans="1:5" x14ac:dyDescent="0.25">
      <c r="A145" t="s">
        <v>390</v>
      </c>
      <c r="B145" t="s">
        <v>116</v>
      </c>
      <c r="C145" t="s">
        <v>116</v>
      </c>
      <c r="D145" s="3">
        <v>36888.699999999997</v>
      </c>
      <c r="E145" s="4">
        <v>4.6831304448077841E-3</v>
      </c>
    </row>
    <row r="146" spans="1:5" x14ac:dyDescent="0.25">
      <c r="A146" t="s">
        <v>391</v>
      </c>
      <c r="B146" t="s">
        <v>117</v>
      </c>
      <c r="C146" t="s">
        <v>117</v>
      </c>
      <c r="D146" s="3">
        <v>31635.725999999999</v>
      </c>
      <c r="E146" s="4">
        <v>4.0162497343142261E-3</v>
      </c>
    </row>
    <row r="147" spans="1:5" x14ac:dyDescent="0.25">
      <c r="A147" t="s">
        <v>392</v>
      </c>
      <c r="B147" t="s">
        <v>118</v>
      </c>
      <c r="C147" t="s">
        <v>118</v>
      </c>
      <c r="D147" s="3">
        <v>53618.425000000003</v>
      </c>
      <c r="E147" s="4">
        <v>6.8070189114862499E-3</v>
      </c>
    </row>
    <row r="148" spans="1:5" x14ac:dyDescent="0.25">
      <c r="A148" t="s">
        <v>393</v>
      </c>
      <c r="B148" t="s">
        <v>119</v>
      </c>
      <c r="C148" t="s">
        <v>119</v>
      </c>
      <c r="D148" s="3">
        <v>2511.1190000000001</v>
      </c>
      <c r="E148" s="4">
        <v>3.1879404368913191E-4</v>
      </c>
    </row>
    <row r="149" spans="1:5" x14ac:dyDescent="0.25">
      <c r="A149" t="s">
        <v>395</v>
      </c>
      <c r="B149" t="s">
        <v>394</v>
      </c>
      <c r="C149" t="e">
        <v>#N/A</v>
      </c>
      <c r="D149" s="3">
        <v>12.414</v>
      </c>
      <c r="E149" s="4">
        <v>1.5759943110449497E-6</v>
      </c>
    </row>
    <row r="150" spans="1:5" x14ac:dyDescent="0.25">
      <c r="A150" t="s">
        <v>396</v>
      </c>
      <c r="B150" t="s">
        <v>120</v>
      </c>
      <c r="C150" t="s">
        <v>120</v>
      </c>
      <c r="D150" s="3">
        <v>29698.027999999998</v>
      </c>
      <c r="E150" s="4">
        <v>3.7702531961699391E-3</v>
      </c>
    </row>
    <row r="151" spans="1:5" x14ac:dyDescent="0.25">
      <c r="A151" t="s">
        <v>397</v>
      </c>
      <c r="B151" t="s">
        <v>121</v>
      </c>
      <c r="C151" t="s">
        <v>121</v>
      </c>
      <c r="D151" s="3">
        <v>17466.838</v>
      </c>
      <c r="E151" s="4">
        <v>2.2174671596539189E-3</v>
      </c>
    </row>
    <row r="152" spans="1:5" x14ac:dyDescent="0.25">
      <c r="A152" t="s">
        <v>398</v>
      </c>
      <c r="B152" t="s">
        <v>206</v>
      </c>
      <c r="C152" t="e">
        <v>#N/A</v>
      </c>
      <c r="D152" s="3">
        <v>287.18700000000001</v>
      </c>
      <c r="E152" s="4">
        <v>3.6459245868057512E-5</v>
      </c>
    </row>
    <row r="153" spans="1:5" x14ac:dyDescent="0.25">
      <c r="A153" t="s">
        <v>399</v>
      </c>
      <c r="B153" t="s">
        <v>122</v>
      </c>
      <c r="C153" t="s">
        <v>122</v>
      </c>
      <c r="D153" s="3">
        <v>5095.7709999999997</v>
      </c>
      <c r="E153" s="4">
        <v>6.469233209592262E-4</v>
      </c>
    </row>
    <row r="154" spans="1:5" x14ac:dyDescent="0.25">
      <c r="A154" t="s">
        <v>400</v>
      </c>
      <c r="B154" t="s">
        <v>123</v>
      </c>
      <c r="C154" t="s">
        <v>123</v>
      </c>
      <c r="D154" s="3">
        <v>6802.0860000000002</v>
      </c>
      <c r="E154" s="4">
        <v>8.6354509740925553E-4</v>
      </c>
    </row>
    <row r="155" spans="1:5" x14ac:dyDescent="0.25">
      <c r="A155" t="s">
        <v>401</v>
      </c>
      <c r="B155" t="s">
        <v>124</v>
      </c>
      <c r="C155" t="s">
        <v>124</v>
      </c>
      <c r="D155" s="3">
        <v>24785.587</v>
      </c>
      <c r="E155" s="4">
        <v>3.1466041652899678E-3</v>
      </c>
    </row>
    <row r="156" spans="1:5" x14ac:dyDescent="0.25">
      <c r="A156" t="s">
        <v>402</v>
      </c>
      <c r="B156" t="s">
        <v>125</v>
      </c>
      <c r="C156" t="s">
        <v>125</v>
      </c>
      <c r="D156" s="3">
        <v>210874.21400000001</v>
      </c>
      <c r="E156" s="4">
        <v>2.6771110166753286E-2</v>
      </c>
    </row>
    <row r="157" spans="1:5" x14ac:dyDescent="0.25">
      <c r="A157" t="s">
        <v>404</v>
      </c>
      <c r="B157" t="s">
        <v>403</v>
      </c>
      <c r="C157" t="e">
        <v>#N/A</v>
      </c>
      <c r="D157" s="3">
        <v>1.9430000000000001</v>
      </c>
      <c r="E157" s="4">
        <v>2.4666964285164631E-7</v>
      </c>
    </row>
    <row r="158" spans="1:5" x14ac:dyDescent="0.25">
      <c r="A158" t="s">
        <v>405</v>
      </c>
      <c r="B158" t="s">
        <v>209</v>
      </c>
      <c r="C158" t="s">
        <v>103</v>
      </c>
      <c r="D158" s="3">
        <v>2108.1190000000001</v>
      </c>
      <c r="E158" s="4">
        <v>2.67631992186706E-4</v>
      </c>
    </row>
    <row r="159" spans="1:5" x14ac:dyDescent="0.25">
      <c r="A159" t="s">
        <v>407</v>
      </c>
      <c r="B159" t="s">
        <v>406</v>
      </c>
      <c r="C159" t="e">
        <v>#N/A</v>
      </c>
      <c r="D159" s="3">
        <v>49.542999999999999</v>
      </c>
      <c r="E159" s="4">
        <v>6.2896315572820958E-6</v>
      </c>
    </row>
    <row r="160" spans="1:5" x14ac:dyDescent="0.25">
      <c r="A160" t="s">
        <v>408</v>
      </c>
      <c r="B160" t="s">
        <v>126</v>
      </c>
      <c r="C160" t="s">
        <v>126</v>
      </c>
      <c r="D160" s="3">
        <v>5391.723</v>
      </c>
      <c r="E160" s="4">
        <v>6.844953097092162E-4</v>
      </c>
    </row>
    <row r="161" spans="1:5" x14ac:dyDescent="0.25">
      <c r="A161" t="s">
        <v>409</v>
      </c>
      <c r="B161" t="s">
        <v>127</v>
      </c>
      <c r="C161" t="s">
        <v>127</v>
      </c>
      <c r="D161" s="3">
        <v>4497.6610000000001</v>
      </c>
      <c r="E161" s="4">
        <v>5.7099147325670528E-4</v>
      </c>
    </row>
    <row r="162" spans="1:5" x14ac:dyDescent="0.25">
      <c r="A162" t="s">
        <v>410</v>
      </c>
      <c r="B162" t="s">
        <v>128</v>
      </c>
      <c r="C162" t="s">
        <v>128</v>
      </c>
      <c r="D162" s="3">
        <v>229280.62100000001</v>
      </c>
      <c r="E162" s="4">
        <v>2.9107858412184086E-2</v>
      </c>
    </row>
    <row r="163" spans="1:5" x14ac:dyDescent="0.25">
      <c r="A163" t="s">
        <v>411</v>
      </c>
      <c r="B163" t="s">
        <v>129</v>
      </c>
      <c r="C163" t="s">
        <v>129</v>
      </c>
      <c r="D163" s="3">
        <v>17.997</v>
      </c>
      <c r="E163" s="4">
        <v>2.2847728061765716E-6</v>
      </c>
    </row>
    <row r="164" spans="1:5" x14ac:dyDescent="0.25">
      <c r="A164" t="s">
        <v>412</v>
      </c>
      <c r="B164" t="s">
        <v>130</v>
      </c>
      <c r="C164" t="s">
        <v>130</v>
      </c>
      <c r="D164" s="3">
        <v>4323.2520000000004</v>
      </c>
      <c r="E164" s="4">
        <v>5.4884973072448051E-4</v>
      </c>
    </row>
    <row r="165" spans="1:5" x14ac:dyDescent="0.25">
      <c r="A165" t="s">
        <v>413</v>
      </c>
      <c r="B165" t="s">
        <v>131</v>
      </c>
      <c r="C165" t="s">
        <v>131</v>
      </c>
      <c r="D165" s="3">
        <v>9850.4619999999995</v>
      </c>
      <c r="E165" s="4">
        <v>1.2505455190240419E-3</v>
      </c>
    </row>
    <row r="166" spans="1:5" x14ac:dyDescent="0.25">
      <c r="A166" t="s">
        <v>414</v>
      </c>
      <c r="B166" t="s">
        <v>132</v>
      </c>
      <c r="C166" t="s">
        <v>132</v>
      </c>
      <c r="D166" s="3">
        <v>6664.3509999999997</v>
      </c>
      <c r="E166" s="4">
        <v>8.460592285167328E-4</v>
      </c>
    </row>
    <row r="167" spans="1:5" x14ac:dyDescent="0.25">
      <c r="A167" t="s">
        <v>415</v>
      </c>
      <c r="B167" t="s">
        <v>133</v>
      </c>
      <c r="C167" t="s">
        <v>133</v>
      </c>
      <c r="D167" s="3">
        <v>33519.231</v>
      </c>
      <c r="E167" s="4">
        <v>4.2553663095377409E-3</v>
      </c>
    </row>
    <row r="168" spans="1:5" x14ac:dyDescent="0.25">
      <c r="A168" t="s">
        <v>416</v>
      </c>
      <c r="B168" t="s">
        <v>134</v>
      </c>
      <c r="C168" t="s">
        <v>134</v>
      </c>
      <c r="D168" s="3">
        <v>113094.33199999999</v>
      </c>
      <c r="E168" s="4">
        <v>1.4357662626343548E-2</v>
      </c>
    </row>
    <row r="169" spans="1:5" x14ac:dyDescent="0.25">
      <c r="A169" t="s">
        <v>417</v>
      </c>
      <c r="B169" t="s">
        <v>135</v>
      </c>
      <c r="C169" t="s">
        <v>135</v>
      </c>
      <c r="D169" s="3">
        <v>38378.767</v>
      </c>
      <c r="E169" s="4">
        <v>4.8722988929369784E-3</v>
      </c>
    </row>
    <row r="170" spans="1:5" x14ac:dyDescent="0.25">
      <c r="A170" t="s">
        <v>418</v>
      </c>
      <c r="B170" t="s">
        <v>136</v>
      </c>
      <c r="C170" t="s">
        <v>136</v>
      </c>
      <c r="D170" s="3">
        <v>10297.984</v>
      </c>
      <c r="E170" s="4">
        <v>1.3073597711641626E-3</v>
      </c>
    </row>
    <row r="171" spans="1:5" x14ac:dyDescent="0.25">
      <c r="A171" t="s">
        <v>419</v>
      </c>
      <c r="B171" t="s">
        <v>207</v>
      </c>
      <c r="C171" t="s">
        <v>179</v>
      </c>
      <c r="D171" s="3">
        <v>3262.9110000000001</v>
      </c>
      <c r="E171" s="4">
        <v>4.1423627947849103E-4</v>
      </c>
    </row>
    <row r="172" spans="1:5" x14ac:dyDescent="0.25">
      <c r="A172" t="s">
        <v>420</v>
      </c>
      <c r="B172" t="s">
        <v>137</v>
      </c>
      <c r="C172" t="s">
        <v>137</v>
      </c>
      <c r="D172" s="3">
        <v>2692.14</v>
      </c>
      <c r="E172" s="4">
        <v>3.4177519933434433E-4</v>
      </c>
    </row>
    <row r="173" spans="1:5" x14ac:dyDescent="0.25">
      <c r="A173" t="s">
        <v>422</v>
      </c>
      <c r="B173" t="s">
        <v>421</v>
      </c>
      <c r="C173" t="s">
        <v>92</v>
      </c>
      <c r="D173" s="3">
        <v>51831.252999999997</v>
      </c>
      <c r="E173" s="4">
        <v>6.5801320978195162E-3</v>
      </c>
    </row>
    <row r="174" spans="1:5" x14ac:dyDescent="0.25">
      <c r="A174" t="s">
        <v>424</v>
      </c>
      <c r="B174" t="s">
        <v>423</v>
      </c>
      <c r="C174" t="s">
        <v>113</v>
      </c>
      <c r="D174" s="3">
        <v>3074.67</v>
      </c>
      <c r="E174" s="4">
        <v>3.9033852330760233E-4</v>
      </c>
    </row>
    <row r="175" spans="1:5" x14ac:dyDescent="0.25">
      <c r="A175" t="s">
        <v>426</v>
      </c>
      <c r="B175" t="s">
        <v>425</v>
      </c>
      <c r="C175" t="s">
        <v>62</v>
      </c>
      <c r="D175" s="3">
        <v>962.12699999999995</v>
      </c>
      <c r="E175" s="4">
        <v>1.221448911312022E-4</v>
      </c>
    </row>
    <row r="176" spans="1:5" x14ac:dyDescent="0.25">
      <c r="A176" t="s">
        <v>427</v>
      </c>
      <c r="B176" t="s">
        <v>138</v>
      </c>
      <c r="C176" t="s">
        <v>138</v>
      </c>
      <c r="D176" s="3">
        <v>19394.347000000002</v>
      </c>
      <c r="E176" s="4">
        <v>2.4621701738707659E-3</v>
      </c>
    </row>
    <row r="177" spans="1:5" x14ac:dyDescent="0.25">
      <c r="A177" t="s">
        <v>428</v>
      </c>
      <c r="B177" t="s">
        <v>139</v>
      </c>
      <c r="C177" t="s">
        <v>139</v>
      </c>
      <c r="D177" s="3">
        <v>145472.99400000001</v>
      </c>
      <c r="E177" s="4">
        <v>1.8468230300843894E-2</v>
      </c>
    </row>
    <row r="178" spans="1:5" x14ac:dyDescent="0.25">
      <c r="A178" t="s">
        <v>429</v>
      </c>
      <c r="B178" t="s">
        <v>140</v>
      </c>
      <c r="C178" t="s">
        <v>140</v>
      </c>
      <c r="D178" s="3">
        <v>13305.392</v>
      </c>
      <c r="E178" s="4">
        <v>1.6891591830371343E-3</v>
      </c>
    </row>
    <row r="179" spans="1:5" x14ac:dyDescent="0.25">
      <c r="A179" t="s">
        <v>431</v>
      </c>
      <c r="B179" t="s">
        <v>430</v>
      </c>
      <c r="C179" t="e">
        <v>#N/A</v>
      </c>
      <c r="D179" s="3">
        <v>10.768000000000001</v>
      </c>
      <c r="E179" s="4">
        <v>1.367029703667796E-6</v>
      </c>
    </row>
    <row r="180" spans="1:5" x14ac:dyDescent="0.25">
      <c r="A180" t="s">
        <v>433</v>
      </c>
      <c r="B180" t="s">
        <v>432</v>
      </c>
      <c r="C180" t="e">
        <v>#N/A</v>
      </c>
      <c r="D180" s="3">
        <v>5.4050000000000002</v>
      </c>
      <c r="E180" s="4">
        <v>6.8618086444320557E-7</v>
      </c>
    </row>
    <row r="181" spans="1:5" x14ac:dyDescent="0.25">
      <c r="A181" t="s">
        <v>435</v>
      </c>
      <c r="B181" t="s">
        <v>434</v>
      </c>
      <c r="C181" t="s">
        <v>157</v>
      </c>
      <c r="D181" s="3">
        <v>47.603999999999999</v>
      </c>
      <c r="E181" s="4">
        <v>6.043469726356032E-6</v>
      </c>
    </row>
    <row r="182" spans="1:5" x14ac:dyDescent="0.25">
      <c r="A182" t="s">
        <v>437</v>
      </c>
      <c r="B182" t="s">
        <v>436</v>
      </c>
      <c r="C182" t="s">
        <v>158</v>
      </c>
      <c r="D182" s="3">
        <v>179.55099999999999</v>
      </c>
      <c r="E182" s="4">
        <v>2.279453476256096E-5</v>
      </c>
    </row>
    <row r="183" spans="1:5" x14ac:dyDescent="0.25">
      <c r="A183" t="s">
        <v>439</v>
      </c>
      <c r="B183" t="s">
        <v>438</v>
      </c>
      <c r="C183" t="e">
        <v>#N/A</v>
      </c>
      <c r="D183" s="3">
        <v>32.256</v>
      </c>
      <c r="E183" s="4">
        <v>4.0949953678963993E-6</v>
      </c>
    </row>
    <row r="184" spans="1:5" x14ac:dyDescent="0.25">
      <c r="A184" t="s">
        <v>441</v>
      </c>
      <c r="B184" t="s">
        <v>440</v>
      </c>
      <c r="C184" t="e">
        <v>#N/A</v>
      </c>
      <c r="D184" s="3">
        <v>5.8929999999999998</v>
      </c>
      <c r="E184" s="4">
        <v>7.4813391936425719E-7</v>
      </c>
    </row>
    <row r="185" spans="1:5" x14ac:dyDescent="0.25">
      <c r="A185" t="s">
        <v>443</v>
      </c>
      <c r="B185" t="s">
        <v>442</v>
      </c>
      <c r="C185" t="s">
        <v>159</v>
      </c>
      <c r="D185" s="3">
        <v>104.553</v>
      </c>
      <c r="E185" s="4">
        <v>1.3273315063853924E-5</v>
      </c>
    </row>
    <row r="186" spans="1:5" x14ac:dyDescent="0.25">
      <c r="A186" t="s">
        <v>444</v>
      </c>
      <c r="B186" t="s">
        <v>141</v>
      </c>
      <c r="C186" t="s">
        <v>141</v>
      </c>
      <c r="D186" s="3">
        <v>216.8</v>
      </c>
      <c r="E186" s="4">
        <v>2.7523406366565581E-5</v>
      </c>
    </row>
    <row r="187" spans="1:5" x14ac:dyDescent="0.25">
      <c r="A187" t="s">
        <v>445</v>
      </c>
      <c r="B187" t="s">
        <v>205</v>
      </c>
      <c r="C187" t="e">
        <v>#N/A</v>
      </c>
      <c r="D187" s="3">
        <v>33.822000000000003</v>
      </c>
      <c r="E187" s="4">
        <v>4.2938037367619056E-6</v>
      </c>
    </row>
    <row r="188" spans="1:5" x14ac:dyDescent="0.25">
      <c r="A188" t="s">
        <v>446</v>
      </c>
      <c r="B188" t="s">
        <v>142</v>
      </c>
      <c r="C188" t="s">
        <v>142</v>
      </c>
      <c r="D188" s="3">
        <v>221.06</v>
      </c>
      <c r="E188" s="4">
        <v>2.8064226067310824E-5</v>
      </c>
    </row>
    <row r="189" spans="1:5" x14ac:dyDescent="0.25">
      <c r="A189" t="s">
        <v>447</v>
      </c>
      <c r="B189" t="s">
        <v>143</v>
      </c>
      <c r="C189" t="s">
        <v>143</v>
      </c>
      <c r="D189" s="3">
        <v>35764.241000000002</v>
      </c>
      <c r="E189" s="4">
        <v>4.5403770223006725E-3</v>
      </c>
    </row>
    <row r="190" spans="1:5" x14ac:dyDescent="0.25">
      <c r="A190" t="s">
        <v>448</v>
      </c>
      <c r="B190" t="s">
        <v>144</v>
      </c>
      <c r="C190" t="s">
        <v>144</v>
      </c>
      <c r="D190" s="3">
        <v>16656.773000000001</v>
      </c>
      <c r="E190" s="4">
        <v>2.114626992779694E-3</v>
      </c>
    </row>
    <row r="191" spans="1:5" x14ac:dyDescent="0.25">
      <c r="A191" t="s">
        <v>449</v>
      </c>
      <c r="B191" t="s">
        <v>145</v>
      </c>
      <c r="C191" t="s">
        <v>145</v>
      </c>
      <c r="D191" s="3">
        <v>7331.9459999999999</v>
      </c>
      <c r="E191" s="4">
        <v>9.308124041315269E-4</v>
      </c>
    </row>
    <row r="192" spans="1:5" x14ac:dyDescent="0.25">
      <c r="A192" t="s">
        <v>450</v>
      </c>
      <c r="B192" t="s">
        <v>146</v>
      </c>
      <c r="C192" t="s">
        <v>146</v>
      </c>
      <c r="D192" s="3">
        <v>106.054</v>
      </c>
      <c r="E192" s="4">
        <v>1.3463871488928717E-5</v>
      </c>
    </row>
    <row r="193" spans="1:5" x14ac:dyDescent="0.25">
      <c r="A193" t="s">
        <v>451</v>
      </c>
      <c r="B193" t="s">
        <v>147</v>
      </c>
      <c r="C193" t="s">
        <v>147</v>
      </c>
      <c r="D193" s="3">
        <v>8327.732</v>
      </c>
      <c r="E193" s="4">
        <v>1.0572304056635235E-3</v>
      </c>
    </row>
    <row r="194" spans="1:5" x14ac:dyDescent="0.25">
      <c r="A194" t="s">
        <v>452</v>
      </c>
      <c r="B194" t="s">
        <v>148</v>
      </c>
      <c r="C194" t="s">
        <v>148</v>
      </c>
      <c r="D194" s="3">
        <v>5926.22</v>
      </c>
      <c r="E194" s="4">
        <v>7.5235129740621896E-4</v>
      </c>
    </row>
    <row r="195" spans="1:5" x14ac:dyDescent="0.25">
      <c r="A195" t="s">
        <v>454</v>
      </c>
      <c r="B195" t="s">
        <v>453</v>
      </c>
      <c r="C195" t="e">
        <v>#N/A</v>
      </c>
      <c r="D195" s="3">
        <v>43.915999999999997</v>
      </c>
      <c r="E195" s="4">
        <v>5.5752671309690673E-6</v>
      </c>
    </row>
    <row r="196" spans="1:5" x14ac:dyDescent="0.25">
      <c r="A196" t="s">
        <v>455</v>
      </c>
      <c r="B196" t="s">
        <v>190</v>
      </c>
      <c r="C196" s="5" t="s">
        <v>149</v>
      </c>
      <c r="D196" s="3">
        <v>5455.8090000000002</v>
      </c>
      <c r="E196" s="4">
        <v>6.9263121847493441E-4</v>
      </c>
    </row>
    <row r="197" spans="1:5" x14ac:dyDescent="0.25">
      <c r="A197" t="s">
        <v>456</v>
      </c>
      <c r="B197" t="s">
        <v>150</v>
      </c>
      <c r="C197" t="s">
        <v>150</v>
      </c>
      <c r="D197" s="3">
        <v>2119.0300000000002</v>
      </c>
      <c r="E197" s="4">
        <v>2.6901717616671341E-4</v>
      </c>
    </row>
    <row r="198" spans="1:5" x14ac:dyDescent="0.25">
      <c r="A198" t="s">
        <v>457</v>
      </c>
      <c r="B198" t="s">
        <v>151</v>
      </c>
      <c r="C198" t="s">
        <v>151</v>
      </c>
      <c r="D198" s="3">
        <v>699.48400000000004</v>
      </c>
      <c r="E198" s="4">
        <v>8.8801579238518253E-5</v>
      </c>
    </row>
    <row r="199" spans="1:5" x14ac:dyDescent="0.25">
      <c r="A199" t="s">
        <v>458</v>
      </c>
      <c r="B199" t="s">
        <v>152</v>
      </c>
      <c r="C199" t="s">
        <v>152</v>
      </c>
      <c r="D199" s="3">
        <v>16801.169999999998</v>
      </c>
      <c r="E199" s="4">
        <v>2.1329586224342737E-3</v>
      </c>
    </row>
    <row r="200" spans="1:5" x14ac:dyDescent="0.25">
      <c r="A200" t="s">
        <v>459</v>
      </c>
      <c r="B200" t="s">
        <v>153</v>
      </c>
      <c r="C200" t="s">
        <v>153</v>
      </c>
      <c r="D200" s="3">
        <v>59137.71</v>
      </c>
      <c r="E200" s="4">
        <v>7.5077085974082514E-3</v>
      </c>
    </row>
    <row r="201" spans="1:5" x14ac:dyDescent="0.25">
      <c r="A201" t="s">
        <v>460</v>
      </c>
      <c r="B201" t="s">
        <v>154</v>
      </c>
      <c r="C201" t="s">
        <v>154</v>
      </c>
      <c r="D201" s="3">
        <v>10667.013000000001</v>
      </c>
      <c r="E201" s="4">
        <v>1.3542091029355987E-3</v>
      </c>
    </row>
    <row r="202" spans="1:5" x14ac:dyDescent="0.25">
      <c r="A202" t="s">
        <v>461</v>
      </c>
      <c r="B202" t="s">
        <v>155</v>
      </c>
      <c r="C202" t="s">
        <v>155</v>
      </c>
      <c r="D202" s="3">
        <v>47397.66</v>
      </c>
      <c r="E202" s="4">
        <v>6.0172742481748647E-3</v>
      </c>
    </row>
    <row r="203" spans="1:5" x14ac:dyDescent="0.25">
      <c r="A203" t="s">
        <v>462</v>
      </c>
      <c r="B203" t="s">
        <v>156</v>
      </c>
      <c r="C203" t="s">
        <v>156</v>
      </c>
      <c r="D203" s="3">
        <v>21746.996999999999</v>
      </c>
      <c r="E203" s="4">
        <v>2.7608461055511186E-3</v>
      </c>
    </row>
    <row r="204" spans="1:5" x14ac:dyDescent="0.25">
      <c r="A204" t="s">
        <v>464</v>
      </c>
      <c r="B204" t="s">
        <v>463</v>
      </c>
      <c r="C204" t="e">
        <v>#N/A</v>
      </c>
      <c r="D204" s="3">
        <v>5076.8180000000002</v>
      </c>
      <c r="E204" s="4">
        <v>6.4451718110283547E-4</v>
      </c>
    </row>
    <row r="205" spans="1:5" x14ac:dyDescent="0.25">
      <c r="A205" t="s">
        <v>465</v>
      </c>
      <c r="B205" t="s">
        <v>160</v>
      </c>
      <c r="C205" t="s">
        <v>160</v>
      </c>
      <c r="D205" s="3">
        <v>45052.904000000002</v>
      </c>
      <c r="E205" s="4">
        <v>5.7196004833296489E-3</v>
      </c>
    </row>
    <row r="206" spans="1:5" x14ac:dyDescent="0.25">
      <c r="A206" t="s">
        <v>467</v>
      </c>
      <c r="B206" t="s">
        <v>466</v>
      </c>
      <c r="C206" t="e">
        <v>#N/A</v>
      </c>
      <c r="D206" s="3">
        <v>610.32500000000005</v>
      </c>
      <c r="E206" s="4">
        <v>7.748257837026817E-5</v>
      </c>
    </row>
    <row r="207" spans="1:5" x14ac:dyDescent="0.25">
      <c r="A207" t="s">
        <v>468</v>
      </c>
      <c r="B207" t="s">
        <v>162</v>
      </c>
      <c r="C207" t="s">
        <v>162</v>
      </c>
      <c r="D207" s="3">
        <v>10416.525</v>
      </c>
      <c r="E207" s="4">
        <v>1.3224089045317782E-3</v>
      </c>
    </row>
    <row r="208" spans="1:5" x14ac:dyDescent="0.25">
      <c r="A208" t="s">
        <v>469</v>
      </c>
      <c r="B208" t="s">
        <v>163</v>
      </c>
      <c r="C208" t="s">
        <v>163</v>
      </c>
      <c r="D208" s="3">
        <v>8670.7950000000001</v>
      </c>
      <c r="E208" s="4">
        <v>1.1007832763200414E-3</v>
      </c>
    </row>
    <row r="209" spans="1:5" x14ac:dyDescent="0.25">
      <c r="A209" t="s">
        <v>470</v>
      </c>
      <c r="B209" t="s">
        <v>164</v>
      </c>
      <c r="C209" t="s">
        <v>164</v>
      </c>
      <c r="D209" s="3">
        <v>21059.148000000001</v>
      </c>
      <c r="E209" s="4">
        <v>2.6735216242511385E-3</v>
      </c>
    </row>
    <row r="210" spans="1:5" x14ac:dyDescent="0.25">
      <c r="A210" t="s">
        <v>471</v>
      </c>
      <c r="B210" t="s">
        <v>165</v>
      </c>
      <c r="C210" t="s">
        <v>165</v>
      </c>
      <c r="D210" s="3">
        <v>9643.5969999999998</v>
      </c>
      <c r="E210" s="4">
        <v>1.2242833905276417E-3</v>
      </c>
    </row>
    <row r="211" spans="1:5" x14ac:dyDescent="0.25">
      <c r="A211" t="s">
        <v>472</v>
      </c>
      <c r="B211" t="s">
        <v>167</v>
      </c>
      <c r="C211" t="s">
        <v>167</v>
      </c>
      <c r="D211" s="3">
        <v>71561.955000000002</v>
      </c>
      <c r="E211" s="4">
        <v>9.0850035417475994E-3</v>
      </c>
    </row>
    <row r="212" spans="1:5" x14ac:dyDescent="0.25">
      <c r="A212" t="s">
        <v>473</v>
      </c>
      <c r="B212" t="s">
        <v>168</v>
      </c>
      <c r="C212" t="s">
        <v>168</v>
      </c>
      <c r="D212" s="3">
        <v>1310.2360000000001</v>
      </c>
      <c r="E212" s="4">
        <v>1.6633836653184234E-4</v>
      </c>
    </row>
    <row r="213" spans="1:5" x14ac:dyDescent="0.25">
      <c r="A213" t="s">
        <v>474</v>
      </c>
      <c r="B213" t="s">
        <v>169</v>
      </c>
      <c r="C213" t="s">
        <v>169</v>
      </c>
      <c r="D213" s="3">
        <v>8542.9240000000009</v>
      </c>
      <c r="E213" s="4">
        <v>1.084549671636005E-3</v>
      </c>
    </row>
    <row r="214" spans="1:5" x14ac:dyDescent="0.25">
      <c r="A214" t="s">
        <v>476</v>
      </c>
      <c r="B214" t="s">
        <v>475</v>
      </c>
      <c r="C214" t="e">
        <v>#N/A</v>
      </c>
      <c r="D214" s="3">
        <v>1.837</v>
      </c>
      <c r="E214" s="4">
        <v>2.3321262682371294E-7</v>
      </c>
    </row>
    <row r="215" spans="1:5" x14ac:dyDescent="0.25">
      <c r="A215" t="s">
        <v>477</v>
      </c>
      <c r="B215" t="s">
        <v>170</v>
      </c>
      <c r="C215" t="s">
        <v>170</v>
      </c>
      <c r="D215" s="3">
        <v>105.63500000000001</v>
      </c>
      <c r="E215" s="4">
        <v>1.3410678189723962E-5</v>
      </c>
    </row>
    <row r="216" spans="1:5" x14ac:dyDescent="0.25">
      <c r="A216" t="s">
        <v>478</v>
      </c>
      <c r="B216" t="s">
        <v>171</v>
      </c>
      <c r="C216" t="s">
        <v>171</v>
      </c>
      <c r="D216" s="3">
        <v>1522.394</v>
      </c>
      <c r="E216" s="4">
        <v>1.9327245715876956E-4</v>
      </c>
    </row>
    <row r="217" spans="1:5" x14ac:dyDescent="0.25">
      <c r="A217" t="s">
        <v>479</v>
      </c>
      <c r="B217" t="s">
        <v>172</v>
      </c>
      <c r="C217" t="s">
        <v>172</v>
      </c>
      <c r="D217" s="3">
        <v>12217.195</v>
      </c>
      <c r="E217" s="4">
        <v>1.5510093295413891E-3</v>
      </c>
    </row>
    <row r="218" spans="1:5" x14ac:dyDescent="0.25">
      <c r="A218" t="s">
        <v>481</v>
      </c>
      <c r="B218" t="s">
        <v>480</v>
      </c>
      <c r="C218" t="s">
        <v>173</v>
      </c>
      <c r="D218" s="3">
        <v>84459.173999999999</v>
      </c>
      <c r="E218" s="4">
        <v>1.0722343945509548E-2</v>
      </c>
    </row>
    <row r="219" spans="1:5" x14ac:dyDescent="0.25">
      <c r="A219" t="s">
        <v>482</v>
      </c>
      <c r="B219" t="s">
        <v>174</v>
      </c>
      <c r="C219" t="s">
        <v>174</v>
      </c>
      <c r="D219" s="3">
        <v>6296.51</v>
      </c>
      <c r="E219" s="4">
        <v>7.9936071688719483E-4</v>
      </c>
    </row>
    <row r="220" spans="1:5" x14ac:dyDescent="0.25">
      <c r="A220" t="s">
        <v>484</v>
      </c>
      <c r="B220" t="s">
        <v>483</v>
      </c>
      <c r="C220" t="e">
        <v>#N/A</v>
      </c>
      <c r="D220" s="3">
        <v>44.698999999999998</v>
      </c>
      <c r="E220" s="4">
        <v>5.6746713154018209E-6</v>
      </c>
    </row>
    <row r="221" spans="1:5" x14ac:dyDescent="0.25">
      <c r="A221" t="s">
        <v>486</v>
      </c>
      <c r="B221" t="s">
        <v>485</v>
      </c>
      <c r="C221" t="e">
        <v>#N/A</v>
      </c>
      <c r="D221" s="3">
        <v>11.14</v>
      </c>
      <c r="E221" s="4">
        <v>1.4142562127469583E-6</v>
      </c>
    </row>
    <row r="222" spans="1:5" x14ac:dyDescent="0.25">
      <c r="A222" t="s">
        <v>487</v>
      </c>
      <c r="B222" t="s">
        <v>175</v>
      </c>
      <c r="C222" t="s">
        <v>175</v>
      </c>
      <c r="D222" s="3">
        <v>45123.358999999997</v>
      </c>
      <c r="E222" s="4">
        <v>5.7285449556338753E-3</v>
      </c>
    </row>
    <row r="223" spans="1:5" x14ac:dyDescent="0.25">
      <c r="A223" t="s">
        <v>488</v>
      </c>
      <c r="B223" t="s">
        <v>176</v>
      </c>
      <c r="C223" t="s">
        <v>176</v>
      </c>
      <c r="D223" s="3">
        <v>43728.639999999999</v>
      </c>
      <c r="E223" s="4">
        <v>5.5514812203747892E-3</v>
      </c>
    </row>
    <row r="224" spans="1:5" x14ac:dyDescent="0.25">
      <c r="A224" t="s">
        <v>489</v>
      </c>
      <c r="B224" t="s">
        <v>177</v>
      </c>
      <c r="C224" t="s">
        <v>177</v>
      </c>
      <c r="D224" s="3">
        <v>9327.0280000000002</v>
      </c>
      <c r="E224" s="4">
        <v>1.1840940121602187E-3</v>
      </c>
    </row>
    <row r="225" spans="1:5" x14ac:dyDescent="0.25">
      <c r="A225" t="s">
        <v>490</v>
      </c>
      <c r="B225" t="s">
        <v>178</v>
      </c>
      <c r="C225" t="s">
        <v>178</v>
      </c>
      <c r="D225" s="3">
        <v>67167.774000000005</v>
      </c>
      <c r="E225" s="4">
        <v>8.5271491630057109E-3</v>
      </c>
    </row>
    <row r="226" spans="1:5" x14ac:dyDescent="0.25">
      <c r="A226" t="s">
        <v>492</v>
      </c>
      <c r="B226" t="s">
        <v>491</v>
      </c>
      <c r="C226" t="s">
        <v>166</v>
      </c>
      <c r="D226" s="3">
        <v>62637.07</v>
      </c>
      <c r="E226" s="4">
        <v>7.9519627823847507E-3</v>
      </c>
    </row>
    <row r="227" spans="1:5" x14ac:dyDescent="0.25">
      <c r="A227" t="s">
        <v>189</v>
      </c>
      <c r="B227" t="s">
        <v>493</v>
      </c>
      <c r="C227" t="s">
        <v>179</v>
      </c>
      <c r="D227" s="3">
        <v>336495.76899999997</v>
      </c>
      <c r="E227" s="4">
        <v>4.2719141101554337E-2</v>
      </c>
    </row>
    <row r="228" spans="1:5" x14ac:dyDescent="0.25">
      <c r="A228" t="s">
        <v>495</v>
      </c>
      <c r="B228" t="s">
        <v>494</v>
      </c>
      <c r="C228" t="s">
        <v>179</v>
      </c>
      <c r="D228" s="3">
        <v>100.342</v>
      </c>
      <c r="E228" s="4">
        <v>1.2738716059197064E-5</v>
      </c>
    </row>
    <row r="229" spans="1:5" x14ac:dyDescent="0.25">
      <c r="A229" t="s">
        <v>496</v>
      </c>
      <c r="B229" t="s">
        <v>180</v>
      </c>
      <c r="C229" t="s">
        <v>180</v>
      </c>
      <c r="D229" s="3">
        <v>3429.902</v>
      </c>
      <c r="E229" s="4">
        <v>4.3543628479472332E-4</v>
      </c>
    </row>
    <row r="230" spans="1:5" x14ac:dyDescent="0.25">
      <c r="A230" t="s">
        <v>497</v>
      </c>
      <c r="B230" t="s">
        <v>181</v>
      </c>
      <c r="C230" t="s">
        <v>181</v>
      </c>
      <c r="D230" s="3">
        <v>33809.85</v>
      </c>
      <c r="E230" s="4">
        <v>4.2922612580379481E-3</v>
      </c>
    </row>
    <row r="231" spans="1:5" x14ac:dyDescent="0.25">
      <c r="A231" t="s">
        <v>498</v>
      </c>
      <c r="B231" t="s">
        <v>182</v>
      </c>
      <c r="C231" t="s">
        <v>182</v>
      </c>
      <c r="D231" s="3">
        <v>315.39800000000002</v>
      </c>
      <c r="E231" s="4">
        <v>4.0040716426208725E-5</v>
      </c>
    </row>
    <row r="232" spans="1:5" x14ac:dyDescent="0.25">
      <c r="A232" t="s">
        <v>500</v>
      </c>
      <c r="B232" t="s">
        <v>499</v>
      </c>
      <c r="C232" t="s">
        <v>183</v>
      </c>
      <c r="D232" s="3">
        <v>28352.075000000001</v>
      </c>
      <c r="E232" s="4">
        <v>3.5993804500015904E-3</v>
      </c>
    </row>
    <row r="233" spans="1:5" x14ac:dyDescent="0.25">
      <c r="A233" t="s">
        <v>502</v>
      </c>
      <c r="B233" t="s">
        <v>501</v>
      </c>
      <c r="C233" t="s">
        <v>184</v>
      </c>
      <c r="D233" s="3">
        <v>97093.774000000005</v>
      </c>
      <c r="E233" s="4">
        <v>1.2326344084250367E-2</v>
      </c>
    </row>
    <row r="234" spans="1:5" x14ac:dyDescent="0.25">
      <c r="A234" t="s">
        <v>504</v>
      </c>
      <c r="B234" t="s">
        <v>503</v>
      </c>
      <c r="C234" t="e">
        <v>#N/A</v>
      </c>
      <c r="D234" s="3">
        <v>11.641999999999999</v>
      </c>
      <c r="E234" s="4">
        <v>1.4779866094075483E-6</v>
      </c>
    </row>
    <row r="235" spans="1:5" x14ac:dyDescent="0.25">
      <c r="A235" t="s">
        <v>506</v>
      </c>
      <c r="B235" t="s">
        <v>505</v>
      </c>
      <c r="C235" t="e">
        <v>#N/A</v>
      </c>
      <c r="D235" s="3">
        <v>560.851</v>
      </c>
      <c r="E235" s="4">
        <v>7.1201706568702362E-5</v>
      </c>
    </row>
    <row r="236" spans="1:5" x14ac:dyDescent="0.25">
      <c r="A236" t="s">
        <v>508</v>
      </c>
      <c r="B236" t="s">
        <v>507</v>
      </c>
      <c r="C236" t="s">
        <v>185</v>
      </c>
      <c r="D236" s="3">
        <v>32640.962</v>
      </c>
      <c r="E236" s="4">
        <v>4.1438674415204112E-3</v>
      </c>
    </row>
    <row r="237" spans="1:5" x14ac:dyDescent="0.25">
      <c r="A237" t="s">
        <v>509</v>
      </c>
      <c r="B237" t="s">
        <v>186</v>
      </c>
      <c r="C237" t="s">
        <v>186</v>
      </c>
      <c r="D237" s="3">
        <v>19200.511999999999</v>
      </c>
      <c r="E237" s="4">
        <v>2.4375622427219501E-3</v>
      </c>
    </row>
    <row r="238" spans="1:5" x14ac:dyDescent="0.25">
      <c r="A238" t="s">
        <v>510</v>
      </c>
      <c r="B238" t="s">
        <v>187</v>
      </c>
      <c r="C238" t="s">
        <v>187</v>
      </c>
      <c r="D238" s="3">
        <v>15834.106</v>
      </c>
      <c r="E238" s="4">
        <v>2.0101869644339218E-3</v>
      </c>
    </row>
  </sheetData>
  <autoFilter ref="A1:E238" xr:uid="{F95D3BCD-3A56-400A-8074-6DFAD9AF2E42}"/>
  <conditionalFormatting sqref="C1:C1048576">
    <cfRule type="duplicateValues" dxfId="1" priority="1"/>
  </conditionalFormatting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1E89A-40ED-4D03-9BC9-E73288713788}">
  <dimension ref="A1:H219"/>
  <sheetViews>
    <sheetView tabSelected="1" workbookViewId="0">
      <selection activeCell="C11" sqref="C11"/>
    </sheetView>
  </sheetViews>
  <sheetFormatPr defaultRowHeight="15" x14ac:dyDescent="0.25"/>
  <cols>
    <col min="1" max="1" width="28.85546875" bestFit="1" customWidth="1"/>
    <col min="2" max="2" width="28.85546875" customWidth="1"/>
  </cols>
  <sheetData>
    <row r="1" spans="1:8" x14ac:dyDescent="0.25">
      <c r="A1" s="2" t="s">
        <v>527</v>
      </c>
      <c r="B1" s="1" t="s">
        <v>0</v>
      </c>
      <c r="C1" t="s">
        <v>528</v>
      </c>
      <c r="D1" t="s">
        <v>529</v>
      </c>
      <c r="G1" s="6" t="s">
        <v>515</v>
      </c>
      <c r="H1" s="7">
        <f>+SUMIF(B2:B219,"&lt;&gt;#N/A",D2:D219)</f>
        <v>0.99948115467538323</v>
      </c>
    </row>
    <row r="2" spans="1:8" x14ac:dyDescent="0.25">
      <c r="A2" s="8" t="s">
        <v>1</v>
      </c>
      <c r="B2" s="8" t="s">
        <v>1</v>
      </c>
      <c r="C2" s="9">
        <v>16345202647.524679</v>
      </c>
      <c r="D2" s="4">
        <f>+C2/SUM($C$2:$C$219)</f>
        <v>1.8961518965967273E-4</v>
      </c>
    </row>
    <row r="3" spans="1:8" x14ac:dyDescent="0.25">
      <c r="A3" s="10" t="s">
        <v>2</v>
      </c>
      <c r="B3" s="8" t="s">
        <v>2</v>
      </c>
      <c r="C3" s="11">
        <v>13656576505.566504</v>
      </c>
      <c r="D3" s="4">
        <f t="shared" ref="D3:D66" si="0">+C3/SUM($C$2:$C$219)</f>
        <v>1.5842534351184548E-4</v>
      </c>
    </row>
    <row r="4" spans="1:8" x14ac:dyDescent="0.25">
      <c r="A4" s="10" t="s">
        <v>3</v>
      </c>
      <c r="B4" s="8" t="s">
        <v>3</v>
      </c>
      <c r="C4" s="11">
        <v>174032962144.94217</v>
      </c>
      <c r="D4" s="4">
        <f t="shared" si="0"/>
        <v>2.0188977668713867E-3</v>
      </c>
    </row>
    <row r="5" spans="1:8" x14ac:dyDescent="0.25">
      <c r="A5" s="10" t="s">
        <v>214</v>
      </c>
      <c r="B5" s="8" t="s">
        <v>141</v>
      </c>
      <c r="C5" s="11">
        <v>651422900.76335883</v>
      </c>
      <c r="D5" s="4">
        <f t="shared" si="0"/>
        <v>7.5569376250960281E-6</v>
      </c>
    </row>
    <row r="6" spans="1:8" x14ac:dyDescent="0.25">
      <c r="A6" s="10" t="s">
        <v>204</v>
      </c>
      <c r="B6" s="8" t="e">
        <v>#N/A</v>
      </c>
      <c r="C6" s="11">
        <v>2893918267.0049953</v>
      </c>
      <c r="D6" s="4">
        <f t="shared" si="0"/>
        <v>3.3571370933161453E-5</v>
      </c>
    </row>
    <row r="7" spans="1:8" x14ac:dyDescent="0.25">
      <c r="A7" s="10" t="s">
        <v>4</v>
      </c>
      <c r="B7" s="8" t="s">
        <v>4</v>
      </c>
      <c r="C7" s="11">
        <v>82375342061.413589</v>
      </c>
      <c r="D7" s="4">
        <f t="shared" si="0"/>
        <v>9.5560859324193164E-4</v>
      </c>
    </row>
    <row r="8" spans="1:8" x14ac:dyDescent="0.25">
      <c r="A8" s="10" t="s">
        <v>5</v>
      </c>
      <c r="B8" s="8" t="s">
        <v>5</v>
      </c>
      <c r="C8" s="11">
        <v>1484148566.079468</v>
      </c>
      <c r="D8" s="4">
        <f t="shared" si="0"/>
        <v>1.7217107545797698E-5</v>
      </c>
    </row>
    <row r="9" spans="1:8" x14ac:dyDescent="0.25">
      <c r="A9" s="10" t="s">
        <v>6</v>
      </c>
      <c r="B9" s="8" t="s">
        <v>6</v>
      </c>
      <c r="C9" s="11">
        <v>570058627079.24866</v>
      </c>
      <c r="D9" s="4">
        <f t="shared" si="0"/>
        <v>6.6130580954977527E-3</v>
      </c>
    </row>
    <row r="10" spans="1:8" x14ac:dyDescent="0.25">
      <c r="A10" s="10" t="s">
        <v>7</v>
      </c>
      <c r="B10" s="8" t="s">
        <v>7</v>
      </c>
      <c r="C10" s="11">
        <v>12633615899.589771</v>
      </c>
      <c r="D10" s="4">
        <f t="shared" si="0"/>
        <v>1.4655832212951794E-4</v>
      </c>
    </row>
    <row r="11" spans="1:8" x14ac:dyDescent="0.25">
      <c r="A11" s="10" t="s">
        <v>8</v>
      </c>
      <c r="B11" s="8" t="s">
        <v>8</v>
      </c>
      <c r="C11" s="11">
        <v>3131162991.3671784</v>
      </c>
      <c r="D11" s="4">
        <f t="shared" si="0"/>
        <v>3.6323567059191417E-5</v>
      </c>
    </row>
    <row r="12" spans="1:8" x14ac:dyDescent="0.25">
      <c r="A12" s="10" t="s">
        <v>9</v>
      </c>
      <c r="B12" s="8" t="s">
        <v>9</v>
      </c>
      <c r="C12" s="11">
        <v>1521231998735.2102</v>
      </c>
      <c r="D12" s="4">
        <f t="shared" si="0"/>
        <v>1.7647299955636991E-2</v>
      </c>
    </row>
    <row r="13" spans="1:8" x14ac:dyDescent="0.25">
      <c r="A13" s="10" t="s">
        <v>10</v>
      </c>
      <c r="B13" s="8" t="s">
        <v>10</v>
      </c>
      <c r="C13" s="11">
        <v>402871331324.59735</v>
      </c>
      <c r="D13" s="4">
        <f t="shared" si="0"/>
        <v>4.6735745983012928E-3</v>
      </c>
    </row>
    <row r="14" spans="1:8" x14ac:dyDescent="0.25">
      <c r="A14" s="10" t="s">
        <v>11</v>
      </c>
      <c r="B14" s="8" t="s">
        <v>11</v>
      </c>
      <c r="C14" s="11">
        <v>54190732985.912254</v>
      </c>
      <c r="D14" s="4">
        <f t="shared" si="0"/>
        <v>6.286484379853524E-4</v>
      </c>
    </row>
    <row r="15" spans="1:8" x14ac:dyDescent="0.25">
      <c r="A15" s="10" t="s">
        <v>12</v>
      </c>
      <c r="B15" s="8" t="s">
        <v>12</v>
      </c>
      <c r="C15" s="11">
        <v>10856087752.703924</v>
      </c>
      <c r="D15" s="4">
        <f t="shared" si="0"/>
        <v>1.259378168983877E-4</v>
      </c>
    </row>
    <row r="16" spans="1:8" x14ac:dyDescent="0.25">
      <c r="A16" s="10" t="s">
        <v>13</v>
      </c>
      <c r="B16" s="8" t="s">
        <v>13</v>
      </c>
      <c r="C16" s="11">
        <v>34250930436.94577</v>
      </c>
      <c r="D16" s="4">
        <f t="shared" si="0"/>
        <v>3.9733350579200424E-4</v>
      </c>
    </row>
    <row r="17" spans="1:4" x14ac:dyDescent="0.25">
      <c r="A17" s="10" t="s">
        <v>14</v>
      </c>
      <c r="B17" s="8" t="s">
        <v>14</v>
      </c>
      <c r="C17" s="11">
        <v>285269339141.04553</v>
      </c>
      <c r="D17" s="4">
        <f t="shared" si="0"/>
        <v>3.3093135038928662E-3</v>
      </c>
    </row>
    <row r="18" spans="1:4" x14ac:dyDescent="0.25">
      <c r="A18" s="10" t="s">
        <v>15</v>
      </c>
      <c r="B18" s="8" t="s">
        <v>15</v>
      </c>
      <c r="C18" s="11">
        <v>4196215176.8871841</v>
      </c>
      <c r="D18" s="4">
        <f t="shared" si="0"/>
        <v>4.8678878676291995E-5</v>
      </c>
    </row>
    <row r="19" spans="1:4" x14ac:dyDescent="0.25">
      <c r="A19" s="10" t="s">
        <v>16</v>
      </c>
      <c r="B19" s="8" t="s">
        <v>16</v>
      </c>
      <c r="C19" s="11">
        <v>60073780097.180237</v>
      </c>
      <c r="D19" s="4">
        <f t="shared" si="0"/>
        <v>6.9689568568459103E-4</v>
      </c>
    </row>
    <row r="20" spans="1:4" x14ac:dyDescent="0.25">
      <c r="A20" s="10" t="s">
        <v>17</v>
      </c>
      <c r="B20" s="8" t="s">
        <v>17</v>
      </c>
      <c r="C20" s="11">
        <v>501246968574.72632</v>
      </c>
      <c r="D20" s="4">
        <f t="shared" si="0"/>
        <v>5.8147972259631935E-3</v>
      </c>
    </row>
    <row r="21" spans="1:4" x14ac:dyDescent="0.25">
      <c r="A21" s="10" t="s">
        <v>18</v>
      </c>
      <c r="B21" s="8" t="s">
        <v>18</v>
      </c>
      <c r="C21" s="11">
        <v>2307742191.2964907</v>
      </c>
      <c r="D21" s="4">
        <f t="shared" si="0"/>
        <v>2.6771339745645827E-5</v>
      </c>
    </row>
    <row r="22" spans="1:4" x14ac:dyDescent="0.25">
      <c r="A22" s="10" t="s">
        <v>19</v>
      </c>
      <c r="B22" s="8" t="s">
        <v>19</v>
      </c>
      <c r="C22" s="11">
        <v>15779238957.776102</v>
      </c>
      <c r="D22" s="4">
        <f t="shared" si="0"/>
        <v>1.8304963555267509E-4</v>
      </c>
    </row>
    <row r="23" spans="1:4" x14ac:dyDescent="0.25">
      <c r="A23" s="10" t="s">
        <v>20</v>
      </c>
      <c r="B23" s="8" t="s">
        <v>20</v>
      </c>
      <c r="C23" s="11">
        <v>6565093928.3878117</v>
      </c>
      <c r="D23" s="4">
        <f t="shared" si="0"/>
        <v>7.6159443061621504E-5</v>
      </c>
    </row>
    <row r="24" spans="1:4" x14ac:dyDescent="0.25">
      <c r="A24" s="10" t="s">
        <v>21</v>
      </c>
      <c r="B24" s="8" t="s">
        <v>21</v>
      </c>
      <c r="C24" s="11">
        <v>2326579651.3446407</v>
      </c>
      <c r="D24" s="4">
        <f t="shared" si="0"/>
        <v>2.6989866773836413E-5</v>
      </c>
    </row>
    <row r="25" spans="1:4" x14ac:dyDescent="0.25">
      <c r="A25" s="10" t="s">
        <v>22</v>
      </c>
      <c r="B25" s="8" t="s">
        <v>22</v>
      </c>
      <c r="C25" s="11">
        <v>36986126812.542465</v>
      </c>
      <c r="D25" s="4">
        <f t="shared" si="0"/>
        <v>4.2906359753202671E-4</v>
      </c>
    </row>
    <row r="26" spans="1:4" x14ac:dyDescent="0.25">
      <c r="A26" s="10" t="s">
        <v>23</v>
      </c>
      <c r="B26" s="8" t="s">
        <v>23</v>
      </c>
      <c r="C26" s="11">
        <v>19454977964.175621</v>
      </c>
      <c r="D26" s="4">
        <f t="shared" si="0"/>
        <v>2.2569064550940706E-4</v>
      </c>
    </row>
    <row r="27" spans="1:4" x14ac:dyDescent="0.25">
      <c r="A27" s="10" t="s">
        <v>24</v>
      </c>
      <c r="B27" s="8" t="s">
        <v>24</v>
      </c>
      <c r="C27" s="11">
        <v>16553326592.328217</v>
      </c>
      <c r="D27" s="4">
        <f t="shared" si="0"/>
        <v>1.9202956543204155E-4</v>
      </c>
    </row>
    <row r="28" spans="1:4" x14ac:dyDescent="0.25">
      <c r="A28" s="10" t="s">
        <v>25</v>
      </c>
      <c r="B28" s="8" t="s">
        <v>25</v>
      </c>
      <c r="C28" s="11">
        <v>1847863165699.6045</v>
      </c>
      <c r="D28" s="4">
        <f t="shared" si="0"/>
        <v>2.1436438090433576E-2</v>
      </c>
    </row>
    <row r="29" spans="1:4" x14ac:dyDescent="0.25">
      <c r="A29" s="10" t="s">
        <v>244</v>
      </c>
      <c r="B29" s="8" t="s">
        <v>178</v>
      </c>
      <c r="C29" s="11"/>
      <c r="D29" s="4">
        <f t="shared" si="0"/>
        <v>0</v>
      </c>
    </row>
    <row r="30" spans="1:4" x14ac:dyDescent="0.25">
      <c r="A30" s="10" t="s">
        <v>26</v>
      </c>
      <c r="B30" s="8" t="s">
        <v>26</v>
      </c>
      <c r="C30" s="11">
        <v>13215626906.16552</v>
      </c>
      <c r="D30" s="4">
        <f t="shared" si="0"/>
        <v>1.5331003575312299E-4</v>
      </c>
    </row>
    <row r="31" spans="1:4" x14ac:dyDescent="0.25">
      <c r="A31" s="10" t="s">
        <v>27</v>
      </c>
      <c r="B31" s="8" t="s">
        <v>27</v>
      </c>
      <c r="C31" s="11">
        <v>59414884842.296349</v>
      </c>
      <c r="D31" s="4">
        <f t="shared" si="0"/>
        <v>6.8925206379657567E-4</v>
      </c>
    </row>
    <row r="32" spans="1:4" x14ac:dyDescent="0.25">
      <c r="A32" s="10" t="s">
        <v>28</v>
      </c>
      <c r="B32" s="8" t="s">
        <v>28</v>
      </c>
      <c r="C32" s="11">
        <v>16319556729.237787</v>
      </c>
      <c r="D32" s="4">
        <f t="shared" si="0"/>
        <v>1.8931768000103892E-4</v>
      </c>
    </row>
    <row r="33" spans="1:4" x14ac:dyDescent="0.25">
      <c r="A33" s="10" t="s">
        <v>29</v>
      </c>
      <c r="B33" s="8" t="s">
        <v>29</v>
      </c>
      <c r="C33" s="11">
        <v>3318099327.7308331</v>
      </c>
      <c r="D33" s="4">
        <f t="shared" si="0"/>
        <v>3.8492152523578223E-5</v>
      </c>
    </row>
    <row r="34" spans="1:4" x14ac:dyDescent="0.25">
      <c r="A34" s="10" t="s">
        <v>30</v>
      </c>
      <c r="B34" s="8" t="s">
        <v>30</v>
      </c>
      <c r="C34" s="11">
        <v>1769857456.5470161</v>
      </c>
      <c r="D34" s="4">
        <f t="shared" si="0"/>
        <v>2.0531520136556432E-5</v>
      </c>
    </row>
    <row r="35" spans="1:4" x14ac:dyDescent="0.25">
      <c r="A35" s="10" t="s">
        <v>31</v>
      </c>
      <c r="B35" s="8" t="s">
        <v>31</v>
      </c>
      <c r="C35" s="11">
        <v>23721258226.499096</v>
      </c>
      <c r="D35" s="4">
        <f t="shared" si="0"/>
        <v>2.7518232563882364E-4</v>
      </c>
    </row>
    <row r="36" spans="1:4" x14ac:dyDescent="0.25">
      <c r="A36" s="10" t="s">
        <v>32</v>
      </c>
      <c r="B36" s="8" t="s">
        <v>32</v>
      </c>
      <c r="C36" s="11">
        <v>38854942334.576851</v>
      </c>
      <c r="D36" s="4">
        <f t="shared" si="0"/>
        <v>4.5074309685002104E-4</v>
      </c>
    </row>
    <row r="37" spans="1:4" x14ac:dyDescent="0.25">
      <c r="A37" s="10" t="s">
        <v>33</v>
      </c>
      <c r="B37" s="8" t="s">
        <v>33</v>
      </c>
      <c r="C37" s="11">
        <v>1690931636476.4177</v>
      </c>
      <c r="D37" s="4">
        <f t="shared" si="0"/>
        <v>1.96159282858798E-2</v>
      </c>
    </row>
    <row r="38" spans="1:4" x14ac:dyDescent="0.25">
      <c r="A38" s="10" t="s">
        <v>34</v>
      </c>
      <c r="B38" s="8" t="s">
        <v>34</v>
      </c>
      <c r="C38" s="11">
        <v>5364425497.7019901</v>
      </c>
      <c r="D38" s="4">
        <f t="shared" si="0"/>
        <v>6.223089306977718E-5</v>
      </c>
    </row>
    <row r="39" spans="1:4" x14ac:dyDescent="0.25">
      <c r="A39" s="10" t="s">
        <v>35</v>
      </c>
      <c r="B39" s="8" t="s">
        <v>35</v>
      </c>
      <c r="C39" s="11">
        <v>2024497026.5653758</v>
      </c>
      <c r="D39" s="4">
        <f t="shared" si="0"/>
        <v>2.3485508007193254E-5</v>
      </c>
    </row>
    <row r="40" spans="1:4" x14ac:dyDescent="0.25">
      <c r="A40" s="10" t="s">
        <v>36</v>
      </c>
      <c r="B40" s="8" t="s">
        <v>36</v>
      </c>
      <c r="C40" s="11">
        <v>10233348981.084686</v>
      </c>
      <c r="D40" s="4">
        <f t="shared" si="0"/>
        <v>1.1871363419258958E-4</v>
      </c>
    </row>
    <row r="41" spans="1:4" x14ac:dyDescent="0.25">
      <c r="A41" s="10" t="s">
        <v>516</v>
      </c>
      <c r="B41" s="8" t="e">
        <v>#N/A</v>
      </c>
      <c r="C41" s="11"/>
      <c r="D41" s="4">
        <f t="shared" si="0"/>
        <v>0</v>
      </c>
    </row>
    <row r="42" spans="1:4" x14ac:dyDescent="0.25">
      <c r="A42" s="10" t="s">
        <v>37</v>
      </c>
      <c r="B42" s="8" t="s">
        <v>37</v>
      </c>
      <c r="C42" s="11">
        <v>274719214659.44839</v>
      </c>
      <c r="D42" s="4">
        <f t="shared" si="0"/>
        <v>3.1869250638318831E-3</v>
      </c>
    </row>
    <row r="43" spans="1:4" x14ac:dyDescent="0.25">
      <c r="A43" s="10" t="s">
        <v>38</v>
      </c>
      <c r="B43" s="8" t="s">
        <v>38</v>
      </c>
      <c r="C43" s="11">
        <v>15851276922881.754</v>
      </c>
      <c r="D43" s="4">
        <f t="shared" si="0"/>
        <v>0.18388532371823438</v>
      </c>
    </row>
    <row r="44" spans="1:4" x14ac:dyDescent="0.25">
      <c r="A44" s="10" t="s">
        <v>39</v>
      </c>
      <c r="B44" s="8" t="s">
        <v>39</v>
      </c>
      <c r="C44" s="11">
        <v>330935176579.21552</v>
      </c>
      <c r="D44" s="4">
        <f t="shared" si="0"/>
        <v>3.8390675004343344E-3</v>
      </c>
    </row>
    <row r="45" spans="1:4" x14ac:dyDescent="0.25">
      <c r="A45" s="10" t="s">
        <v>40</v>
      </c>
      <c r="B45" s="8" t="s">
        <v>40</v>
      </c>
      <c r="C45" s="11">
        <v>1113744575.8122742</v>
      </c>
      <c r="D45" s="4">
        <f t="shared" si="0"/>
        <v>1.2920175633739098E-5</v>
      </c>
    </row>
    <row r="46" spans="1:4" x14ac:dyDescent="0.25">
      <c r="A46" s="10" t="s">
        <v>41</v>
      </c>
      <c r="B46" s="8" t="s">
        <v>41</v>
      </c>
      <c r="C46" s="11">
        <v>48065880294.850365</v>
      </c>
      <c r="D46" s="4">
        <f t="shared" si="0"/>
        <v>5.5759608521264851E-4</v>
      </c>
    </row>
    <row r="47" spans="1:4" x14ac:dyDescent="0.25">
      <c r="A47" s="10" t="s">
        <v>42</v>
      </c>
      <c r="B47" s="8" t="s">
        <v>42</v>
      </c>
      <c r="C47" s="11">
        <v>10027290229.260035</v>
      </c>
      <c r="D47" s="4">
        <f t="shared" si="0"/>
        <v>1.1632321602826149E-4</v>
      </c>
    </row>
    <row r="48" spans="1:4" x14ac:dyDescent="0.25">
      <c r="A48" s="10" t="s">
        <v>43</v>
      </c>
      <c r="B48" s="8" t="s">
        <v>43</v>
      </c>
      <c r="C48" s="11">
        <v>66522107767.672157</v>
      </c>
      <c r="D48" s="4">
        <f t="shared" si="0"/>
        <v>7.7170056272373908E-4</v>
      </c>
    </row>
    <row r="49" spans="1:4" x14ac:dyDescent="0.25">
      <c r="A49" s="10" t="s">
        <v>44</v>
      </c>
      <c r="B49" s="8" t="s">
        <v>44</v>
      </c>
      <c r="C49" s="11">
        <v>64116458097.015404</v>
      </c>
      <c r="D49" s="4">
        <f t="shared" si="0"/>
        <v>7.4379343129240205E-4</v>
      </c>
    </row>
    <row r="50" spans="1:4" x14ac:dyDescent="0.25">
      <c r="A50" s="10" t="s">
        <v>45</v>
      </c>
      <c r="B50" s="8" t="s">
        <v>45</v>
      </c>
      <c r="C50" s="11">
        <v>60220479616.665581</v>
      </c>
      <c r="D50" s="4">
        <f t="shared" si="0"/>
        <v>6.9859749739106195E-4</v>
      </c>
    </row>
    <row r="51" spans="1:4" x14ac:dyDescent="0.25">
      <c r="A51" s="10" t="s">
        <v>46</v>
      </c>
      <c r="B51" s="8" t="s">
        <v>46</v>
      </c>
      <c r="C51" s="11">
        <v>82070633423.424911</v>
      </c>
      <c r="D51" s="4">
        <f t="shared" si="0"/>
        <v>9.520737709806785E-4</v>
      </c>
    </row>
    <row r="52" spans="1:4" x14ac:dyDescent="0.25">
      <c r="A52" s="10" t="s">
        <v>517</v>
      </c>
      <c r="B52" s="8" t="s">
        <v>121</v>
      </c>
      <c r="C52" s="11">
        <v>2417298415.7841697</v>
      </c>
      <c r="D52" s="4">
        <f t="shared" si="0"/>
        <v>2.8042264599414763E-5</v>
      </c>
    </row>
    <row r="53" spans="1:4" x14ac:dyDescent="0.25">
      <c r="A53" s="10" t="s">
        <v>47</v>
      </c>
      <c r="B53" s="8" t="s">
        <v>47</v>
      </c>
      <c r="C53" s="11">
        <v>26559339984.973877</v>
      </c>
      <c r="D53" s="4">
        <f t="shared" si="0"/>
        <v>3.0810595604632732E-4</v>
      </c>
    </row>
    <row r="54" spans="1:4" x14ac:dyDescent="0.25">
      <c r="A54" s="10" t="s">
        <v>48</v>
      </c>
      <c r="B54" s="8" t="s">
        <v>48</v>
      </c>
      <c r="C54" s="11">
        <v>211013852329.8949</v>
      </c>
      <c r="D54" s="4">
        <f t="shared" si="0"/>
        <v>2.4479006160508226E-3</v>
      </c>
    </row>
    <row r="55" spans="1:4" x14ac:dyDescent="0.25">
      <c r="A55" s="10" t="s">
        <v>49</v>
      </c>
      <c r="B55" s="8" t="s">
        <v>49</v>
      </c>
      <c r="C55" s="11">
        <v>346751664744.81427</v>
      </c>
      <c r="D55" s="4">
        <f t="shared" si="0"/>
        <v>4.0225492514987153E-3</v>
      </c>
    </row>
    <row r="56" spans="1:4" x14ac:dyDescent="0.25">
      <c r="A56" s="10" t="s">
        <v>50</v>
      </c>
      <c r="B56" s="8" t="s">
        <v>50</v>
      </c>
      <c r="C56" s="11">
        <v>3207372442.6976705</v>
      </c>
      <c r="D56" s="4">
        <f t="shared" si="0"/>
        <v>3.720764723118483E-5</v>
      </c>
    </row>
    <row r="57" spans="1:4" x14ac:dyDescent="0.25">
      <c r="A57" s="10" t="s">
        <v>51</v>
      </c>
      <c r="B57" s="8" t="s">
        <v>51</v>
      </c>
      <c r="C57" s="11">
        <v>505325005.61299342</v>
      </c>
      <c r="D57" s="4">
        <f t="shared" si="0"/>
        <v>5.8621051598643547E-6</v>
      </c>
    </row>
    <row r="58" spans="1:4" x14ac:dyDescent="0.25">
      <c r="A58" s="10" t="s">
        <v>52</v>
      </c>
      <c r="B58" s="8" t="s">
        <v>52</v>
      </c>
      <c r="C58" s="11">
        <v>93508047621.065491</v>
      </c>
      <c r="D58" s="4">
        <f t="shared" si="0"/>
        <v>1.0847553601337062E-3</v>
      </c>
    </row>
    <row r="59" spans="1:4" x14ac:dyDescent="0.25">
      <c r="A59" s="10" t="s">
        <v>53</v>
      </c>
      <c r="B59" s="8" t="s">
        <v>53</v>
      </c>
      <c r="C59" s="11">
        <v>97753879511.955811</v>
      </c>
      <c r="D59" s="4">
        <f t="shared" si="0"/>
        <v>1.134009825594627E-3</v>
      </c>
    </row>
    <row r="60" spans="1:4" x14ac:dyDescent="0.25">
      <c r="A60" s="10" t="s">
        <v>54</v>
      </c>
      <c r="B60" s="8" t="s">
        <v>54</v>
      </c>
      <c r="C60" s="11">
        <v>425777537421.99646</v>
      </c>
      <c r="D60" s="4">
        <f t="shared" si="0"/>
        <v>4.9393017787593245E-3</v>
      </c>
    </row>
    <row r="61" spans="1:4" x14ac:dyDescent="0.25">
      <c r="A61" s="10" t="s">
        <v>55</v>
      </c>
      <c r="B61" s="8" t="s">
        <v>55</v>
      </c>
      <c r="C61" s="11">
        <v>26413797809.927738</v>
      </c>
      <c r="D61" s="4">
        <f t="shared" si="0"/>
        <v>3.0641757030281774E-4</v>
      </c>
    </row>
    <row r="62" spans="1:4" x14ac:dyDescent="0.25">
      <c r="A62" s="10" t="s">
        <v>56</v>
      </c>
      <c r="B62" s="8" t="s">
        <v>56</v>
      </c>
      <c r="C62" s="11">
        <v>9594971477.6727028</v>
      </c>
      <c r="D62" s="4">
        <f t="shared" si="0"/>
        <v>1.1130803182752727E-4</v>
      </c>
    </row>
    <row r="63" spans="1:4" x14ac:dyDescent="0.25">
      <c r="A63" s="10" t="s">
        <v>57</v>
      </c>
      <c r="B63" s="8" t="s">
        <v>57</v>
      </c>
      <c r="C63" s="11"/>
      <c r="D63" s="4">
        <f t="shared" si="0"/>
        <v>0</v>
      </c>
    </row>
    <row r="64" spans="1:4" x14ac:dyDescent="0.25">
      <c r="A64" s="10" t="s">
        <v>58</v>
      </c>
      <c r="B64" s="8" t="s">
        <v>58</v>
      </c>
      <c r="C64" s="11">
        <v>28890861346.949207</v>
      </c>
      <c r="D64" s="4">
        <f t="shared" si="0"/>
        <v>3.3515314994046242E-4</v>
      </c>
    </row>
    <row r="65" spans="1:4" x14ac:dyDescent="0.25">
      <c r="A65" s="10" t="s">
        <v>294</v>
      </c>
      <c r="B65" s="8" t="s">
        <v>161</v>
      </c>
      <c r="C65" s="11">
        <v>4799380621.6669083</v>
      </c>
      <c r="D65" s="4">
        <f t="shared" si="0"/>
        <v>5.567599781114643E-5</v>
      </c>
    </row>
    <row r="66" spans="1:4" x14ac:dyDescent="0.25">
      <c r="A66" s="10" t="s">
        <v>59</v>
      </c>
      <c r="B66" s="8" t="s">
        <v>59</v>
      </c>
      <c r="C66" s="11">
        <v>100435279209.68051</v>
      </c>
      <c r="D66" s="4">
        <f t="shared" si="0"/>
        <v>1.1651158401972943E-3</v>
      </c>
    </row>
    <row r="67" spans="1:4" x14ac:dyDescent="0.25">
      <c r="A67" s="10" t="s">
        <v>299</v>
      </c>
      <c r="B67" s="8" t="s">
        <v>49</v>
      </c>
      <c r="C67" s="11">
        <v>3007093233.3956199</v>
      </c>
      <c r="D67" s="4">
        <f t="shared" ref="D67:D130" si="1">+C67/SUM($C$2:$C$219)</f>
        <v>3.4884275592690724E-5</v>
      </c>
    </row>
    <row r="68" spans="1:4" x14ac:dyDescent="0.25">
      <c r="A68" s="10" t="s">
        <v>60</v>
      </c>
      <c r="B68" s="8" t="s">
        <v>60</v>
      </c>
      <c r="C68" s="11">
        <v>4115996320.4342566</v>
      </c>
      <c r="D68" s="4">
        <f t="shared" si="1"/>
        <v>4.7748286746132756E-5</v>
      </c>
    </row>
    <row r="69" spans="1:4" x14ac:dyDescent="0.25">
      <c r="A69" s="10" t="s">
        <v>61</v>
      </c>
      <c r="B69" s="8" t="s">
        <v>61</v>
      </c>
      <c r="C69" s="11">
        <v>256632550627.34366</v>
      </c>
      <c r="D69" s="4">
        <f t="shared" si="1"/>
        <v>2.9771077673006784E-3</v>
      </c>
    </row>
    <row r="70" spans="1:4" x14ac:dyDescent="0.25">
      <c r="A70" s="10" t="s">
        <v>62</v>
      </c>
      <c r="B70" s="8" t="s">
        <v>62</v>
      </c>
      <c r="C70" s="11">
        <v>2575192242890.6133</v>
      </c>
      <c r="D70" s="4">
        <f t="shared" si="1"/>
        <v>2.9873937697540216E-2</v>
      </c>
    </row>
    <row r="71" spans="1:4" x14ac:dyDescent="0.25">
      <c r="A71" s="10" t="s">
        <v>63</v>
      </c>
      <c r="B71" s="8" t="s">
        <v>63</v>
      </c>
      <c r="C71" s="11">
        <v>5647511817.9625654</v>
      </c>
      <c r="D71" s="4">
        <f t="shared" si="1"/>
        <v>6.5514882107037408E-5</v>
      </c>
    </row>
    <row r="72" spans="1:4" x14ac:dyDescent="0.25">
      <c r="A72" s="10" t="s">
        <v>64</v>
      </c>
      <c r="B72" s="8" t="s">
        <v>64</v>
      </c>
      <c r="C72" s="11">
        <v>15407831405.527761</v>
      </c>
      <c r="D72" s="4">
        <f t="shared" si="1"/>
        <v>1.7874106165614593E-4</v>
      </c>
    </row>
    <row r="73" spans="1:4" x14ac:dyDescent="0.25">
      <c r="A73" s="10" t="s">
        <v>65</v>
      </c>
      <c r="B73" s="8" t="s">
        <v>65</v>
      </c>
      <c r="C73" s="11">
        <v>1759427685.6343095</v>
      </c>
      <c r="D73" s="4">
        <f t="shared" si="1"/>
        <v>2.0410527877704303E-5</v>
      </c>
    </row>
    <row r="74" spans="1:4" x14ac:dyDescent="0.25">
      <c r="A74" s="10" t="s">
        <v>66</v>
      </c>
      <c r="B74" s="8" t="s">
        <v>66</v>
      </c>
      <c r="C74" s="11">
        <v>18289872262.532494</v>
      </c>
      <c r="D74" s="4">
        <f t="shared" si="1"/>
        <v>2.1217464675707076E-4</v>
      </c>
    </row>
    <row r="75" spans="1:4" x14ac:dyDescent="0.25">
      <c r="A75" s="10" t="s">
        <v>67</v>
      </c>
      <c r="B75" s="8" t="s">
        <v>67</v>
      </c>
      <c r="C75" s="11">
        <v>3569113619670.709</v>
      </c>
      <c r="D75" s="4">
        <f t="shared" si="1"/>
        <v>4.140408476448415E-2</v>
      </c>
    </row>
    <row r="76" spans="1:4" x14ac:dyDescent="0.25">
      <c r="A76" s="10" t="s">
        <v>68</v>
      </c>
      <c r="B76" s="8" t="s">
        <v>68</v>
      </c>
      <c r="C76" s="11">
        <v>65973349075.918785</v>
      </c>
      <c r="D76" s="4">
        <f t="shared" si="1"/>
        <v>7.6533459800258788E-4</v>
      </c>
    </row>
    <row r="77" spans="1:4" x14ac:dyDescent="0.25">
      <c r="A77" s="10" t="s">
        <v>313</v>
      </c>
      <c r="B77" s="8" t="e">
        <v>#N/A</v>
      </c>
      <c r="C77" s="11"/>
      <c r="D77" s="4">
        <f t="shared" si="1"/>
        <v>0</v>
      </c>
    </row>
    <row r="78" spans="1:4" x14ac:dyDescent="0.25">
      <c r="A78" s="10" t="s">
        <v>69</v>
      </c>
      <c r="B78" s="8" t="s">
        <v>69</v>
      </c>
      <c r="C78" s="11">
        <v>200401577457.97839</v>
      </c>
      <c r="D78" s="4">
        <f t="shared" si="1"/>
        <v>2.3247911902485206E-3</v>
      </c>
    </row>
    <row r="79" spans="1:4" x14ac:dyDescent="0.25">
      <c r="A79" s="10" t="s">
        <v>316</v>
      </c>
      <c r="B79" s="8" t="e">
        <v>#N/A</v>
      </c>
      <c r="C79" s="11">
        <v>2748493505.4183369</v>
      </c>
      <c r="D79" s="4">
        <f t="shared" si="1"/>
        <v>3.188434726364195E-5</v>
      </c>
    </row>
    <row r="80" spans="1:4" x14ac:dyDescent="0.25">
      <c r="A80" s="10" t="s">
        <v>70</v>
      </c>
      <c r="B80" s="8" t="s">
        <v>70</v>
      </c>
      <c r="C80" s="11">
        <v>1024691294.442861</v>
      </c>
      <c r="D80" s="4">
        <f t="shared" si="1"/>
        <v>1.1887098516201207E-5</v>
      </c>
    </row>
    <row r="81" spans="1:4" x14ac:dyDescent="0.25">
      <c r="A81" s="10" t="s">
        <v>321</v>
      </c>
      <c r="B81" s="8" t="s">
        <v>179</v>
      </c>
      <c r="C81" s="11">
        <v>5342045131.9381247</v>
      </c>
      <c r="D81" s="4">
        <f t="shared" si="1"/>
        <v>6.1971265985887158E-5</v>
      </c>
    </row>
    <row r="82" spans="1:4" x14ac:dyDescent="0.25">
      <c r="A82" s="10" t="s">
        <v>71</v>
      </c>
      <c r="B82" s="8" t="s">
        <v>71</v>
      </c>
      <c r="C82" s="11">
        <v>75089954137.262268</v>
      </c>
      <c r="D82" s="4">
        <f t="shared" si="1"/>
        <v>8.710932621829163E-4</v>
      </c>
    </row>
    <row r="83" spans="1:4" x14ac:dyDescent="0.25">
      <c r="A83" s="10" t="s">
        <v>72</v>
      </c>
      <c r="B83" s="8" t="s">
        <v>72</v>
      </c>
      <c r="C83" s="11">
        <v>13163554390.670399</v>
      </c>
      <c r="D83" s="4">
        <f t="shared" si="1"/>
        <v>1.5270596004267843E-4</v>
      </c>
    </row>
    <row r="84" spans="1:4" x14ac:dyDescent="0.25">
      <c r="A84" s="10" t="s">
        <v>73</v>
      </c>
      <c r="B84" s="8" t="s">
        <v>73</v>
      </c>
      <c r="C84" s="11">
        <v>1265072731.2896707</v>
      </c>
      <c r="D84" s="4">
        <f t="shared" si="1"/>
        <v>1.4675682587092191E-5</v>
      </c>
    </row>
    <row r="85" spans="1:4" x14ac:dyDescent="0.25">
      <c r="A85" s="10" t="s">
        <v>74</v>
      </c>
      <c r="B85" s="8" t="s">
        <v>74</v>
      </c>
      <c r="C85" s="11">
        <v>8735441012.7096786</v>
      </c>
      <c r="D85" s="4">
        <f t="shared" si="1"/>
        <v>1.0133690845592978E-4</v>
      </c>
    </row>
    <row r="86" spans="1:4" x14ac:dyDescent="0.25">
      <c r="A86" s="10" t="s">
        <v>75</v>
      </c>
      <c r="B86" s="8" t="s">
        <v>75</v>
      </c>
      <c r="C86" s="11">
        <v>14704149789.522457</v>
      </c>
      <c r="D86" s="4">
        <f t="shared" si="1"/>
        <v>1.7057788828006806E-4</v>
      </c>
    </row>
    <row r="87" spans="1:4" x14ac:dyDescent="0.25">
      <c r="A87" s="10" t="s">
        <v>76</v>
      </c>
      <c r="B87" s="8" t="s">
        <v>76</v>
      </c>
      <c r="C87" s="11">
        <v>24956150020.080437</v>
      </c>
      <c r="D87" s="4">
        <f t="shared" si="1"/>
        <v>2.8950788933469859E-4</v>
      </c>
    </row>
    <row r="88" spans="1:4" x14ac:dyDescent="0.25">
      <c r="A88" s="10" t="s">
        <v>518</v>
      </c>
      <c r="B88" s="8" t="s">
        <v>38</v>
      </c>
      <c r="C88" s="11">
        <v>330072673144.84009</v>
      </c>
      <c r="D88" s="4">
        <f t="shared" si="1"/>
        <v>3.8290618886460963E-3</v>
      </c>
    </row>
    <row r="89" spans="1:4" x14ac:dyDescent="0.25">
      <c r="A89" s="10" t="s">
        <v>77</v>
      </c>
      <c r="B89" s="8" t="s">
        <v>77</v>
      </c>
      <c r="C89" s="11">
        <v>150668858797.31152</v>
      </c>
      <c r="D89" s="4">
        <f t="shared" si="1"/>
        <v>1.7478586746665504E-3</v>
      </c>
    </row>
    <row r="90" spans="1:4" x14ac:dyDescent="0.25">
      <c r="A90" s="10" t="s">
        <v>78</v>
      </c>
      <c r="B90" s="8" t="s">
        <v>78</v>
      </c>
      <c r="C90" s="11">
        <v>20101217708.467026</v>
      </c>
      <c r="D90" s="4">
        <f t="shared" si="1"/>
        <v>2.3318745508233641E-4</v>
      </c>
    </row>
    <row r="91" spans="1:4" x14ac:dyDescent="0.25">
      <c r="A91" s="10" t="s">
        <v>79</v>
      </c>
      <c r="B91" s="8" t="s">
        <v>79</v>
      </c>
      <c r="C91" s="11">
        <v>2761585207048.9419</v>
      </c>
      <c r="D91" s="4">
        <f t="shared" si="1"/>
        <v>3.2036219684020352E-2</v>
      </c>
    </row>
    <row r="92" spans="1:4" x14ac:dyDescent="0.25">
      <c r="A92" s="10" t="s">
        <v>80</v>
      </c>
      <c r="B92" s="8" t="s">
        <v>80</v>
      </c>
      <c r="C92" s="11">
        <v>1065710871623.6591</v>
      </c>
      <c r="D92" s="4">
        <f t="shared" si="1"/>
        <v>1.2362952812695628E-2</v>
      </c>
    </row>
    <row r="93" spans="1:4" x14ac:dyDescent="0.25">
      <c r="A93" s="10" t="s">
        <v>81</v>
      </c>
      <c r="B93" s="8" t="s">
        <v>81</v>
      </c>
      <c r="C93" s="11">
        <v>469947053431.51093</v>
      </c>
      <c r="D93" s="4">
        <f t="shared" si="1"/>
        <v>5.4516974544769562E-3</v>
      </c>
    </row>
    <row r="94" spans="1:4" x14ac:dyDescent="0.25">
      <c r="A94" s="10" t="s">
        <v>82</v>
      </c>
      <c r="B94" s="8" t="s">
        <v>82</v>
      </c>
      <c r="C94" s="11">
        <v>180289503247.98389</v>
      </c>
      <c r="D94" s="4">
        <f t="shared" si="1"/>
        <v>2.0914777925492242E-3</v>
      </c>
    </row>
    <row r="95" spans="1:4" x14ac:dyDescent="0.25">
      <c r="A95" s="10" t="s">
        <v>83</v>
      </c>
      <c r="B95" s="8" t="s">
        <v>83</v>
      </c>
      <c r="C95" s="11">
        <v>455950283775.42163</v>
      </c>
      <c r="D95" s="4">
        <f t="shared" si="1"/>
        <v>5.2893256448277165E-3</v>
      </c>
    </row>
    <row r="96" spans="1:4" x14ac:dyDescent="0.25">
      <c r="A96" s="10" t="s">
        <v>341</v>
      </c>
      <c r="B96" s="8" t="e">
        <v>#N/A</v>
      </c>
      <c r="C96" s="11"/>
      <c r="D96" s="4">
        <f t="shared" si="1"/>
        <v>0</v>
      </c>
    </row>
    <row r="97" spans="1:4" x14ac:dyDescent="0.25">
      <c r="A97" s="10" t="s">
        <v>84</v>
      </c>
      <c r="B97" s="8" t="s">
        <v>84</v>
      </c>
      <c r="C97" s="11">
        <v>382099815616.82635</v>
      </c>
      <c r="D97" s="4">
        <f t="shared" si="1"/>
        <v>4.4326112419341979E-3</v>
      </c>
    </row>
    <row r="98" spans="1:4" x14ac:dyDescent="0.25">
      <c r="A98" s="10" t="s">
        <v>85</v>
      </c>
      <c r="B98" s="8" t="s">
        <v>85</v>
      </c>
      <c r="C98" s="11">
        <v>1891178258127.5767</v>
      </c>
      <c r="D98" s="4">
        <f t="shared" si="1"/>
        <v>2.1938921886013804E-2</v>
      </c>
    </row>
    <row r="99" spans="1:4" x14ac:dyDescent="0.25">
      <c r="A99" s="10" t="s">
        <v>86</v>
      </c>
      <c r="B99" s="8" t="s">
        <v>86</v>
      </c>
      <c r="C99" s="11">
        <v>14071627509.433254</v>
      </c>
      <c r="D99" s="4">
        <f t="shared" si="1"/>
        <v>1.6324021038830784E-4</v>
      </c>
    </row>
    <row r="100" spans="1:4" x14ac:dyDescent="0.25">
      <c r="A100" s="10" t="s">
        <v>87</v>
      </c>
      <c r="B100" s="8" t="s">
        <v>87</v>
      </c>
      <c r="C100" s="11">
        <v>4462649040483.4033</v>
      </c>
      <c r="D100" s="4">
        <f t="shared" si="1"/>
        <v>5.1769688173548808E-2</v>
      </c>
    </row>
    <row r="101" spans="1:4" x14ac:dyDescent="0.25">
      <c r="A101" s="10" t="s">
        <v>88</v>
      </c>
      <c r="B101" s="8" t="s">
        <v>88</v>
      </c>
      <c r="C101" s="11">
        <v>42874682706.30497</v>
      </c>
      <c r="D101" s="4">
        <f t="shared" si="1"/>
        <v>4.9737475076122529E-4</v>
      </c>
    </row>
    <row r="102" spans="1:4" x14ac:dyDescent="0.25">
      <c r="A102" s="10" t="s">
        <v>89</v>
      </c>
      <c r="B102" s="8" t="s">
        <v>89</v>
      </c>
      <c r="C102" s="11">
        <v>214679925583.06857</v>
      </c>
      <c r="D102" s="4">
        <f t="shared" si="1"/>
        <v>2.4904294968605108E-3</v>
      </c>
    </row>
    <row r="103" spans="1:4" x14ac:dyDescent="0.25">
      <c r="A103" s="10" t="s">
        <v>90</v>
      </c>
      <c r="B103" s="8" t="s">
        <v>90</v>
      </c>
      <c r="C103" s="11">
        <v>90413816676.979523</v>
      </c>
      <c r="D103" s="4">
        <f t="shared" si="1"/>
        <v>1.0488602293136219E-3</v>
      </c>
    </row>
    <row r="104" spans="1:4" x14ac:dyDescent="0.25">
      <c r="A104" s="10" t="s">
        <v>91</v>
      </c>
      <c r="B104" s="8" t="s">
        <v>91</v>
      </c>
      <c r="C104" s="11">
        <v>185229010.58438194</v>
      </c>
      <c r="D104" s="4">
        <f t="shared" si="1"/>
        <v>2.148779353173087E-6</v>
      </c>
    </row>
    <row r="105" spans="1:4" x14ac:dyDescent="0.25">
      <c r="A105" s="10" t="s">
        <v>519</v>
      </c>
      <c r="B105" s="8" t="e">
        <v>#N/A</v>
      </c>
      <c r="C105" s="11"/>
      <c r="D105" s="4">
        <f t="shared" si="1"/>
        <v>0</v>
      </c>
    </row>
    <row r="106" spans="1:4" x14ac:dyDescent="0.25">
      <c r="A106" s="10" t="s">
        <v>92</v>
      </c>
      <c r="B106" s="8" t="s">
        <v>92</v>
      </c>
      <c r="C106" s="11">
        <v>1696543311942.8091</v>
      </c>
      <c r="D106" s="4">
        <f t="shared" si="1"/>
        <v>1.968102744254455E-2</v>
      </c>
    </row>
    <row r="107" spans="1:4" x14ac:dyDescent="0.25">
      <c r="A107" s="10" t="s">
        <v>210</v>
      </c>
      <c r="B107" s="8" t="e">
        <v>#N/A</v>
      </c>
      <c r="C107" s="11">
        <v>7912108447.7351198</v>
      </c>
      <c r="D107" s="4">
        <f t="shared" si="1"/>
        <v>9.1785704728010366E-5</v>
      </c>
    </row>
    <row r="108" spans="1:4" x14ac:dyDescent="0.25">
      <c r="A108" s="10" t="s">
        <v>93</v>
      </c>
      <c r="B108" s="8" t="s">
        <v>93</v>
      </c>
      <c r="C108" s="11">
        <v>105539957293.25708</v>
      </c>
      <c r="D108" s="4">
        <f t="shared" si="1"/>
        <v>1.2243334910176423E-3</v>
      </c>
    </row>
    <row r="109" spans="1:4" x14ac:dyDescent="0.25">
      <c r="A109" s="10" t="s">
        <v>94</v>
      </c>
      <c r="B109" s="8" t="s">
        <v>94</v>
      </c>
      <c r="C109" s="11">
        <v>7759385791.8863411</v>
      </c>
      <c r="D109" s="4">
        <f t="shared" si="1"/>
        <v>9.0014020645618118E-5</v>
      </c>
    </row>
    <row r="110" spans="1:4" x14ac:dyDescent="0.25">
      <c r="A110" s="10" t="s">
        <v>95</v>
      </c>
      <c r="B110" s="8" t="s">
        <v>95</v>
      </c>
      <c r="C110" s="11">
        <v>19054756139.359528</v>
      </c>
      <c r="D110" s="4">
        <f t="shared" si="1"/>
        <v>2.2104780694356423E-4</v>
      </c>
    </row>
    <row r="111" spans="1:4" x14ac:dyDescent="0.25">
      <c r="A111" s="10" t="s">
        <v>96</v>
      </c>
      <c r="B111" s="8" t="s">
        <v>96</v>
      </c>
      <c r="C111" s="11">
        <v>31059267821.590221</v>
      </c>
      <c r="D111" s="4">
        <f t="shared" si="1"/>
        <v>3.6030810297560173E-4</v>
      </c>
    </row>
    <row r="112" spans="1:4" x14ac:dyDescent="0.25">
      <c r="A112" s="10" t="s">
        <v>97</v>
      </c>
      <c r="B112" s="8" t="s">
        <v>97</v>
      </c>
      <c r="C112" s="11">
        <v>34156740537.160381</v>
      </c>
      <c r="D112" s="4">
        <f t="shared" si="1"/>
        <v>3.9624084049460963E-4</v>
      </c>
    </row>
    <row r="113" spans="1:4" x14ac:dyDescent="0.25">
      <c r="A113" s="10" t="s">
        <v>98</v>
      </c>
      <c r="B113" s="8" t="s">
        <v>98</v>
      </c>
      <c r="C113" s="11">
        <v>2167860464.0842705</v>
      </c>
      <c r="D113" s="4">
        <f t="shared" si="1"/>
        <v>2.5148618950606646E-5</v>
      </c>
    </row>
    <row r="114" spans="1:4" x14ac:dyDescent="0.25">
      <c r="A114" s="10" t="s">
        <v>99</v>
      </c>
      <c r="B114" s="8" t="s">
        <v>99</v>
      </c>
      <c r="C114" s="11">
        <v>3270920145.6690845</v>
      </c>
      <c r="D114" s="4">
        <f t="shared" si="1"/>
        <v>3.7944842725863269E-5</v>
      </c>
    </row>
    <row r="115" spans="1:4" x14ac:dyDescent="0.25">
      <c r="A115" s="10" t="s">
        <v>100</v>
      </c>
      <c r="B115" s="8" t="s">
        <v>100</v>
      </c>
      <c r="C115" s="11">
        <v>56220317777.105843</v>
      </c>
      <c r="D115" s="4">
        <f t="shared" si="1"/>
        <v>6.52192967436068E-4</v>
      </c>
    </row>
    <row r="116" spans="1:4" x14ac:dyDescent="0.25">
      <c r="A116" s="10" t="s">
        <v>208</v>
      </c>
      <c r="B116" s="8" t="e">
        <v>#N/A</v>
      </c>
      <c r="C116" s="11"/>
      <c r="D116" s="4">
        <f t="shared" si="1"/>
        <v>0</v>
      </c>
    </row>
    <row r="117" spans="1:4" x14ac:dyDescent="0.25">
      <c r="A117" s="10" t="s">
        <v>101</v>
      </c>
      <c r="B117" s="8" t="s">
        <v>101</v>
      </c>
      <c r="C117" s="11">
        <v>51234439417.265991</v>
      </c>
      <c r="D117" s="4">
        <f t="shared" si="1"/>
        <v>5.9435347219039339E-4</v>
      </c>
    </row>
    <row r="118" spans="1:4" x14ac:dyDescent="0.25">
      <c r="A118" s="10" t="s">
        <v>102</v>
      </c>
      <c r="B118" s="8" t="s">
        <v>102</v>
      </c>
      <c r="C118" s="11">
        <v>70679635853.890182</v>
      </c>
      <c r="D118" s="4">
        <f t="shared" si="1"/>
        <v>8.1993064549380692E-4</v>
      </c>
    </row>
    <row r="119" spans="1:4" x14ac:dyDescent="0.25">
      <c r="A119" s="10" t="s">
        <v>520</v>
      </c>
      <c r="B119" s="8" t="s">
        <v>38</v>
      </c>
      <c r="C119" s="11">
        <v>28748124711.467171</v>
      </c>
      <c r="D119" s="4">
        <f t="shared" si="1"/>
        <v>3.3349731031632606E-4</v>
      </c>
    </row>
    <row r="120" spans="1:4" x14ac:dyDescent="0.25">
      <c r="A120" s="10" t="s">
        <v>104</v>
      </c>
      <c r="B120" s="8" t="s">
        <v>104</v>
      </c>
      <c r="C120" s="11">
        <v>12947986307.587513</v>
      </c>
      <c r="D120" s="4">
        <f t="shared" si="1"/>
        <v>1.5020522732985865E-4</v>
      </c>
    </row>
    <row r="121" spans="1:4" x14ac:dyDescent="0.25">
      <c r="A121" s="10" t="s">
        <v>105</v>
      </c>
      <c r="B121" s="8" t="s">
        <v>105</v>
      </c>
      <c r="C121" s="11">
        <v>11205123962.958893</v>
      </c>
      <c r="D121" s="4">
        <f t="shared" si="1"/>
        <v>1.2998686839274846E-4</v>
      </c>
    </row>
    <row r="122" spans="1:4" x14ac:dyDescent="0.25">
      <c r="A122" s="10" t="s">
        <v>106</v>
      </c>
      <c r="B122" s="8" t="s">
        <v>106</v>
      </c>
      <c r="C122" s="11">
        <v>356073661872.22406</v>
      </c>
      <c r="D122" s="4">
        <f t="shared" si="1"/>
        <v>4.1306905998464774E-3</v>
      </c>
    </row>
    <row r="123" spans="1:4" x14ac:dyDescent="0.25">
      <c r="A123" s="10" t="s">
        <v>107</v>
      </c>
      <c r="B123" s="8" t="s">
        <v>107</v>
      </c>
      <c r="C123" s="11">
        <v>5074588096.6689568</v>
      </c>
      <c r="D123" s="4">
        <f t="shared" si="1"/>
        <v>5.8868587018731183E-5</v>
      </c>
    </row>
    <row r="124" spans="1:4" x14ac:dyDescent="0.25">
      <c r="A124" s="10" t="s">
        <v>108</v>
      </c>
      <c r="B124" s="8" t="s">
        <v>108</v>
      </c>
      <c r="C124" s="11">
        <v>16313964499.508436</v>
      </c>
      <c r="D124" s="4">
        <f t="shared" si="1"/>
        <v>1.8925280642781883E-4</v>
      </c>
    </row>
    <row r="125" spans="1:4" x14ac:dyDescent="0.25">
      <c r="A125" s="10" t="s">
        <v>109</v>
      </c>
      <c r="B125" s="8" t="s">
        <v>109</v>
      </c>
      <c r="C125" s="11">
        <v>15091314827.587498</v>
      </c>
      <c r="D125" s="4">
        <f t="shared" si="1"/>
        <v>1.7506925946128831E-4</v>
      </c>
    </row>
    <row r="126" spans="1:4" x14ac:dyDescent="0.25">
      <c r="A126" s="10" t="s">
        <v>374</v>
      </c>
      <c r="B126" s="8" t="e">
        <v>#N/A</v>
      </c>
      <c r="C126" s="11">
        <v>222102953.37605903</v>
      </c>
      <c r="D126" s="4">
        <f t="shared" si="1"/>
        <v>2.5765415416708002E-6</v>
      </c>
    </row>
    <row r="127" spans="1:4" x14ac:dyDescent="0.25">
      <c r="A127" s="10" t="s">
        <v>110</v>
      </c>
      <c r="B127" s="8" t="s">
        <v>110</v>
      </c>
      <c r="C127" s="11">
        <v>7198481880.5697718</v>
      </c>
      <c r="D127" s="4">
        <f t="shared" si="1"/>
        <v>8.3507163323708438E-5</v>
      </c>
    </row>
    <row r="128" spans="1:4" x14ac:dyDescent="0.25">
      <c r="A128" s="10" t="s">
        <v>111</v>
      </c>
      <c r="B128" s="8" t="s">
        <v>111</v>
      </c>
      <c r="C128" s="11">
        <v>12257000315.946474</v>
      </c>
      <c r="D128" s="4">
        <f t="shared" si="1"/>
        <v>1.4218933161522004E-4</v>
      </c>
    </row>
    <row r="129" spans="1:4" x14ac:dyDescent="0.25">
      <c r="A129" s="10" t="s">
        <v>112</v>
      </c>
      <c r="B129" s="8" t="s">
        <v>112</v>
      </c>
      <c r="C129" s="11">
        <v>1236698568609.3638</v>
      </c>
      <c r="D129" s="4">
        <f t="shared" si="1"/>
        <v>1.4346523484321716E-2</v>
      </c>
    </row>
    <row r="130" spans="1:4" x14ac:dyDescent="0.25">
      <c r="A130" s="10" t="s">
        <v>521</v>
      </c>
      <c r="B130" s="8" t="e">
        <v>#N/A</v>
      </c>
      <c r="C130" s="11">
        <v>316713300.66290563</v>
      </c>
      <c r="D130" s="4">
        <f t="shared" si="1"/>
        <v>3.6740843088924533E-6</v>
      </c>
    </row>
    <row r="131" spans="1:4" x14ac:dyDescent="0.25">
      <c r="A131" s="10" t="s">
        <v>113</v>
      </c>
      <c r="B131" s="8" t="s">
        <v>113</v>
      </c>
      <c r="C131" s="11">
        <v>9575037162.285017</v>
      </c>
      <c r="D131" s="4">
        <f t="shared" ref="D131:D194" si="2">+C131/SUM($C$2:$C$219)</f>
        <v>1.1107678055004346E-4</v>
      </c>
    </row>
    <row r="132" spans="1:4" x14ac:dyDescent="0.25">
      <c r="A132" s="10" t="s">
        <v>203</v>
      </c>
      <c r="B132" s="8" t="e">
        <v>#N/A</v>
      </c>
      <c r="C132" s="11">
        <v>7506326878.4946861</v>
      </c>
      <c r="D132" s="4">
        <f t="shared" si="2"/>
        <v>8.7078369440027475E-5</v>
      </c>
    </row>
    <row r="133" spans="1:4" x14ac:dyDescent="0.25">
      <c r="A133" s="10" t="s">
        <v>114</v>
      </c>
      <c r="B133" s="8" t="s">
        <v>114</v>
      </c>
      <c r="C133" s="11">
        <v>13749955731.693554</v>
      </c>
      <c r="D133" s="4">
        <f t="shared" si="2"/>
        <v>1.5950860445722355E-4</v>
      </c>
    </row>
    <row r="134" spans="1:4" x14ac:dyDescent="0.25">
      <c r="A134" s="10" t="s">
        <v>115</v>
      </c>
      <c r="B134" s="8" t="s">
        <v>115</v>
      </c>
      <c r="C134" s="11">
        <v>4576160079.6080246</v>
      </c>
      <c r="D134" s="4">
        <f t="shared" si="2"/>
        <v>5.3086491499651416E-5</v>
      </c>
    </row>
    <row r="135" spans="1:4" x14ac:dyDescent="0.25">
      <c r="A135" s="10" t="s">
        <v>116</v>
      </c>
      <c r="B135" s="8" t="s">
        <v>116</v>
      </c>
      <c r="C135" s="11">
        <v>123982113010.80888</v>
      </c>
      <c r="D135" s="4">
        <f t="shared" si="2"/>
        <v>1.4382747268362375E-3</v>
      </c>
    </row>
    <row r="136" spans="1:4" x14ac:dyDescent="0.25">
      <c r="A136" s="10" t="s">
        <v>117</v>
      </c>
      <c r="B136" s="8" t="s">
        <v>117</v>
      </c>
      <c r="C136" s="11">
        <v>18651029765.15612</v>
      </c>
      <c r="D136" s="4">
        <f t="shared" si="2"/>
        <v>2.1636431328086656E-4</v>
      </c>
    </row>
    <row r="137" spans="1:4" x14ac:dyDescent="0.25">
      <c r="A137" s="10" t="s">
        <v>118</v>
      </c>
      <c r="B137" s="8" t="s">
        <v>118</v>
      </c>
      <c r="C137" s="11">
        <v>60883240301.819702</v>
      </c>
      <c r="D137" s="4">
        <f t="shared" si="2"/>
        <v>7.0628596083348392E-4</v>
      </c>
    </row>
    <row r="138" spans="1:4" x14ac:dyDescent="0.25">
      <c r="A138" s="10" t="s">
        <v>119</v>
      </c>
      <c r="B138" s="8" t="s">
        <v>119</v>
      </c>
      <c r="C138" s="11">
        <v>10699464453.16975</v>
      </c>
      <c r="D138" s="4">
        <f t="shared" si="2"/>
        <v>1.2412088276262195E-4</v>
      </c>
    </row>
    <row r="139" spans="1:4" x14ac:dyDescent="0.25">
      <c r="A139" s="10" t="s">
        <v>394</v>
      </c>
      <c r="B139" s="8" t="e">
        <v>#N/A</v>
      </c>
      <c r="C139" s="11">
        <v>107776569.53685361</v>
      </c>
      <c r="D139" s="4">
        <f t="shared" si="2"/>
        <v>1.2502796762017661E-6</v>
      </c>
    </row>
    <row r="140" spans="1:4" x14ac:dyDescent="0.25">
      <c r="A140" s="10" t="s">
        <v>120</v>
      </c>
      <c r="B140" s="8" t="s">
        <v>120</v>
      </c>
      <c r="C140" s="11">
        <v>31325711842.659355</v>
      </c>
      <c r="D140" s="4">
        <f t="shared" si="2"/>
        <v>3.6339903030628004E-4</v>
      </c>
    </row>
    <row r="141" spans="1:4" x14ac:dyDescent="0.25">
      <c r="A141" s="10" t="s">
        <v>121</v>
      </c>
      <c r="B141" s="8" t="s">
        <v>121</v>
      </c>
      <c r="C141" s="11">
        <v>857602880650.92822</v>
      </c>
      <c r="D141" s="4">
        <f t="shared" si="2"/>
        <v>9.9487621153435991E-3</v>
      </c>
    </row>
    <row r="142" spans="1:4" x14ac:dyDescent="0.25">
      <c r="A142" s="10" t="s">
        <v>206</v>
      </c>
      <c r="B142" s="8" t="e">
        <v>#N/A</v>
      </c>
      <c r="C142" s="11"/>
      <c r="D142" s="4">
        <f t="shared" si="2"/>
        <v>0</v>
      </c>
    </row>
    <row r="143" spans="1:4" x14ac:dyDescent="0.25">
      <c r="A143" s="10" t="s">
        <v>122</v>
      </c>
      <c r="B143" s="8" t="s">
        <v>122</v>
      </c>
      <c r="C143" s="11">
        <v>212031027040.22037</v>
      </c>
      <c r="D143" s="4">
        <f t="shared" si="2"/>
        <v>2.4597005172068108E-3</v>
      </c>
    </row>
    <row r="144" spans="1:4" x14ac:dyDescent="0.25">
      <c r="A144" s="10" t="s">
        <v>123</v>
      </c>
      <c r="B144" s="8" t="s">
        <v>123</v>
      </c>
      <c r="C144" s="11">
        <v>14196247776.17844</v>
      </c>
      <c r="D144" s="4">
        <f t="shared" si="2"/>
        <v>1.6468588812163995E-4</v>
      </c>
    </row>
    <row r="145" spans="1:4" x14ac:dyDescent="0.25">
      <c r="A145" s="10" t="s">
        <v>124</v>
      </c>
      <c r="B145" s="8" t="s">
        <v>124</v>
      </c>
      <c r="C145" s="11">
        <v>12821067681.330475</v>
      </c>
      <c r="D145" s="4">
        <f t="shared" si="2"/>
        <v>1.4873288710208436E-4</v>
      </c>
    </row>
    <row r="146" spans="1:4" x14ac:dyDescent="0.25">
      <c r="A146" s="10" t="s">
        <v>125</v>
      </c>
      <c r="B146" s="8" t="s">
        <v>125</v>
      </c>
      <c r="C146" s="11">
        <v>518476715283.89587</v>
      </c>
      <c r="D146" s="4">
        <f t="shared" si="2"/>
        <v>6.014673713303169E-3</v>
      </c>
    </row>
    <row r="147" spans="1:4" x14ac:dyDescent="0.25">
      <c r="A147" s="10" t="s">
        <v>209</v>
      </c>
      <c r="B147" s="8" t="s">
        <v>103</v>
      </c>
      <c r="C147" s="11">
        <v>11080201767.259212</v>
      </c>
      <c r="D147" s="4">
        <f t="shared" si="2"/>
        <v>1.2853768808332691E-4</v>
      </c>
    </row>
    <row r="148" spans="1:4" x14ac:dyDescent="0.25">
      <c r="A148" s="10" t="s">
        <v>406</v>
      </c>
      <c r="B148" s="8" t="e">
        <v>#N/A</v>
      </c>
      <c r="C148" s="11"/>
      <c r="D148" s="4">
        <f t="shared" si="2"/>
        <v>0</v>
      </c>
    </row>
    <row r="149" spans="1:4" x14ac:dyDescent="0.25">
      <c r="A149" s="10" t="s">
        <v>126</v>
      </c>
      <c r="B149" s="8" t="s">
        <v>126</v>
      </c>
      <c r="C149" s="11">
        <v>420794378423.06482</v>
      </c>
      <c r="D149" s="4">
        <f t="shared" si="2"/>
        <v>4.8814938299034669E-3</v>
      </c>
    </row>
    <row r="150" spans="1:4" x14ac:dyDescent="0.25">
      <c r="A150" s="10" t="s">
        <v>522</v>
      </c>
      <c r="B150" s="8" t="e">
        <v>#N/A</v>
      </c>
      <c r="C150" s="11"/>
      <c r="D150" s="4">
        <f t="shared" si="2"/>
        <v>0</v>
      </c>
    </row>
    <row r="151" spans="1:4" x14ac:dyDescent="0.25">
      <c r="A151" s="10" t="s">
        <v>127</v>
      </c>
      <c r="B151" s="8" t="s">
        <v>127</v>
      </c>
      <c r="C151" s="11">
        <v>82728063877.99826</v>
      </c>
      <c r="D151" s="4">
        <f t="shared" si="2"/>
        <v>9.5970040021374264E-4</v>
      </c>
    </row>
    <row r="152" spans="1:4" x14ac:dyDescent="0.25">
      <c r="A152" s="10" t="s">
        <v>128</v>
      </c>
      <c r="B152" s="8" t="s">
        <v>128</v>
      </c>
      <c r="C152" s="11">
        <v>381973779235.29974</v>
      </c>
      <c r="D152" s="4">
        <f t="shared" si="2"/>
        <v>4.4311491363303373E-3</v>
      </c>
    </row>
    <row r="153" spans="1:4" x14ac:dyDescent="0.25">
      <c r="A153" s="10" t="s">
        <v>129</v>
      </c>
      <c r="B153" s="8" t="s">
        <v>129</v>
      </c>
      <c r="C153" s="11">
        <v>217855763.57314003</v>
      </c>
      <c r="D153" s="4">
        <f t="shared" si="2"/>
        <v>2.5272713235298786E-6</v>
      </c>
    </row>
    <row r="154" spans="1:4" x14ac:dyDescent="0.25">
      <c r="A154" s="10" t="s">
        <v>130</v>
      </c>
      <c r="B154" s="8" t="s">
        <v>130</v>
      </c>
      <c r="C154" s="11">
        <v>61221801991.487984</v>
      </c>
      <c r="D154" s="4">
        <f t="shared" si="2"/>
        <v>7.1021350094309962E-4</v>
      </c>
    </row>
    <row r="155" spans="1:4" x14ac:dyDescent="0.25">
      <c r="A155" s="10" t="s">
        <v>131</v>
      </c>
      <c r="B155" s="8" t="s">
        <v>131</v>
      </c>
      <c r="C155" s="11">
        <v>23749997620.334366</v>
      </c>
      <c r="D155" s="4">
        <f t="shared" si="2"/>
        <v>2.7551572166518637E-4</v>
      </c>
    </row>
    <row r="156" spans="1:4" x14ac:dyDescent="0.25">
      <c r="A156" s="10" t="s">
        <v>132</v>
      </c>
      <c r="B156" s="8" t="s">
        <v>132</v>
      </c>
      <c r="C156" s="11">
        <v>41964030301.442413</v>
      </c>
      <c r="D156" s="4">
        <f t="shared" si="2"/>
        <v>4.8681057898644463E-4</v>
      </c>
    </row>
    <row r="157" spans="1:4" x14ac:dyDescent="0.25">
      <c r="A157" s="10" t="s">
        <v>133</v>
      </c>
      <c r="B157" s="8" t="s">
        <v>133</v>
      </c>
      <c r="C157" s="11">
        <v>217360058893.32278</v>
      </c>
      <c r="D157" s="4">
        <f t="shared" si="2"/>
        <v>2.5215208205287445E-3</v>
      </c>
    </row>
    <row r="158" spans="1:4" x14ac:dyDescent="0.25">
      <c r="A158" s="10" t="s">
        <v>134</v>
      </c>
      <c r="B158" s="8" t="s">
        <v>134</v>
      </c>
      <c r="C158" s="11">
        <v>378998555006.44989</v>
      </c>
      <c r="D158" s="4">
        <f t="shared" si="2"/>
        <v>4.3966345623235809E-3</v>
      </c>
    </row>
    <row r="159" spans="1:4" x14ac:dyDescent="0.25">
      <c r="A159" s="10" t="s">
        <v>135</v>
      </c>
      <c r="B159" s="8" t="s">
        <v>135</v>
      </c>
      <c r="C159" s="11">
        <v>598791351638.14819</v>
      </c>
      <c r="D159" s="4">
        <f t="shared" si="2"/>
        <v>6.9463767538320348E-3</v>
      </c>
    </row>
    <row r="160" spans="1:4" x14ac:dyDescent="0.25">
      <c r="A160" s="10" t="s">
        <v>136</v>
      </c>
      <c r="B160" s="8" t="s">
        <v>136</v>
      </c>
      <c r="C160" s="11">
        <v>215604085361.88385</v>
      </c>
      <c r="D160" s="4">
        <f t="shared" si="2"/>
        <v>2.50115036313025E-3</v>
      </c>
    </row>
    <row r="161" spans="1:4" x14ac:dyDescent="0.25">
      <c r="A161" s="10" t="s">
        <v>207</v>
      </c>
      <c r="B161" s="8" t="s">
        <v>179</v>
      </c>
      <c r="C161" s="11">
        <v>92738174466.807419</v>
      </c>
      <c r="D161" s="4">
        <f t="shared" si="2"/>
        <v>1.0758243210204873E-3</v>
      </c>
    </row>
    <row r="162" spans="1:4" x14ac:dyDescent="0.25">
      <c r="A162" s="10" t="s">
        <v>137</v>
      </c>
      <c r="B162" s="8" t="s">
        <v>137</v>
      </c>
      <c r="C162" s="11">
        <v>164042828071.65668</v>
      </c>
      <c r="D162" s="4">
        <f t="shared" si="2"/>
        <v>1.9030055868916875E-3</v>
      </c>
    </row>
    <row r="163" spans="1:4" x14ac:dyDescent="0.25">
      <c r="A163" s="10" t="s">
        <v>138</v>
      </c>
      <c r="B163" s="8" t="s">
        <v>138</v>
      </c>
      <c r="C163" s="11">
        <v>221957437273.54196</v>
      </c>
      <c r="D163" s="4">
        <f t="shared" si="2"/>
        <v>2.5748534583859175E-3</v>
      </c>
    </row>
    <row r="164" spans="1:4" x14ac:dyDescent="0.25">
      <c r="A164" s="10" t="s">
        <v>139</v>
      </c>
      <c r="B164" s="8" t="s">
        <v>139</v>
      </c>
      <c r="C164" s="11">
        <v>1502645054025.0068</v>
      </c>
      <c r="D164" s="4">
        <f t="shared" si="2"/>
        <v>1.7431679071490121E-2</v>
      </c>
    </row>
    <row r="165" spans="1:4" x14ac:dyDescent="0.25">
      <c r="A165" s="10" t="s">
        <v>140</v>
      </c>
      <c r="B165" s="8" t="s">
        <v>140</v>
      </c>
      <c r="C165" s="11">
        <v>11977699337.242149</v>
      </c>
      <c r="D165" s="4">
        <f t="shared" si="2"/>
        <v>1.3894925505017526E-4</v>
      </c>
    </row>
    <row r="166" spans="1:4" x14ac:dyDescent="0.25">
      <c r="A166" s="10" t="s">
        <v>141</v>
      </c>
      <c r="B166" s="8" t="s">
        <v>141</v>
      </c>
      <c r="C166" s="11">
        <v>843511966.58496284</v>
      </c>
      <c r="D166" s="4">
        <f t="shared" si="2"/>
        <v>9.785298168110079E-6</v>
      </c>
    </row>
    <row r="167" spans="1:4" x14ac:dyDescent="0.25">
      <c r="A167" s="10" t="s">
        <v>205</v>
      </c>
      <c r="B167" s="8" t="e">
        <v>#N/A</v>
      </c>
      <c r="C167" s="11">
        <v>1527618401.7817545</v>
      </c>
      <c r="D167" s="4">
        <f t="shared" si="2"/>
        <v>1.7721386465974445E-5</v>
      </c>
    </row>
    <row r="168" spans="1:4" x14ac:dyDescent="0.25">
      <c r="A168" s="10" t="s">
        <v>142</v>
      </c>
      <c r="B168" s="8" t="s">
        <v>142</v>
      </c>
      <c r="C168" s="11">
        <v>317023957.75382602</v>
      </c>
      <c r="D168" s="4">
        <f t="shared" si="2"/>
        <v>3.6776881371522948E-6</v>
      </c>
    </row>
    <row r="169" spans="1:4" x14ac:dyDescent="0.25">
      <c r="A169" s="10" t="s">
        <v>143</v>
      </c>
      <c r="B169" s="8" t="s">
        <v>143</v>
      </c>
      <c r="C169" s="11">
        <v>708159697795.52148</v>
      </c>
      <c r="D169" s="4">
        <f t="shared" si="2"/>
        <v>8.2151220943821948E-3</v>
      </c>
    </row>
    <row r="170" spans="1:4" x14ac:dyDescent="0.25">
      <c r="A170" s="10" t="s">
        <v>144</v>
      </c>
      <c r="B170" s="8" t="s">
        <v>144</v>
      </c>
      <c r="C170" s="11">
        <v>24358607398.772377</v>
      </c>
      <c r="D170" s="4">
        <f t="shared" si="2"/>
        <v>2.8257599868076262E-4</v>
      </c>
    </row>
    <row r="171" spans="1:4" x14ac:dyDescent="0.25">
      <c r="A171" s="10" t="s">
        <v>145</v>
      </c>
      <c r="B171" s="8" t="s">
        <v>145</v>
      </c>
      <c r="C171" s="11">
        <v>48696066612.490364</v>
      </c>
      <c r="D171" s="4">
        <f t="shared" si="2"/>
        <v>5.6490666439095772E-4</v>
      </c>
    </row>
    <row r="172" spans="1:4" x14ac:dyDescent="0.25">
      <c r="A172" s="10" t="s">
        <v>146</v>
      </c>
      <c r="B172" s="8" t="s">
        <v>146</v>
      </c>
      <c r="C172" s="11">
        <v>1590473656.7966042</v>
      </c>
      <c r="D172" s="4">
        <f t="shared" si="2"/>
        <v>1.8450549105175664E-5</v>
      </c>
    </row>
    <row r="173" spans="1:4" x14ac:dyDescent="0.25">
      <c r="A173" s="10" t="s">
        <v>147</v>
      </c>
      <c r="B173" s="8" t="s">
        <v>147</v>
      </c>
      <c r="C173" s="11">
        <v>5214643811.94487</v>
      </c>
      <c r="D173" s="4">
        <f t="shared" si="2"/>
        <v>6.0493326190685416E-5</v>
      </c>
    </row>
    <row r="174" spans="1:4" x14ac:dyDescent="0.25">
      <c r="A174" s="10" t="s">
        <v>148</v>
      </c>
      <c r="B174" s="8" t="s">
        <v>148</v>
      </c>
      <c r="C174" s="11">
        <v>366348007928.28186</v>
      </c>
      <c r="D174" s="4">
        <f t="shared" si="2"/>
        <v>4.24987982729503E-3</v>
      </c>
    </row>
    <row r="175" spans="1:4" x14ac:dyDescent="0.25">
      <c r="A175" s="10" t="s">
        <v>453</v>
      </c>
      <c r="B175" s="8" t="e">
        <v>#N/A</v>
      </c>
      <c r="C175" s="11">
        <v>1240255632.8510647</v>
      </c>
      <c r="D175" s="4">
        <f t="shared" si="2"/>
        <v>1.4387787788311481E-5</v>
      </c>
    </row>
    <row r="176" spans="1:4" x14ac:dyDescent="0.25">
      <c r="A176" s="10" t="s">
        <v>149</v>
      </c>
      <c r="B176" s="8" t="s">
        <v>149</v>
      </c>
      <c r="C176" s="11">
        <v>100776355752.83473</v>
      </c>
      <c r="D176" s="4">
        <f t="shared" si="2"/>
        <v>1.1690725542750147E-3</v>
      </c>
    </row>
    <row r="177" spans="1:4" x14ac:dyDescent="0.25">
      <c r="A177" s="10" t="s">
        <v>150</v>
      </c>
      <c r="B177" s="8" t="s">
        <v>150</v>
      </c>
      <c r="C177" s="11">
        <v>52252514022.035919</v>
      </c>
      <c r="D177" s="4">
        <f t="shared" si="2"/>
        <v>6.0616381271868169E-4</v>
      </c>
    </row>
    <row r="178" spans="1:4" x14ac:dyDescent="0.25">
      <c r="A178" s="10" t="s">
        <v>151</v>
      </c>
      <c r="B178" s="8" t="s">
        <v>151</v>
      </c>
      <c r="C178" s="11">
        <v>1429184067.9125059</v>
      </c>
      <c r="D178" s="4">
        <f t="shared" si="2"/>
        <v>1.6579482918607431E-5</v>
      </c>
    </row>
    <row r="179" spans="1:4" x14ac:dyDescent="0.25">
      <c r="A179" s="10" t="s">
        <v>152</v>
      </c>
      <c r="B179" s="8" t="s">
        <v>152</v>
      </c>
      <c r="C179" s="11">
        <v>8745278136.6197796</v>
      </c>
      <c r="D179" s="4">
        <f t="shared" si="2"/>
        <v>1.0145102561655134E-4</v>
      </c>
    </row>
    <row r="180" spans="1:4" x14ac:dyDescent="0.25">
      <c r="A180" s="10" t="s">
        <v>153</v>
      </c>
      <c r="B180" s="8" t="s">
        <v>153</v>
      </c>
      <c r="C180" s="11">
        <v>353944797356.90002</v>
      </c>
      <c r="D180" s="4">
        <f t="shared" si="2"/>
        <v>4.1059943597607637E-3</v>
      </c>
    </row>
    <row r="181" spans="1:4" x14ac:dyDescent="0.25">
      <c r="A181" s="10" t="s">
        <v>154</v>
      </c>
      <c r="B181" s="8" t="s">
        <v>154</v>
      </c>
      <c r="C181" s="11"/>
      <c r="D181" s="4">
        <f t="shared" si="2"/>
        <v>0</v>
      </c>
    </row>
    <row r="182" spans="1:4" x14ac:dyDescent="0.25">
      <c r="A182" s="10" t="s">
        <v>155</v>
      </c>
      <c r="B182" s="8" t="s">
        <v>155</v>
      </c>
      <c r="C182" s="11">
        <v>1251378537358.9834</v>
      </c>
      <c r="D182" s="4">
        <f t="shared" si="2"/>
        <v>1.4516820856503807E-2</v>
      </c>
    </row>
    <row r="183" spans="1:4" x14ac:dyDescent="0.25">
      <c r="A183" s="10" t="s">
        <v>156</v>
      </c>
      <c r="B183" s="8" t="s">
        <v>156</v>
      </c>
      <c r="C183" s="11">
        <v>95968130823.052032</v>
      </c>
      <c r="D183" s="4">
        <f t="shared" si="2"/>
        <v>1.1132939566248239E-3</v>
      </c>
    </row>
    <row r="184" spans="1:4" x14ac:dyDescent="0.25">
      <c r="A184" s="10" t="s">
        <v>157</v>
      </c>
      <c r="B184" s="8" t="s">
        <v>157</v>
      </c>
      <c r="C184" s="11">
        <v>894441722.91454291</v>
      </c>
      <c r="D184" s="4">
        <f t="shared" si="2"/>
        <v>1.0376117114439674E-5</v>
      </c>
    </row>
    <row r="185" spans="1:4" x14ac:dyDescent="0.25">
      <c r="A185" s="10" t="s">
        <v>158</v>
      </c>
      <c r="B185" s="8" t="s">
        <v>158</v>
      </c>
      <c r="C185" s="11">
        <v>1676684007.5743167</v>
      </c>
      <c r="D185" s="4">
        <f t="shared" si="2"/>
        <v>1.9450646342625236E-5</v>
      </c>
    </row>
    <row r="186" spans="1:4" x14ac:dyDescent="0.25">
      <c r="A186" s="10" t="s">
        <v>523</v>
      </c>
      <c r="B186" s="8" t="e">
        <v>#N/A</v>
      </c>
      <c r="C186" s="11"/>
      <c r="D186" s="4">
        <f t="shared" si="2"/>
        <v>0</v>
      </c>
    </row>
    <row r="187" spans="1:4" x14ac:dyDescent="0.25">
      <c r="A187" s="10" t="s">
        <v>159</v>
      </c>
      <c r="B187" s="8" t="s">
        <v>159</v>
      </c>
      <c r="C187" s="11">
        <v>838279171.66842377</v>
      </c>
      <c r="D187" s="4">
        <f t="shared" si="2"/>
        <v>9.7245942770696104E-6</v>
      </c>
    </row>
    <row r="188" spans="1:4" x14ac:dyDescent="0.25">
      <c r="A188" s="10" t="s">
        <v>160</v>
      </c>
      <c r="B188" s="8" t="s">
        <v>160</v>
      </c>
      <c r="C188" s="11">
        <v>79725819357.262665</v>
      </c>
      <c r="D188" s="4">
        <f t="shared" si="2"/>
        <v>9.2487237290322152E-4</v>
      </c>
    </row>
    <row r="189" spans="1:4" x14ac:dyDescent="0.25">
      <c r="A189" s="10" t="s">
        <v>466</v>
      </c>
      <c r="B189" s="8" t="e">
        <v>#N/A</v>
      </c>
      <c r="C189" s="11">
        <v>4309057708.0442333</v>
      </c>
      <c r="D189" s="4">
        <f t="shared" si="2"/>
        <v>4.9987926866664949E-5</v>
      </c>
    </row>
    <row r="190" spans="1:4" x14ac:dyDescent="0.25">
      <c r="A190" s="10" t="s">
        <v>162</v>
      </c>
      <c r="B190" s="8" t="s">
        <v>162</v>
      </c>
      <c r="C190" s="11">
        <v>570953156693.63074</v>
      </c>
      <c r="D190" s="4">
        <f t="shared" si="2"/>
        <v>6.6234352322114996E-3</v>
      </c>
    </row>
    <row r="191" spans="1:4" x14ac:dyDescent="0.25">
      <c r="A191" s="10" t="s">
        <v>163</v>
      </c>
      <c r="B191" s="8" t="s">
        <v>163</v>
      </c>
      <c r="C191" s="11">
        <v>770529214794.41357</v>
      </c>
      <c r="D191" s="4">
        <f t="shared" si="2"/>
        <v>8.9386498504922165E-3</v>
      </c>
    </row>
    <row r="192" spans="1:4" x14ac:dyDescent="0.25">
      <c r="A192" s="10" t="s">
        <v>164</v>
      </c>
      <c r="B192" s="8" t="s">
        <v>164</v>
      </c>
      <c r="C192" s="11">
        <v>15879709001.136894</v>
      </c>
      <c r="D192" s="4">
        <f t="shared" si="2"/>
        <v>1.8421515468007831E-4</v>
      </c>
    </row>
    <row r="193" spans="1:4" x14ac:dyDescent="0.25">
      <c r="A193" s="10" t="s">
        <v>165</v>
      </c>
      <c r="B193" s="8" t="s">
        <v>165</v>
      </c>
      <c r="C193" s="11">
        <v>12499200929.878019</v>
      </c>
      <c r="D193" s="4">
        <f t="shared" si="2"/>
        <v>1.4499901934663975E-4</v>
      </c>
    </row>
    <row r="194" spans="1:4" x14ac:dyDescent="0.25">
      <c r="A194" s="10" t="s">
        <v>166</v>
      </c>
      <c r="B194" s="8" t="s">
        <v>166</v>
      </c>
      <c r="C194" s="11">
        <v>64226431583.15387</v>
      </c>
      <c r="D194" s="4">
        <f t="shared" si="2"/>
        <v>7.4506919665801767E-4</v>
      </c>
    </row>
    <row r="195" spans="1:4" x14ac:dyDescent="0.25">
      <c r="A195" s="10" t="s">
        <v>167</v>
      </c>
      <c r="B195" s="8" t="s">
        <v>167</v>
      </c>
      <c r="C195" s="11">
        <v>438742190776.16113</v>
      </c>
      <c r="D195" s="4">
        <f t="shared" ref="D195:D219" si="3">+C195/SUM($C$2:$C$219)</f>
        <v>5.0897003548818496E-3</v>
      </c>
    </row>
    <row r="196" spans="1:4" x14ac:dyDescent="0.25">
      <c r="A196" s="10" t="s">
        <v>168</v>
      </c>
      <c r="B196" s="8" t="s">
        <v>168</v>
      </c>
      <c r="C196" s="11">
        <v>2720236129.4742084</v>
      </c>
      <c r="D196" s="4">
        <f t="shared" si="3"/>
        <v>3.155654296445561E-5</v>
      </c>
    </row>
    <row r="197" spans="1:4" x14ac:dyDescent="0.25">
      <c r="A197" s="10" t="s">
        <v>169</v>
      </c>
      <c r="B197" s="8" t="s">
        <v>169</v>
      </c>
      <c r="C197" s="11">
        <v>7427613761.2034321</v>
      </c>
      <c r="D197" s="4">
        <f t="shared" si="3"/>
        <v>8.616524508264023E-5</v>
      </c>
    </row>
    <row r="198" spans="1:4" x14ac:dyDescent="0.25">
      <c r="A198" s="10" t="s">
        <v>170</v>
      </c>
      <c r="B198" s="8" t="s">
        <v>170</v>
      </c>
      <c r="C198" s="11">
        <v>475112890.40083897</v>
      </c>
      <c r="D198" s="4">
        <f t="shared" si="3"/>
        <v>5.511624588928142E-6</v>
      </c>
    </row>
    <row r="199" spans="1:4" x14ac:dyDescent="0.25">
      <c r="A199" s="10" t="s">
        <v>171</v>
      </c>
      <c r="B199" s="8" t="s">
        <v>171</v>
      </c>
      <c r="C199" s="11">
        <v>21355652579.308514</v>
      </c>
      <c r="D199" s="4">
        <f t="shared" si="3"/>
        <v>2.4773973143397509E-4</v>
      </c>
    </row>
    <row r="200" spans="1:4" x14ac:dyDescent="0.25">
      <c r="A200" s="10" t="s">
        <v>172</v>
      </c>
      <c r="B200" s="8" t="s">
        <v>172</v>
      </c>
      <c r="C200" s="11">
        <v>46971672731.154816</v>
      </c>
      <c r="D200" s="4">
        <f t="shared" si="3"/>
        <v>5.4490255187498744E-4</v>
      </c>
    </row>
    <row r="201" spans="1:4" x14ac:dyDescent="0.25">
      <c r="A201" s="10" t="s">
        <v>524</v>
      </c>
      <c r="B201" s="8" t="s">
        <v>173</v>
      </c>
      <c r="C201" s="11">
        <v>1131775214457.3325</v>
      </c>
      <c r="D201" s="4">
        <f t="shared" si="3"/>
        <v>1.3129342998628606E-2</v>
      </c>
    </row>
    <row r="202" spans="1:4" x14ac:dyDescent="0.25">
      <c r="A202" s="10" t="s">
        <v>174</v>
      </c>
      <c r="B202" s="8" t="s">
        <v>174</v>
      </c>
      <c r="C202" s="11">
        <v>46142899729.382935</v>
      </c>
      <c r="D202" s="4">
        <f t="shared" si="3"/>
        <v>5.3528823547251754E-4</v>
      </c>
    </row>
    <row r="203" spans="1:4" x14ac:dyDescent="0.25">
      <c r="A203" s="10" t="s">
        <v>483</v>
      </c>
      <c r="B203" s="8" t="e">
        <v>#N/A</v>
      </c>
      <c r="C203" s="11">
        <v>874603454.30153227</v>
      </c>
      <c r="D203" s="4">
        <f t="shared" si="3"/>
        <v>1.0145980043233328E-5</v>
      </c>
    </row>
    <row r="204" spans="1:4" x14ac:dyDescent="0.25">
      <c r="A204" s="10" t="s">
        <v>485</v>
      </c>
      <c r="B204" s="8" t="e">
        <v>#N/A</v>
      </c>
      <c r="C204" s="11">
        <v>44813322.944155425</v>
      </c>
      <c r="D204" s="4">
        <f t="shared" si="3"/>
        <v>5.1986426308535398E-7</v>
      </c>
    </row>
    <row r="205" spans="1:4" x14ac:dyDescent="0.25">
      <c r="A205" s="10" t="s">
        <v>175</v>
      </c>
      <c r="B205" s="8" t="s">
        <v>175</v>
      </c>
      <c r="C205" s="11">
        <v>42210585952.786133</v>
      </c>
      <c r="D205" s="4">
        <f t="shared" si="3"/>
        <v>4.8967078803978934E-4</v>
      </c>
    </row>
    <row r="206" spans="1:4" x14ac:dyDescent="0.25">
      <c r="A206" s="10" t="s">
        <v>176</v>
      </c>
      <c r="B206" s="8" t="s">
        <v>176</v>
      </c>
      <c r="C206" s="11">
        <v>101499146883.26378</v>
      </c>
      <c r="D206" s="4">
        <f t="shared" si="3"/>
        <v>1.1774574106904467E-3</v>
      </c>
    </row>
    <row r="207" spans="1:4" x14ac:dyDescent="0.25">
      <c r="A207" s="10" t="s">
        <v>177</v>
      </c>
      <c r="B207" s="8" t="s">
        <v>177</v>
      </c>
      <c r="C207" s="11">
        <v>400036290943.15558</v>
      </c>
      <c r="D207" s="4">
        <f t="shared" si="3"/>
        <v>4.6406862498841921E-3</v>
      </c>
    </row>
    <row r="208" spans="1:4" x14ac:dyDescent="0.25">
      <c r="A208" s="10" t="s">
        <v>178</v>
      </c>
      <c r="B208" s="8" t="s">
        <v>178</v>
      </c>
      <c r="C208" s="11">
        <v>3075810468184.3213</v>
      </c>
      <c r="D208" s="4">
        <f t="shared" si="3"/>
        <v>3.5681441084506826E-2</v>
      </c>
    </row>
    <row r="209" spans="1:4" x14ac:dyDescent="0.25">
      <c r="A209" s="10" t="s">
        <v>179</v>
      </c>
      <c r="B209" s="8" t="s">
        <v>179</v>
      </c>
      <c r="C209" s="11">
        <v>20529459727000</v>
      </c>
      <c r="D209" s="4">
        <f t="shared" si="3"/>
        <v>0.23815534647624753</v>
      </c>
    </row>
    <row r="210" spans="1:4" x14ac:dyDescent="0.25">
      <c r="A210" s="10" t="s">
        <v>180</v>
      </c>
      <c r="B210" s="8" t="s">
        <v>180</v>
      </c>
      <c r="C210" s="11">
        <v>59420911301.597168</v>
      </c>
      <c r="D210" s="4">
        <f t="shared" si="3"/>
        <v>6.8932197472077416E-4</v>
      </c>
    </row>
    <row r="211" spans="1:4" x14ac:dyDescent="0.25">
      <c r="A211" s="10" t="s">
        <v>181</v>
      </c>
      <c r="B211" s="8" t="s">
        <v>181</v>
      </c>
      <c r="C211" s="11">
        <v>117176236693.18657</v>
      </c>
      <c r="D211" s="4">
        <f t="shared" si="3"/>
        <v>1.3593220483901455E-3</v>
      </c>
    </row>
    <row r="212" spans="1:4" x14ac:dyDescent="0.25">
      <c r="A212" s="10" t="s">
        <v>182</v>
      </c>
      <c r="B212" s="8" t="s">
        <v>182</v>
      </c>
      <c r="C212" s="11">
        <v>826380102.31618619</v>
      </c>
      <c r="D212" s="4">
        <f t="shared" si="3"/>
        <v>9.5865571819871697E-6</v>
      </c>
    </row>
    <row r="213" spans="1:4" x14ac:dyDescent="0.25">
      <c r="A213" s="10" t="s">
        <v>183</v>
      </c>
      <c r="B213" s="8" t="s">
        <v>183</v>
      </c>
      <c r="C213" s="11"/>
      <c r="D213" s="4">
        <f t="shared" si="3"/>
        <v>0</v>
      </c>
    </row>
    <row r="214" spans="1:4" x14ac:dyDescent="0.25">
      <c r="A214" s="10" t="s">
        <v>501</v>
      </c>
      <c r="B214" s="8" t="s">
        <v>184</v>
      </c>
      <c r="C214" s="11">
        <v>332270947495.80084</v>
      </c>
      <c r="D214" s="4">
        <f t="shared" si="3"/>
        <v>3.8545633288527455E-3</v>
      </c>
    </row>
    <row r="215" spans="1:4" x14ac:dyDescent="0.25">
      <c r="A215" s="10" t="s">
        <v>525</v>
      </c>
      <c r="B215" s="8" t="s">
        <v>179</v>
      </c>
      <c r="C215" s="11">
        <v>3909284951.9743862</v>
      </c>
      <c r="D215" s="4">
        <f t="shared" si="3"/>
        <v>4.535029779606828E-5</v>
      </c>
    </row>
    <row r="216" spans="1:4" x14ac:dyDescent="0.25">
      <c r="A216" s="10" t="s">
        <v>526</v>
      </c>
      <c r="B216" s="8" t="e">
        <v>#N/A</v>
      </c>
      <c r="C216" s="11">
        <v>15021699999.999998</v>
      </c>
      <c r="D216" s="4">
        <f t="shared" si="3"/>
        <v>1.7426168129778795E-4</v>
      </c>
    </row>
    <row r="217" spans="1:4" x14ac:dyDescent="0.25">
      <c r="A217" s="10" t="s">
        <v>185</v>
      </c>
      <c r="B217" s="8" t="s">
        <v>185</v>
      </c>
      <c r="C217" s="11"/>
      <c r="D217" s="4">
        <f t="shared" si="3"/>
        <v>0</v>
      </c>
    </row>
    <row r="218" spans="1:4" x14ac:dyDescent="0.25">
      <c r="A218" s="10" t="s">
        <v>186</v>
      </c>
      <c r="B218" s="8" t="s">
        <v>186</v>
      </c>
      <c r="C218" s="11">
        <v>24879098746.629932</v>
      </c>
      <c r="D218" s="4">
        <f t="shared" si="3"/>
        <v>2.8861404346787792E-4</v>
      </c>
    </row>
    <row r="219" spans="1:4" x14ac:dyDescent="0.25">
      <c r="A219" s="10" t="s">
        <v>187</v>
      </c>
      <c r="B219" s="8" t="s">
        <v>187</v>
      </c>
      <c r="C219" s="11">
        <v>20618836222.175323</v>
      </c>
      <c r="D219" s="4">
        <f t="shared" si="3"/>
        <v>2.3919217308826583E-4</v>
      </c>
    </row>
  </sheetData>
  <autoFilter ref="A1:D219" xr:uid="{CCA1E89A-40ED-4D03-9BC9-E73288713788}"/>
  <conditionalFormatting sqref="B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15581-7A0B-4C43-BF25-D24CE3DEFD0F}">
  <dimension ref="A1:E200"/>
  <sheetViews>
    <sheetView workbookViewId="0">
      <selection sqref="A1:E200"/>
    </sheetView>
  </sheetViews>
  <sheetFormatPr defaultRowHeight="15" x14ac:dyDescent="0.25"/>
  <sheetData>
    <row r="1" spans="1:5" x14ac:dyDescent="0.25">
      <c r="B1" t="s">
        <v>530</v>
      </c>
      <c r="C1" t="s">
        <v>531</v>
      </c>
      <c r="D1" t="s">
        <v>532</v>
      </c>
      <c r="E1" t="s">
        <v>533</v>
      </c>
    </row>
    <row r="2" spans="1:5" x14ac:dyDescent="0.25">
      <c r="A2">
        <v>1</v>
      </c>
      <c r="B2" t="s">
        <v>223</v>
      </c>
      <c r="C2" t="s">
        <v>534</v>
      </c>
      <c r="D2">
        <v>10</v>
      </c>
      <c r="E2" t="s">
        <v>8</v>
      </c>
    </row>
    <row r="3" spans="1:5" x14ac:dyDescent="0.25">
      <c r="A3">
        <v>2</v>
      </c>
      <c r="B3" t="s">
        <v>211</v>
      </c>
      <c r="C3" t="s">
        <v>534</v>
      </c>
      <c r="D3">
        <v>14</v>
      </c>
      <c r="E3" t="s">
        <v>1</v>
      </c>
    </row>
    <row r="4" spans="1:5" x14ac:dyDescent="0.25">
      <c r="A4">
        <v>3</v>
      </c>
      <c r="B4" t="s">
        <v>217</v>
      </c>
      <c r="C4" t="s">
        <v>534</v>
      </c>
      <c r="D4">
        <v>8</v>
      </c>
      <c r="E4" t="s">
        <v>4</v>
      </c>
    </row>
    <row r="5" spans="1:5" x14ac:dyDescent="0.25">
      <c r="A5">
        <v>4</v>
      </c>
      <c r="B5" t="s">
        <v>212</v>
      </c>
      <c r="C5" t="s">
        <v>534</v>
      </c>
      <c r="D5">
        <v>22</v>
      </c>
      <c r="E5" t="s">
        <v>2</v>
      </c>
    </row>
    <row r="6" spans="1:5" x14ac:dyDescent="0.25">
      <c r="A6">
        <v>5</v>
      </c>
      <c r="B6" t="s">
        <v>489</v>
      </c>
      <c r="C6" t="s">
        <v>534</v>
      </c>
      <c r="D6">
        <v>30</v>
      </c>
      <c r="E6" t="s">
        <v>177</v>
      </c>
    </row>
    <row r="7" spans="1:5" x14ac:dyDescent="0.25">
      <c r="A7">
        <v>6</v>
      </c>
      <c r="B7" t="s">
        <v>221</v>
      </c>
      <c r="C7" t="s">
        <v>534</v>
      </c>
      <c r="D7">
        <v>19</v>
      </c>
      <c r="E7" t="s">
        <v>6</v>
      </c>
    </row>
    <row r="8" spans="1:5" x14ac:dyDescent="0.25">
      <c r="A8">
        <v>7</v>
      </c>
      <c r="B8" t="s">
        <v>222</v>
      </c>
      <c r="C8" t="s">
        <v>534</v>
      </c>
      <c r="D8">
        <v>16</v>
      </c>
      <c r="E8" t="s">
        <v>7</v>
      </c>
    </row>
    <row r="9" spans="1:5" x14ac:dyDescent="0.25">
      <c r="A9">
        <v>8</v>
      </c>
      <c r="B9" t="s">
        <v>215</v>
      </c>
      <c r="C9" t="s">
        <v>534</v>
      </c>
      <c r="D9">
        <v>15</v>
      </c>
      <c r="E9" t="s">
        <v>214</v>
      </c>
    </row>
    <row r="10" spans="1:5" x14ac:dyDescent="0.25">
      <c r="A10">
        <v>9</v>
      </c>
      <c r="B10" t="s">
        <v>220</v>
      </c>
      <c r="C10" t="s">
        <v>534</v>
      </c>
      <c r="D10">
        <v>10</v>
      </c>
      <c r="E10" t="s">
        <v>535</v>
      </c>
    </row>
    <row r="11" spans="1:5" x14ac:dyDescent="0.25">
      <c r="A11">
        <v>10</v>
      </c>
      <c r="B11" t="s">
        <v>224</v>
      </c>
      <c r="C11" t="s">
        <v>534</v>
      </c>
      <c r="D11">
        <v>19</v>
      </c>
      <c r="E11" t="s">
        <v>9</v>
      </c>
    </row>
    <row r="12" spans="1:5" x14ac:dyDescent="0.25">
      <c r="A12">
        <v>11</v>
      </c>
      <c r="B12" t="s">
        <v>225</v>
      </c>
      <c r="C12" t="s">
        <v>534</v>
      </c>
      <c r="D12">
        <v>16</v>
      </c>
      <c r="E12" t="s">
        <v>10</v>
      </c>
    </row>
    <row r="13" spans="1:5" x14ac:dyDescent="0.25">
      <c r="A13">
        <v>12</v>
      </c>
      <c r="B13" t="s">
        <v>226</v>
      </c>
      <c r="C13" t="s">
        <v>534</v>
      </c>
      <c r="D13">
        <v>30</v>
      </c>
      <c r="E13" t="s">
        <v>11</v>
      </c>
    </row>
    <row r="14" spans="1:5" x14ac:dyDescent="0.25">
      <c r="A14">
        <v>13</v>
      </c>
      <c r="B14" t="s">
        <v>249</v>
      </c>
      <c r="C14" t="s">
        <v>534</v>
      </c>
      <c r="D14">
        <v>12</v>
      </c>
      <c r="E14" t="s">
        <v>29</v>
      </c>
    </row>
    <row r="15" spans="1:5" x14ac:dyDescent="0.25">
      <c r="A15">
        <v>14</v>
      </c>
      <c r="B15" t="s">
        <v>232</v>
      </c>
      <c r="C15" t="s">
        <v>534</v>
      </c>
      <c r="D15">
        <v>15</v>
      </c>
      <c r="E15" t="s">
        <v>17</v>
      </c>
    </row>
    <row r="16" spans="1:5" x14ac:dyDescent="0.25">
      <c r="A16">
        <v>15</v>
      </c>
      <c r="B16" t="s">
        <v>234</v>
      </c>
      <c r="C16" t="s">
        <v>534</v>
      </c>
      <c r="D16">
        <v>11</v>
      </c>
      <c r="E16" t="s">
        <v>19</v>
      </c>
    </row>
    <row r="17" spans="1:5" x14ac:dyDescent="0.25">
      <c r="A17">
        <v>16</v>
      </c>
      <c r="B17" t="s">
        <v>248</v>
      </c>
      <c r="C17" t="s">
        <v>534</v>
      </c>
      <c r="D17">
        <v>14</v>
      </c>
      <c r="E17" t="s">
        <v>28</v>
      </c>
    </row>
    <row r="18" spans="1:5" x14ac:dyDescent="0.25">
      <c r="A18">
        <v>17</v>
      </c>
      <c r="B18" t="s">
        <v>229</v>
      </c>
      <c r="C18" t="s">
        <v>534</v>
      </c>
      <c r="D18">
        <v>17</v>
      </c>
      <c r="E18" t="s">
        <v>14</v>
      </c>
    </row>
    <row r="19" spans="1:5" x14ac:dyDescent="0.25">
      <c r="A19">
        <v>18</v>
      </c>
      <c r="B19" t="s">
        <v>247</v>
      </c>
      <c r="C19" t="s">
        <v>534</v>
      </c>
      <c r="D19">
        <v>30</v>
      </c>
      <c r="E19" t="s">
        <v>27</v>
      </c>
    </row>
    <row r="20" spans="1:5" x14ac:dyDescent="0.25">
      <c r="A20">
        <v>19</v>
      </c>
      <c r="B20" t="s">
        <v>228</v>
      </c>
      <c r="C20" t="s">
        <v>534</v>
      </c>
      <c r="D20">
        <v>17</v>
      </c>
      <c r="E20" t="s">
        <v>13</v>
      </c>
    </row>
    <row r="21" spans="1:5" x14ac:dyDescent="0.25">
      <c r="A21">
        <v>20</v>
      </c>
      <c r="B21" t="s">
        <v>227</v>
      </c>
      <c r="C21" t="s">
        <v>534</v>
      </c>
      <c r="D21">
        <v>10</v>
      </c>
      <c r="E21" t="s">
        <v>188</v>
      </c>
    </row>
    <row r="22" spans="1:5" x14ac:dyDescent="0.25">
      <c r="A22">
        <v>21</v>
      </c>
      <c r="B22" t="s">
        <v>241</v>
      </c>
      <c r="C22" t="s">
        <v>534</v>
      </c>
      <c r="D22">
        <v>27</v>
      </c>
      <c r="E22" t="s">
        <v>536</v>
      </c>
    </row>
    <row r="23" spans="1:5" x14ac:dyDescent="0.25">
      <c r="A23">
        <v>22</v>
      </c>
      <c r="B23" t="s">
        <v>231</v>
      </c>
      <c r="C23" t="s">
        <v>534</v>
      </c>
      <c r="D23">
        <v>30</v>
      </c>
      <c r="E23" t="s">
        <v>16</v>
      </c>
    </row>
    <row r="24" spans="1:5" x14ac:dyDescent="0.25">
      <c r="A24">
        <v>23</v>
      </c>
      <c r="B24" t="s">
        <v>233</v>
      </c>
      <c r="C24" t="s">
        <v>534</v>
      </c>
      <c r="D24">
        <v>10</v>
      </c>
      <c r="E24" t="s">
        <v>18</v>
      </c>
    </row>
    <row r="25" spans="1:5" x14ac:dyDescent="0.25">
      <c r="A25">
        <v>24</v>
      </c>
      <c r="B25" t="s">
        <v>235</v>
      </c>
      <c r="C25" t="s">
        <v>534</v>
      </c>
      <c r="D25">
        <v>10</v>
      </c>
      <c r="E25" t="s">
        <v>20</v>
      </c>
    </row>
    <row r="26" spans="1:5" x14ac:dyDescent="0.25">
      <c r="A26">
        <v>25</v>
      </c>
      <c r="B26" t="s">
        <v>238</v>
      </c>
      <c r="C26" t="s">
        <v>534</v>
      </c>
      <c r="D26">
        <v>13</v>
      </c>
      <c r="E26" t="s">
        <v>22</v>
      </c>
    </row>
    <row r="27" spans="1:5" x14ac:dyDescent="0.25">
      <c r="A27">
        <v>26</v>
      </c>
      <c r="B27" t="s">
        <v>243</v>
      </c>
      <c r="C27" t="s">
        <v>534</v>
      </c>
      <c r="D27">
        <v>20</v>
      </c>
      <c r="E27" t="s">
        <v>25</v>
      </c>
    </row>
    <row r="28" spans="1:5" x14ac:dyDescent="0.25">
      <c r="A28">
        <v>27</v>
      </c>
      <c r="B28" t="s">
        <v>230</v>
      </c>
      <c r="C28" t="s">
        <v>534</v>
      </c>
      <c r="D28">
        <v>10</v>
      </c>
      <c r="E28" t="s">
        <v>15</v>
      </c>
    </row>
    <row r="29" spans="1:5" x14ac:dyDescent="0.25">
      <c r="A29">
        <v>28</v>
      </c>
      <c r="B29" t="s">
        <v>246</v>
      </c>
      <c r="C29" t="s">
        <v>534</v>
      </c>
      <c r="D29">
        <v>16</v>
      </c>
      <c r="E29" t="s">
        <v>537</v>
      </c>
    </row>
    <row r="30" spans="1:5" x14ac:dyDescent="0.25">
      <c r="A30">
        <v>29</v>
      </c>
      <c r="B30" t="s">
        <v>236</v>
      </c>
      <c r="C30" t="s">
        <v>534</v>
      </c>
      <c r="D30">
        <v>13</v>
      </c>
      <c r="E30" t="s">
        <v>21</v>
      </c>
    </row>
    <row r="31" spans="1:5" x14ac:dyDescent="0.25">
      <c r="A31">
        <v>30</v>
      </c>
      <c r="B31" t="s">
        <v>242</v>
      </c>
      <c r="C31" t="s">
        <v>534</v>
      </c>
      <c r="D31">
        <v>11</v>
      </c>
      <c r="E31" t="s">
        <v>24</v>
      </c>
    </row>
    <row r="32" spans="1:5" x14ac:dyDescent="0.25">
      <c r="A32">
        <v>31</v>
      </c>
      <c r="B32" t="s">
        <v>255</v>
      </c>
      <c r="C32" t="s">
        <v>534</v>
      </c>
      <c r="D32">
        <v>11</v>
      </c>
      <c r="E32" t="s">
        <v>35</v>
      </c>
    </row>
    <row r="33" spans="1:5" x14ac:dyDescent="0.25">
      <c r="A33">
        <v>32</v>
      </c>
      <c r="B33" t="s">
        <v>253</v>
      </c>
      <c r="C33" t="s">
        <v>534</v>
      </c>
      <c r="D33">
        <v>27</v>
      </c>
      <c r="E33" t="s">
        <v>33</v>
      </c>
    </row>
    <row r="34" spans="1:5" x14ac:dyDescent="0.25">
      <c r="A34">
        <v>33</v>
      </c>
      <c r="B34" t="s">
        <v>469</v>
      </c>
      <c r="C34" t="s">
        <v>534</v>
      </c>
      <c r="D34">
        <v>16</v>
      </c>
      <c r="E34" t="s">
        <v>163</v>
      </c>
    </row>
    <row r="35" spans="1:5" x14ac:dyDescent="0.25">
      <c r="A35">
        <v>34</v>
      </c>
      <c r="B35" t="s">
        <v>257</v>
      </c>
      <c r="C35" t="s">
        <v>534</v>
      </c>
      <c r="D35">
        <v>16</v>
      </c>
      <c r="E35" t="s">
        <v>37</v>
      </c>
    </row>
    <row r="36" spans="1:5" x14ac:dyDescent="0.25">
      <c r="A36">
        <v>35</v>
      </c>
      <c r="B36" t="s">
        <v>258</v>
      </c>
      <c r="C36" t="s">
        <v>534</v>
      </c>
      <c r="D36">
        <v>21</v>
      </c>
      <c r="E36" t="s">
        <v>38</v>
      </c>
    </row>
    <row r="37" spans="1:5" x14ac:dyDescent="0.25">
      <c r="A37">
        <v>36</v>
      </c>
      <c r="B37" t="s">
        <v>273</v>
      </c>
      <c r="C37" t="s">
        <v>534</v>
      </c>
      <c r="D37">
        <v>17</v>
      </c>
      <c r="E37" t="s">
        <v>538</v>
      </c>
    </row>
    <row r="38" spans="1:5" x14ac:dyDescent="0.25">
      <c r="A38">
        <v>37</v>
      </c>
      <c r="B38" t="s">
        <v>252</v>
      </c>
      <c r="C38" t="s">
        <v>534</v>
      </c>
      <c r="D38">
        <v>11</v>
      </c>
      <c r="E38" t="s">
        <v>32</v>
      </c>
    </row>
    <row r="39" spans="1:5" x14ac:dyDescent="0.25">
      <c r="A39">
        <v>38</v>
      </c>
      <c r="B39" t="s">
        <v>283</v>
      </c>
      <c r="C39" t="s">
        <v>534</v>
      </c>
      <c r="D39">
        <v>9</v>
      </c>
      <c r="E39" t="s">
        <v>539</v>
      </c>
    </row>
    <row r="40" spans="1:5" x14ac:dyDescent="0.25">
      <c r="A40">
        <v>39</v>
      </c>
      <c r="B40" t="s">
        <v>268</v>
      </c>
      <c r="C40" t="s">
        <v>534</v>
      </c>
      <c r="D40">
        <v>10</v>
      </c>
      <c r="E40" t="s">
        <v>540</v>
      </c>
    </row>
    <row r="41" spans="1:5" x14ac:dyDescent="0.25">
      <c r="A41">
        <v>40</v>
      </c>
      <c r="B41" t="s">
        <v>265</v>
      </c>
      <c r="C41" t="s">
        <v>534</v>
      </c>
      <c r="D41">
        <v>24</v>
      </c>
      <c r="E41" t="s">
        <v>39</v>
      </c>
    </row>
    <row r="42" spans="1:5" x14ac:dyDescent="0.25">
      <c r="A42">
        <v>41</v>
      </c>
      <c r="B42" t="s">
        <v>266</v>
      </c>
      <c r="C42" t="s">
        <v>534</v>
      </c>
      <c r="D42">
        <v>12</v>
      </c>
      <c r="E42" t="s">
        <v>40</v>
      </c>
    </row>
    <row r="43" spans="1:5" x14ac:dyDescent="0.25">
      <c r="A43">
        <v>42</v>
      </c>
      <c r="B43" t="s">
        <v>250</v>
      </c>
      <c r="C43" t="s">
        <v>534</v>
      </c>
      <c r="D43">
        <v>12</v>
      </c>
      <c r="E43" t="s">
        <v>541</v>
      </c>
    </row>
    <row r="44" spans="1:5" x14ac:dyDescent="0.25">
      <c r="A44">
        <v>43</v>
      </c>
      <c r="B44" t="s">
        <v>271</v>
      </c>
      <c r="C44" t="s">
        <v>534</v>
      </c>
      <c r="D44">
        <v>5</v>
      </c>
      <c r="E44" t="s">
        <v>43</v>
      </c>
    </row>
    <row r="45" spans="1:5" x14ac:dyDescent="0.25">
      <c r="A45">
        <v>44</v>
      </c>
      <c r="B45" t="s">
        <v>275</v>
      </c>
      <c r="C45" t="s">
        <v>534</v>
      </c>
      <c r="D45">
        <v>11</v>
      </c>
      <c r="E45" t="s">
        <v>46</v>
      </c>
    </row>
    <row r="46" spans="1:5" x14ac:dyDescent="0.25">
      <c r="A46">
        <v>45</v>
      </c>
      <c r="B46" t="s">
        <v>254</v>
      </c>
      <c r="C46" t="s">
        <v>534</v>
      </c>
      <c r="D46">
        <v>10</v>
      </c>
      <c r="E46" t="s">
        <v>34</v>
      </c>
    </row>
    <row r="47" spans="1:5" x14ac:dyDescent="0.25">
      <c r="A47">
        <v>46</v>
      </c>
      <c r="B47" t="s">
        <v>278</v>
      </c>
      <c r="C47" t="s">
        <v>534</v>
      </c>
      <c r="D47">
        <v>17</v>
      </c>
      <c r="E47" t="s">
        <v>47</v>
      </c>
    </row>
    <row r="48" spans="1:5" x14ac:dyDescent="0.25">
      <c r="A48">
        <v>47</v>
      </c>
      <c r="B48" t="s">
        <v>279</v>
      </c>
      <c r="C48" t="s">
        <v>534</v>
      </c>
      <c r="D48">
        <v>17</v>
      </c>
      <c r="E48" t="s">
        <v>48</v>
      </c>
    </row>
    <row r="49" spans="1:5" x14ac:dyDescent="0.25">
      <c r="A49">
        <v>48</v>
      </c>
      <c r="B49" t="s">
        <v>311</v>
      </c>
      <c r="C49" t="s">
        <v>534</v>
      </c>
      <c r="D49">
        <v>15</v>
      </c>
      <c r="E49" t="s">
        <v>67</v>
      </c>
    </row>
    <row r="50" spans="1:5" x14ac:dyDescent="0.25">
      <c r="A50">
        <v>49</v>
      </c>
      <c r="B50" t="s">
        <v>285</v>
      </c>
      <c r="C50" t="s">
        <v>534</v>
      </c>
      <c r="D50">
        <v>11</v>
      </c>
      <c r="E50" t="s">
        <v>50</v>
      </c>
    </row>
    <row r="51" spans="1:5" x14ac:dyDescent="0.25">
      <c r="A51">
        <v>50</v>
      </c>
      <c r="B51" t="s">
        <v>286</v>
      </c>
      <c r="C51" t="s">
        <v>534</v>
      </c>
      <c r="D51">
        <v>10</v>
      </c>
      <c r="E51" t="s">
        <v>51</v>
      </c>
    </row>
    <row r="52" spans="1:5" x14ac:dyDescent="0.25">
      <c r="A52">
        <v>51</v>
      </c>
      <c r="B52" t="s">
        <v>284</v>
      </c>
      <c r="C52" t="s">
        <v>534</v>
      </c>
      <c r="D52">
        <v>15</v>
      </c>
      <c r="E52" t="s">
        <v>49</v>
      </c>
    </row>
    <row r="53" spans="1:5" x14ac:dyDescent="0.25">
      <c r="A53">
        <v>52</v>
      </c>
      <c r="B53" t="s">
        <v>287</v>
      </c>
      <c r="C53" t="s">
        <v>534</v>
      </c>
      <c r="D53">
        <v>10</v>
      </c>
      <c r="E53" t="s">
        <v>52</v>
      </c>
    </row>
    <row r="54" spans="1:5" x14ac:dyDescent="0.25">
      <c r="A54">
        <v>53</v>
      </c>
      <c r="B54" t="s">
        <v>213</v>
      </c>
      <c r="C54" t="s">
        <v>534</v>
      </c>
      <c r="D54">
        <v>15</v>
      </c>
      <c r="E54" t="s">
        <v>3</v>
      </c>
    </row>
    <row r="55" spans="1:5" x14ac:dyDescent="0.25">
      <c r="A55">
        <v>54</v>
      </c>
      <c r="B55" t="s">
        <v>288</v>
      </c>
      <c r="C55" t="s">
        <v>534</v>
      </c>
      <c r="D55">
        <v>12</v>
      </c>
      <c r="E55" t="s">
        <v>53</v>
      </c>
    </row>
    <row r="56" spans="1:5" x14ac:dyDescent="0.25">
      <c r="A56">
        <v>55</v>
      </c>
      <c r="B56" t="s">
        <v>289</v>
      </c>
      <c r="C56" t="s">
        <v>534</v>
      </c>
      <c r="D56">
        <v>15</v>
      </c>
      <c r="E56" t="s">
        <v>192</v>
      </c>
    </row>
    <row r="57" spans="1:5" x14ac:dyDescent="0.25">
      <c r="A57">
        <v>56</v>
      </c>
      <c r="B57" t="s">
        <v>292</v>
      </c>
      <c r="C57" t="s">
        <v>534</v>
      </c>
      <c r="D57">
        <v>11</v>
      </c>
      <c r="E57" t="s">
        <v>57</v>
      </c>
    </row>
    <row r="58" spans="1:5" x14ac:dyDescent="0.25">
      <c r="A58">
        <v>57</v>
      </c>
      <c r="B58" t="s">
        <v>461</v>
      </c>
      <c r="C58" t="s">
        <v>534</v>
      </c>
      <c r="D58">
        <v>14</v>
      </c>
      <c r="E58" t="s">
        <v>155</v>
      </c>
    </row>
    <row r="59" spans="1:5" x14ac:dyDescent="0.25">
      <c r="A59">
        <v>58</v>
      </c>
      <c r="B59" t="s">
        <v>293</v>
      </c>
      <c r="C59" t="s">
        <v>534</v>
      </c>
      <c r="D59">
        <v>16</v>
      </c>
      <c r="E59" t="s">
        <v>58</v>
      </c>
    </row>
    <row r="60" spans="1:5" x14ac:dyDescent="0.25">
      <c r="A60">
        <v>59</v>
      </c>
      <c r="B60" t="s">
        <v>296</v>
      </c>
      <c r="C60" t="s">
        <v>534</v>
      </c>
      <c r="D60">
        <v>15</v>
      </c>
      <c r="E60" t="s">
        <v>59</v>
      </c>
    </row>
    <row r="61" spans="1:5" x14ac:dyDescent="0.25">
      <c r="A61">
        <v>60</v>
      </c>
      <c r="B61" t="s">
        <v>302</v>
      </c>
      <c r="C61" t="s">
        <v>534</v>
      </c>
      <c r="D61">
        <v>15</v>
      </c>
      <c r="E61" t="s">
        <v>61</v>
      </c>
    </row>
    <row r="62" spans="1:5" x14ac:dyDescent="0.25">
      <c r="A62">
        <v>61</v>
      </c>
      <c r="B62" t="s">
        <v>301</v>
      </c>
      <c r="C62" t="s">
        <v>534</v>
      </c>
      <c r="D62">
        <v>13</v>
      </c>
      <c r="E62" t="s">
        <v>60</v>
      </c>
    </row>
    <row r="63" spans="1:5" x14ac:dyDescent="0.25">
      <c r="A63">
        <v>62</v>
      </c>
      <c r="B63" t="s">
        <v>303</v>
      </c>
      <c r="C63" t="s">
        <v>534</v>
      </c>
      <c r="D63">
        <v>16</v>
      </c>
      <c r="E63" t="s">
        <v>62</v>
      </c>
    </row>
    <row r="64" spans="1:5" x14ac:dyDescent="0.25">
      <c r="A64">
        <v>63</v>
      </c>
      <c r="B64" t="s">
        <v>384</v>
      </c>
      <c r="C64" t="s">
        <v>534</v>
      </c>
      <c r="D64">
        <v>13</v>
      </c>
      <c r="E64" t="s">
        <v>542</v>
      </c>
    </row>
    <row r="65" spans="1:5" x14ac:dyDescent="0.25">
      <c r="A65">
        <v>64</v>
      </c>
      <c r="B65" t="s">
        <v>307</v>
      </c>
      <c r="C65" t="s">
        <v>534</v>
      </c>
      <c r="D65">
        <v>11</v>
      </c>
      <c r="E65" t="s">
        <v>64</v>
      </c>
    </row>
    <row r="66" spans="1:5" x14ac:dyDescent="0.25">
      <c r="A66">
        <v>65</v>
      </c>
      <c r="B66" t="s">
        <v>490</v>
      </c>
      <c r="C66" t="s">
        <v>534</v>
      </c>
      <c r="D66">
        <v>15</v>
      </c>
      <c r="E66" t="s">
        <v>178</v>
      </c>
    </row>
    <row r="67" spans="1:5" x14ac:dyDescent="0.25">
      <c r="A67">
        <v>66</v>
      </c>
      <c r="B67" t="s">
        <v>310</v>
      </c>
      <c r="C67" t="s">
        <v>534</v>
      </c>
      <c r="D67">
        <v>30</v>
      </c>
      <c r="E67" t="s">
        <v>66</v>
      </c>
    </row>
    <row r="68" spans="1:5" x14ac:dyDescent="0.25">
      <c r="A68">
        <v>67</v>
      </c>
      <c r="B68" t="s">
        <v>312</v>
      </c>
      <c r="C68" t="s">
        <v>534</v>
      </c>
      <c r="D68">
        <v>11</v>
      </c>
      <c r="E68" t="s">
        <v>68</v>
      </c>
    </row>
    <row r="69" spans="1:5" x14ac:dyDescent="0.25">
      <c r="A69">
        <v>68</v>
      </c>
      <c r="B69" t="s">
        <v>326</v>
      </c>
      <c r="C69" t="s">
        <v>534</v>
      </c>
      <c r="D69">
        <v>15</v>
      </c>
      <c r="E69" t="s">
        <v>72</v>
      </c>
    </row>
    <row r="70" spans="1:5" x14ac:dyDescent="0.25">
      <c r="A70">
        <v>69</v>
      </c>
      <c r="B70" t="s">
        <v>309</v>
      </c>
      <c r="C70" t="s">
        <v>534</v>
      </c>
      <c r="D70">
        <v>10</v>
      </c>
      <c r="E70" t="s">
        <v>308</v>
      </c>
    </row>
    <row r="71" spans="1:5" x14ac:dyDescent="0.25">
      <c r="A71">
        <v>70</v>
      </c>
      <c r="B71" t="s">
        <v>327</v>
      </c>
      <c r="C71" t="s">
        <v>534</v>
      </c>
      <c r="D71">
        <v>11</v>
      </c>
      <c r="E71" t="s">
        <v>73</v>
      </c>
    </row>
    <row r="72" spans="1:5" x14ac:dyDescent="0.25">
      <c r="A72">
        <v>71</v>
      </c>
      <c r="B72" t="s">
        <v>291</v>
      </c>
      <c r="C72" t="s">
        <v>534</v>
      </c>
      <c r="D72">
        <v>12</v>
      </c>
      <c r="E72" t="s">
        <v>56</v>
      </c>
    </row>
    <row r="73" spans="1:5" x14ac:dyDescent="0.25">
      <c r="A73">
        <v>72</v>
      </c>
      <c r="B73" t="s">
        <v>315</v>
      </c>
      <c r="C73" t="s">
        <v>534</v>
      </c>
      <c r="D73">
        <v>14</v>
      </c>
      <c r="E73" t="s">
        <v>69</v>
      </c>
    </row>
    <row r="74" spans="1:5" x14ac:dyDescent="0.25">
      <c r="A74">
        <v>73</v>
      </c>
      <c r="B74" t="s">
        <v>318</v>
      </c>
      <c r="C74" t="s">
        <v>534</v>
      </c>
      <c r="D74">
        <v>10</v>
      </c>
      <c r="E74" t="s">
        <v>70</v>
      </c>
    </row>
    <row r="75" spans="1:5" x14ac:dyDescent="0.25">
      <c r="A75">
        <v>74</v>
      </c>
      <c r="B75" t="s">
        <v>323</v>
      </c>
      <c r="C75" t="s">
        <v>534</v>
      </c>
      <c r="D75">
        <v>13</v>
      </c>
      <c r="E75" t="s">
        <v>71</v>
      </c>
    </row>
    <row r="76" spans="1:5" x14ac:dyDescent="0.25">
      <c r="A76">
        <v>75</v>
      </c>
      <c r="B76" t="s">
        <v>322</v>
      </c>
      <c r="C76" t="s">
        <v>534</v>
      </c>
      <c r="D76">
        <v>17</v>
      </c>
      <c r="E76" t="s">
        <v>321</v>
      </c>
    </row>
    <row r="77" spans="1:5" x14ac:dyDescent="0.25">
      <c r="A77">
        <v>76</v>
      </c>
      <c r="B77" t="s">
        <v>328</v>
      </c>
      <c r="C77" t="s">
        <v>534</v>
      </c>
      <c r="D77">
        <v>10</v>
      </c>
      <c r="E77" t="s">
        <v>74</v>
      </c>
    </row>
    <row r="78" spans="1:5" x14ac:dyDescent="0.25">
      <c r="A78">
        <v>77</v>
      </c>
      <c r="B78" t="s">
        <v>260</v>
      </c>
      <c r="C78" t="s">
        <v>534</v>
      </c>
      <c r="D78">
        <v>21</v>
      </c>
      <c r="E78" t="s">
        <v>543</v>
      </c>
    </row>
    <row r="79" spans="1:5" x14ac:dyDescent="0.25">
      <c r="A79">
        <v>78</v>
      </c>
      <c r="B79" t="s">
        <v>332</v>
      </c>
      <c r="C79" t="s">
        <v>534</v>
      </c>
      <c r="D79">
        <v>12</v>
      </c>
      <c r="E79" t="s">
        <v>76</v>
      </c>
    </row>
    <row r="80" spans="1:5" x14ac:dyDescent="0.25">
      <c r="A80">
        <v>79</v>
      </c>
      <c r="B80" t="s">
        <v>274</v>
      </c>
      <c r="C80" t="s">
        <v>534</v>
      </c>
      <c r="D80">
        <v>17</v>
      </c>
      <c r="E80" t="s">
        <v>45</v>
      </c>
    </row>
    <row r="81" spans="1:5" x14ac:dyDescent="0.25">
      <c r="A81">
        <v>80</v>
      </c>
      <c r="B81" t="s">
        <v>329</v>
      </c>
      <c r="C81" t="s">
        <v>534</v>
      </c>
      <c r="D81">
        <v>11</v>
      </c>
      <c r="E81" t="s">
        <v>75</v>
      </c>
    </row>
    <row r="82" spans="1:5" x14ac:dyDescent="0.25">
      <c r="A82">
        <v>81</v>
      </c>
      <c r="B82" t="s">
        <v>333</v>
      </c>
      <c r="C82" t="s">
        <v>534</v>
      </c>
      <c r="D82">
        <v>17</v>
      </c>
      <c r="E82" t="s">
        <v>77</v>
      </c>
    </row>
    <row r="83" spans="1:5" x14ac:dyDescent="0.25">
      <c r="A83">
        <v>82</v>
      </c>
      <c r="B83" t="s">
        <v>336</v>
      </c>
      <c r="C83" t="s">
        <v>534</v>
      </c>
      <c r="D83">
        <v>22</v>
      </c>
      <c r="E83" t="s">
        <v>80</v>
      </c>
    </row>
    <row r="84" spans="1:5" x14ac:dyDescent="0.25">
      <c r="A84">
        <v>83</v>
      </c>
      <c r="B84" t="s">
        <v>335</v>
      </c>
      <c r="C84" t="s">
        <v>534</v>
      </c>
      <c r="D84">
        <v>14</v>
      </c>
      <c r="E84" t="s">
        <v>79</v>
      </c>
    </row>
    <row r="85" spans="1:5" x14ac:dyDescent="0.25">
      <c r="A85">
        <v>84</v>
      </c>
      <c r="B85" t="s">
        <v>340</v>
      </c>
      <c r="C85" t="s">
        <v>534</v>
      </c>
      <c r="D85">
        <v>14</v>
      </c>
      <c r="E85" t="s">
        <v>83</v>
      </c>
    </row>
    <row r="86" spans="1:5" x14ac:dyDescent="0.25">
      <c r="A86">
        <v>85</v>
      </c>
      <c r="B86" t="s">
        <v>338</v>
      </c>
      <c r="C86" t="s">
        <v>534</v>
      </c>
      <c r="D86">
        <v>16</v>
      </c>
      <c r="E86" t="s">
        <v>544</v>
      </c>
    </row>
    <row r="87" spans="1:5" x14ac:dyDescent="0.25">
      <c r="A87">
        <v>86</v>
      </c>
      <c r="B87" t="s">
        <v>339</v>
      </c>
      <c r="C87" t="s">
        <v>534</v>
      </c>
      <c r="D87">
        <v>15</v>
      </c>
      <c r="E87" t="s">
        <v>82</v>
      </c>
    </row>
    <row r="88" spans="1:5" x14ac:dyDescent="0.25">
      <c r="A88">
        <v>87</v>
      </c>
      <c r="B88" t="s">
        <v>334</v>
      </c>
      <c r="C88" t="s">
        <v>534</v>
      </c>
      <c r="D88">
        <v>20</v>
      </c>
      <c r="E88" t="s">
        <v>78</v>
      </c>
    </row>
    <row r="89" spans="1:5" x14ac:dyDescent="0.25">
      <c r="A89">
        <v>88</v>
      </c>
      <c r="B89" t="s">
        <v>343</v>
      </c>
      <c r="C89" t="s">
        <v>534</v>
      </c>
      <c r="D89">
        <v>20</v>
      </c>
      <c r="E89" t="s">
        <v>84</v>
      </c>
    </row>
    <row r="90" spans="1:5" x14ac:dyDescent="0.25">
      <c r="A90">
        <v>89</v>
      </c>
      <c r="B90" t="s">
        <v>344</v>
      </c>
      <c r="C90" t="s">
        <v>534</v>
      </c>
      <c r="D90">
        <v>21</v>
      </c>
      <c r="E90" t="s">
        <v>85</v>
      </c>
    </row>
    <row r="91" spans="1:5" x14ac:dyDescent="0.25">
      <c r="A91">
        <v>90</v>
      </c>
      <c r="B91" t="s">
        <v>345</v>
      </c>
      <c r="C91" t="s">
        <v>534</v>
      </c>
      <c r="D91">
        <v>11</v>
      </c>
      <c r="E91" t="s">
        <v>86</v>
      </c>
    </row>
    <row r="92" spans="1:5" x14ac:dyDescent="0.25">
      <c r="A92">
        <v>91</v>
      </c>
      <c r="B92" t="s">
        <v>349</v>
      </c>
      <c r="C92" t="s">
        <v>534</v>
      </c>
      <c r="D92">
        <v>22</v>
      </c>
      <c r="E92" t="s">
        <v>88</v>
      </c>
    </row>
    <row r="93" spans="1:5" x14ac:dyDescent="0.25">
      <c r="A93">
        <v>92</v>
      </c>
      <c r="B93" t="s">
        <v>346</v>
      </c>
      <c r="C93" t="s">
        <v>534</v>
      </c>
      <c r="D93">
        <v>15</v>
      </c>
      <c r="E93" t="s">
        <v>87</v>
      </c>
    </row>
    <row r="94" spans="1:5" x14ac:dyDescent="0.25">
      <c r="A94">
        <v>93</v>
      </c>
      <c r="B94" t="s">
        <v>350</v>
      </c>
      <c r="C94" t="s">
        <v>534</v>
      </c>
      <c r="D94">
        <v>30</v>
      </c>
      <c r="E94" t="s">
        <v>89</v>
      </c>
    </row>
    <row r="95" spans="1:5" x14ac:dyDescent="0.25">
      <c r="A95">
        <v>94</v>
      </c>
      <c r="B95" t="s">
        <v>351</v>
      </c>
      <c r="C95" t="s">
        <v>534</v>
      </c>
      <c r="D95">
        <v>14</v>
      </c>
      <c r="E95" t="s">
        <v>90</v>
      </c>
    </row>
    <row r="96" spans="1:5" x14ac:dyDescent="0.25">
      <c r="A96">
        <v>95</v>
      </c>
      <c r="B96" t="s">
        <v>357</v>
      </c>
      <c r="C96" t="s">
        <v>534</v>
      </c>
      <c r="D96">
        <v>7</v>
      </c>
      <c r="E96" t="s">
        <v>356</v>
      </c>
    </row>
    <row r="97" spans="1:5" x14ac:dyDescent="0.25">
      <c r="A97">
        <v>96</v>
      </c>
      <c r="B97" t="s">
        <v>251</v>
      </c>
      <c r="C97" t="s">
        <v>534</v>
      </c>
      <c r="D97">
        <v>30</v>
      </c>
      <c r="E97" t="s">
        <v>31</v>
      </c>
    </row>
    <row r="98" spans="1:5" x14ac:dyDescent="0.25">
      <c r="A98">
        <v>97</v>
      </c>
      <c r="B98" t="s">
        <v>352</v>
      </c>
      <c r="C98" t="s">
        <v>534</v>
      </c>
      <c r="D98">
        <v>13</v>
      </c>
      <c r="E98" t="s">
        <v>91</v>
      </c>
    </row>
    <row r="99" spans="1:5" x14ac:dyDescent="0.25">
      <c r="A99">
        <v>98</v>
      </c>
      <c r="B99" t="s">
        <v>435</v>
      </c>
      <c r="C99" t="s">
        <v>534</v>
      </c>
      <c r="D99">
        <v>10</v>
      </c>
      <c r="E99" t="s">
        <v>545</v>
      </c>
    </row>
    <row r="100" spans="1:5" x14ac:dyDescent="0.25">
      <c r="A100">
        <v>99</v>
      </c>
      <c r="B100" t="s">
        <v>422</v>
      </c>
      <c r="C100" t="s">
        <v>534</v>
      </c>
      <c r="D100">
        <v>15</v>
      </c>
      <c r="E100" t="s">
        <v>191</v>
      </c>
    </row>
    <row r="101" spans="1:5" x14ac:dyDescent="0.25">
      <c r="A101">
        <v>100</v>
      </c>
      <c r="B101" t="s">
        <v>355</v>
      </c>
      <c r="C101" t="s">
        <v>534</v>
      </c>
      <c r="D101">
        <v>13</v>
      </c>
      <c r="E101" t="s">
        <v>93</v>
      </c>
    </row>
    <row r="102" spans="1:5" x14ac:dyDescent="0.25">
      <c r="A102">
        <v>101</v>
      </c>
      <c r="B102" t="s">
        <v>359</v>
      </c>
      <c r="C102" t="s">
        <v>534</v>
      </c>
      <c r="D102">
        <v>15</v>
      </c>
      <c r="E102" t="s">
        <v>546</v>
      </c>
    </row>
    <row r="103" spans="1:5" x14ac:dyDescent="0.25">
      <c r="A103">
        <v>102</v>
      </c>
      <c r="B103" t="s">
        <v>361</v>
      </c>
      <c r="C103" t="s">
        <v>534</v>
      </c>
      <c r="D103">
        <v>18</v>
      </c>
      <c r="E103" t="s">
        <v>97</v>
      </c>
    </row>
    <row r="104" spans="1:5" x14ac:dyDescent="0.25">
      <c r="A104">
        <v>103</v>
      </c>
      <c r="B104" t="s">
        <v>363</v>
      </c>
      <c r="C104" t="s">
        <v>534</v>
      </c>
      <c r="D104">
        <v>13</v>
      </c>
      <c r="E104" t="s">
        <v>99</v>
      </c>
    </row>
    <row r="105" spans="1:5" x14ac:dyDescent="0.25">
      <c r="A105">
        <v>104</v>
      </c>
      <c r="B105" t="s">
        <v>364</v>
      </c>
      <c r="C105" t="s">
        <v>534</v>
      </c>
      <c r="D105">
        <v>13</v>
      </c>
      <c r="E105" t="s">
        <v>100</v>
      </c>
    </row>
    <row r="106" spans="1:5" x14ac:dyDescent="0.25">
      <c r="A106">
        <v>105</v>
      </c>
      <c r="B106" t="s">
        <v>437</v>
      </c>
      <c r="C106" t="s">
        <v>534</v>
      </c>
      <c r="D106">
        <v>10</v>
      </c>
      <c r="E106" t="s">
        <v>158</v>
      </c>
    </row>
    <row r="107" spans="1:5" x14ac:dyDescent="0.25">
      <c r="A107">
        <v>106</v>
      </c>
      <c r="B107" t="s">
        <v>365</v>
      </c>
      <c r="C107" t="s">
        <v>534</v>
      </c>
      <c r="D107">
        <v>15</v>
      </c>
      <c r="E107" t="s">
        <v>208</v>
      </c>
    </row>
    <row r="108" spans="1:5" x14ac:dyDescent="0.25">
      <c r="A108">
        <v>107</v>
      </c>
      <c r="B108" t="s">
        <v>462</v>
      </c>
      <c r="C108" t="s">
        <v>534</v>
      </c>
      <c r="D108">
        <v>22</v>
      </c>
      <c r="E108" t="s">
        <v>156</v>
      </c>
    </row>
    <row r="109" spans="1:5" x14ac:dyDescent="0.25">
      <c r="A109">
        <v>108</v>
      </c>
      <c r="B109" t="s">
        <v>362</v>
      </c>
      <c r="C109" t="s">
        <v>534</v>
      </c>
      <c r="D109">
        <v>11</v>
      </c>
      <c r="E109" t="s">
        <v>98</v>
      </c>
    </row>
    <row r="110" spans="1:5" x14ac:dyDescent="0.25">
      <c r="A110">
        <v>109</v>
      </c>
      <c r="B110" t="s">
        <v>366</v>
      </c>
      <c r="C110" t="s">
        <v>534</v>
      </c>
      <c r="D110">
        <v>15</v>
      </c>
      <c r="E110" t="s">
        <v>101</v>
      </c>
    </row>
    <row r="111" spans="1:5" x14ac:dyDescent="0.25">
      <c r="A111">
        <v>110</v>
      </c>
      <c r="B111" t="s">
        <v>367</v>
      </c>
      <c r="C111" t="s">
        <v>534</v>
      </c>
      <c r="D111">
        <v>14</v>
      </c>
      <c r="E111" t="s">
        <v>102</v>
      </c>
    </row>
    <row r="112" spans="1:5" x14ac:dyDescent="0.25">
      <c r="A112">
        <v>111</v>
      </c>
      <c r="B112" t="s">
        <v>360</v>
      </c>
      <c r="C112" t="s">
        <v>534</v>
      </c>
      <c r="D112">
        <v>14</v>
      </c>
      <c r="E112" t="s">
        <v>96</v>
      </c>
    </row>
    <row r="113" spans="1:5" x14ac:dyDescent="0.25">
      <c r="A113">
        <v>112</v>
      </c>
      <c r="B113" t="s">
        <v>262</v>
      </c>
      <c r="C113" t="s">
        <v>534</v>
      </c>
      <c r="D113">
        <v>11</v>
      </c>
      <c r="E113" t="s">
        <v>547</v>
      </c>
    </row>
    <row r="114" spans="1:5" x14ac:dyDescent="0.25">
      <c r="A114">
        <v>113</v>
      </c>
      <c r="B114" t="s">
        <v>390</v>
      </c>
      <c r="C114" t="s">
        <v>534</v>
      </c>
      <c r="D114">
        <v>15</v>
      </c>
      <c r="E114" t="s">
        <v>116</v>
      </c>
    </row>
    <row r="115" spans="1:5" x14ac:dyDescent="0.25">
      <c r="A115">
        <v>114</v>
      </c>
      <c r="B115" t="s">
        <v>424</v>
      </c>
      <c r="C115" t="s">
        <v>534</v>
      </c>
      <c r="D115">
        <v>30</v>
      </c>
      <c r="E115" t="s">
        <v>113</v>
      </c>
    </row>
    <row r="116" spans="1:5" x14ac:dyDescent="0.25">
      <c r="A116">
        <v>115</v>
      </c>
      <c r="B116" t="s">
        <v>368</v>
      </c>
      <c r="C116" t="s">
        <v>534</v>
      </c>
      <c r="D116">
        <v>12</v>
      </c>
      <c r="E116" t="s">
        <v>104</v>
      </c>
    </row>
    <row r="117" spans="1:5" x14ac:dyDescent="0.25">
      <c r="A117">
        <v>116</v>
      </c>
      <c r="B117" t="s">
        <v>371</v>
      </c>
      <c r="C117" t="s">
        <v>534</v>
      </c>
      <c r="D117">
        <v>15</v>
      </c>
      <c r="E117" t="s">
        <v>107</v>
      </c>
    </row>
    <row r="118" spans="1:5" x14ac:dyDescent="0.25">
      <c r="A118">
        <v>117</v>
      </c>
      <c r="B118" t="s">
        <v>382</v>
      </c>
      <c r="C118" t="s">
        <v>534</v>
      </c>
      <c r="D118">
        <v>15</v>
      </c>
      <c r="E118" t="s">
        <v>112</v>
      </c>
    </row>
    <row r="119" spans="1:5" x14ac:dyDescent="0.25">
      <c r="A119">
        <v>118</v>
      </c>
      <c r="B119" t="s">
        <v>405</v>
      </c>
      <c r="C119" t="s">
        <v>534</v>
      </c>
      <c r="D119">
        <v>30</v>
      </c>
      <c r="E119" t="s">
        <v>209</v>
      </c>
    </row>
    <row r="120" spans="1:5" x14ac:dyDescent="0.25">
      <c r="A120">
        <v>119</v>
      </c>
      <c r="B120" t="s">
        <v>372</v>
      </c>
      <c r="C120" t="s">
        <v>534</v>
      </c>
      <c r="D120">
        <v>18</v>
      </c>
      <c r="E120" t="s">
        <v>108</v>
      </c>
    </row>
    <row r="121" spans="1:5" x14ac:dyDescent="0.25">
      <c r="A121">
        <v>120</v>
      </c>
      <c r="B121" t="s">
        <v>373</v>
      </c>
      <c r="C121" t="s">
        <v>534</v>
      </c>
      <c r="D121">
        <v>13</v>
      </c>
      <c r="E121" t="s">
        <v>109</v>
      </c>
    </row>
    <row r="122" spans="1:5" x14ac:dyDescent="0.25">
      <c r="A122">
        <v>121</v>
      </c>
      <c r="B122" t="s">
        <v>392</v>
      </c>
      <c r="C122" t="s">
        <v>534</v>
      </c>
      <c r="D122">
        <v>30</v>
      </c>
      <c r="E122" t="s">
        <v>548</v>
      </c>
    </row>
    <row r="123" spans="1:5" x14ac:dyDescent="0.25">
      <c r="A123">
        <v>122</v>
      </c>
      <c r="B123" t="s">
        <v>387</v>
      </c>
      <c r="C123" t="s">
        <v>534</v>
      </c>
      <c r="D123">
        <v>30</v>
      </c>
      <c r="E123" t="s">
        <v>115</v>
      </c>
    </row>
    <row r="124" spans="1:5" x14ac:dyDescent="0.25">
      <c r="A124">
        <v>123</v>
      </c>
      <c r="B124" t="s">
        <v>386</v>
      </c>
      <c r="C124" t="s">
        <v>534</v>
      </c>
      <c r="D124">
        <v>13</v>
      </c>
      <c r="E124" t="s">
        <v>114</v>
      </c>
    </row>
    <row r="125" spans="1:5" x14ac:dyDescent="0.25">
      <c r="A125">
        <v>124</v>
      </c>
      <c r="B125" t="s">
        <v>391</v>
      </c>
      <c r="C125" t="s">
        <v>534</v>
      </c>
      <c r="D125">
        <v>19</v>
      </c>
      <c r="E125" t="s">
        <v>117</v>
      </c>
    </row>
    <row r="126" spans="1:5" x14ac:dyDescent="0.25">
      <c r="A126">
        <v>125</v>
      </c>
      <c r="B126" t="s">
        <v>378</v>
      </c>
      <c r="C126" t="s">
        <v>534</v>
      </c>
      <c r="D126">
        <v>12</v>
      </c>
      <c r="E126" t="s">
        <v>110</v>
      </c>
    </row>
    <row r="127" spans="1:5" x14ac:dyDescent="0.25">
      <c r="A127">
        <v>126</v>
      </c>
      <c r="B127" t="s">
        <v>379</v>
      </c>
      <c r="C127" t="s">
        <v>534</v>
      </c>
      <c r="D127">
        <v>12</v>
      </c>
      <c r="E127" t="s">
        <v>111</v>
      </c>
    </row>
    <row r="128" spans="1:5" x14ac:dyDescent="0.25">
      <c r="A128">
        <v>127</v>
      </c>
      <c r="B128" t="s">
        <v>369</v>
      </c>
      <c r="C128" t="s">
        <v>534</v>
      </c>
      <c r="D128">
        <v>12</v>
      </c>
      <c r="E128" t="s">
        <v>105</v>
      </c>
    </row>
    <row r="129" spans="1:5" x14ac:dyDescent="0.25">
      <c r="A129">
        <v>128</v>
      </c>
      <c r="B129" t="s">
        <v>370</v>
      </c>
      <c r="C129" t="s">
        <v>534</v>
      </c>
      <c r="D129">
        <v>20</v>
      </c>
      <c r="E129" t="s">
        <v>106</v>
      </c>
    </row>
    <row r="130" spans="1:5" x14ac:dyDescent="0.25">
      <c r="A130">
        <v>129</v>
      </c>
      <c r="B130" t="s">
        <v>393</v>
      </c>
      <c r="C130" t="s">
        <v>534</v>
      </c>
      <c r="D130">
        <v>10</v>
      </c>
      <c r="E130" t="s">
        <v>119</v>
      </c>
    </row>
    <row r="131" spans="1:5" x14ac:dyDescent="0.25">
      <c r="A131">
        <v>130</v>
      </c>
      <c r="B131" t="s">
        <v>398</v>
      </c>
      <c r="C131" t="s">
        <v>534</v>
      </c>
      <c r="D131">
        <v>10</v>
      </c>
      <c r="E131" t="s">
        <v>206</v>
      </c>
    </row>
    <row r="132" spans="1:5" x14ac:dyDescent="0.25">
      <c r="A132">
        <v>131</v>
      </c>
      <c r="B132" t="s">
        <v>401</v>
      </c>
      <c r="C132" t="s">
        <v>534</v>
      </c>
      <c r="D132">
        <v>15</v>
      </c>
      <c r="E132" t="s">
        <v>124</v>
      </c>
    </row>
    <row r="133" spans="1:5" x14ac:dyDescent="0.25">
      <c r="A133">
        <v>132</v>
      </c>
      <c r="B133" t="s">
        <v>402</v>
      </c>
      <c r="C133" t="s">
        <v>534</v>
      </c>
      <c r="D133">
        <v>11</v>
      </c>
      <c r="E133" t="s">
        <v>125</v>
      </c>
    </row>
    <row r="134" spans="1:5" x14ac:dyDescent="0.25">
      <c r="A134">
        <v>133</v>
      </c>
      <c r="B134" t="s">
        <v>400</v>
      </c>
      <c r="C134" t="s">
        <v>534</v>
      </c>
      <c r="D134">
        <v>12</v>
      </c>
      <c r="E134" t="s">
        <v>123</v>
      </c>
    </row>
    <row r="135" spans="1:5" x14ac:dyDescent="0.25">
      <c r="A135">
        <v>134</v>
      </c>
      <c r="B135" t="s">
        <v>397</v>
      </c>
      <c r="C135" t="s">
        <v>534</v>
      </c>
      <c r="D135">
        <v>16</v>
      </c>
      <c r="E135" t="s">
        <v>121</v>
      </c>
    </row>
    <row r="136" spans="1:5" x14ac:dyDescent="0.25">
      <c r="A136">
        <v>135</v>
      </c>
      <c r="B136" t="s">
        <v>408</v>
      </c>
      <c r="C136" t="s">
        <v>534</v>
      </c>
      <c r="D136">
        <v>23</v>
      </c>
      <c r="E136" t="s">
        <v>126</v>
      </c>
    </row>
    <row r="137" spans="1:5" x14ac:dyDescent="0.25">
      <c r="A137">
        <v>136</v>
      </c>
      <c r="B137" t="s">
        <v>396</v>
      </c>
      <c r="C137" t="s">
        <v>534</v>
      </c>
      <c r="D137">
        <v>30</v>
      </c>
      <c r="E137" t="s">
        <v>120</v>
      </c>
    </row>
    <row r="138" spans="1:5" x14ac:dyDescent="0.25">
      <c r="A138">
        <v>137</v>
      </c>
      <c r="B138" t="s">
        <v>399</v>
      </c>
      <c r="C138" t="s">
        <v>534</v>
      </c>
      <c r="D138">
        <v>14</v>
      </c>
      <c r="E138" t="s">
        <v>122</v>
      </c>
    </row>
    <row r="139" spans="1:5" x14ac:dyDescent="0.25">
      <c r="A139">
        <v>138</v>
      </c>
      <c r="B139" t="s">
        <v>409</v>
      </c>
      <c r="C139" t="s">
        <v>534</v>
      </c>
      <c r="D139">
        <v>21</v>
      </c>
      <c r="E139" t="s">
        <v>127</v>
      </c>
    </row>
    <row r="140" spans="1:5" x14ac:dyDescent="0.25">
      <c r="A140">
        <v>139</v>
      </c>
      <c r="B140" t="s">
        <v>410</v>
      </c>
      <c r="C140" t="s">
        <v>534</v>
      </c>
      <c r="D140">
        <v>25</v>
      </c>
      <c r="E140" t="s">
        <v>128</v>
      </c>
    </row>
    <row r="141" spans="1:5" x14ac:dyDescent="0.25">
      <c r="A141">
        <v>140</v>
      </c>
      <c r="B141" t="s">
        <v>412</v>
      </c>
      <c r="C141" t="s">
        <v>534</v>
      </c>
      <c r="D141">
        <v>12</v>
      </c>
      <c r="E141" t="s">
        <v>130</v>
      </c>
    </row>
    <row r="142" spans="1:5" x14ac:dyDescent="0.25">
      <c r="A142">
        <v>141</v>
      </c>
      <c r="B142" t="s">
        <v>415</v>
      </c>
      <c r="C142" t="s">
        <v>534</v>
      </c>
      <c r="D142">
        <v>12</v>
      </c>
      <c r="E142" t="s">
        <v>133</v>
      </c>
    </row>
    <row r="143" spans="1:5" x14ac:dyDescent="0.25">
      <c r="A143">
        <v>142</v>
      </c>
      <c r="B143" t="s">
        <v>416</v>
      </c>
      <c r="C143" t="s">
        <v>534</v>
      </c>
      <c r="D143">
        <v>22</v>
      </c>
      <c r="E143" t="s">
        <v>134</v>
      </c>
    </row>
    <row r="144" spans="1:5" x14ac:dyDescent="0.25">
      <c r="A144">
        <v>143</v>
      </c>
      <c r="B144" t="s">
        <v>411</v>
      </c>
      <c r="C144" t="s">
        <v>534</v>
      </c>
      <c r="D144">
        <v>13</v>
      </c>
      <c r="E144" t="s">
        <v>129</v>
      </c>
    </row>
    <row r="145" spans="1:5" x14ac:dyDescent="0.25">
      <c r="A145">
        <v>144</v>
      </c>
      <c r="B145" t="s">
        <v>413</v>
      </c>
      <c r="C145" t="s">
        <v>534</v>
      </c>
      <c r="D145">
        <v>14</v>
      </c>
      <c r="E145" t="s">
        <v>131</v>
      </c>
    </row>
    <row r="146" spans="1:5" x14ac:dyDescent="0.25">
      <c r="A146">
        <v>145</v>
      </c>
      <c r="B146" t="s">
        <v>417</v>
      </c>
      <c r="C146" t="s">
        <v>534</v>
      </c>
      <c r="D146">
        <v>19</v>
      </c>
      <c r="E146" t="s">
        <v>135</v>
      </c>
    </row>
    <row r="147" spans="1:5" x14ac:dyDescent="0.25">
      <c r="A147">
        <v>146</v>
      </c>
      <c r="B147" t="s">
        <v>419</v>
      </c>
      <c r="C147" t="s">
        <v>534</v>
      </c>
      <c r="D147">
        <v>18</v>
      </c>
      <c r="E147" t="s">
        <v>207</v>
      </c>
    </row>
    <row r="148" spans="1:5" x14ac:dyDescent="0.25">
      <c r="A148">
        <v>147</v>
      </c>
      <c r="B148" t="s">
        <v>281</v>
      </c>
      <c r="C148" t="s">
        <v>534</v>
      </c>
      <c r="D148">
        <v>13</v>
      </c>
      <c r="E148" t="s">
        <v>549</v>
      </c>
    </row>
    <row r="149" spans="1:5" x14ac:dyDescent="0.25">
      <c r="A149">
        <v>148</v>
      </c>
      <c r="B149" t="s">
        <v>418</v>
      </c>
      <c r="C149" t="s">
        <v>534</v>
      </c>
      <c r="D149">
        <v>14</v>
      </c>
      <c r="E149" t="s">
        <v>136</v>
      </c>
    </row>
    <row r="150" spans="1:5" x14ac:dyDescent="0.25">
      <c r="A150">
        <v>149</v>
      </c>
      <c r="B150" t="s">
        <v>414</v>
      </c>
      <c r="C150" t="s">
        <v>534</v>
      </c>
      <c r="D150">
        <v>16</v>
      </c>
      <c r="E150" t="s">
        <v>132</v>
      </c>
    </row>
    <row r="151" spans="1:5" x14ac:dyDescent="0.25">
      <c r="A151">
        <v>150</v>
      </c>
      <c r="B151" t="s">
        <v>306</v>
      </c>
      <c r="C151" t="s">
        <v>534</v>
      </c>
      <c r="D151">
        <v>13</v>
      </c>
      <c r="E151" t="s">
        <v>63</v>
      </c>
    </row>
    <row r="152" spans="1:5" x14ac:dyDescent="0.25">
      <c r="A152">
        <v>151</v>
      </c>
      <c r="B152" t="s">
        <v>420</v>
      </c>
      <c r="C152" t="s">
        <v>534</v>
      </c>
      <c r="D152">
        <v>26</v>
      </c>
      <c r="E152" t="s">
        <v>137</v>
      </c>
    </row>
    <row r="153" spans="1:5" x14ac:dyDescent="0.25">
      <c r="A153">
        <v>152</v>
      </c>
      <c r="B153" t="s">
        <v>427</v>
      </c>
      <c r="C153" t="s">
        <v>534</v>
      </c>
      <c r="D153">
        <v>17</v>
      </c>
      <c r="E153" t="s">
        <v>138</v>
      </c>
    </row>
    <row r="154" spans="1:5" x14ac:dyDescent="0.25">
      <c r="A154">
        <v>153</v>
      </c>
      <c r="B154" t="s">
        <v>428</v>
      </c>
      <c r="C154" t="s">
        <v>534</v>
      </c>
      <c r="D154">
        <v>18</v>
      </c>
      <c r="E154" t="s">
        <v>550</v>
      </c>
    </row>
    <row r="155" spans="1:5" x14ac:dyDescent="0.25">
      <c r="A155">
        <v>154</v>
      </c>
      <c r="B155" t="s">
        <v>429</v>
      </c>
      <c r="C155" t="s">
        <v>534</v>
      </c>
      <c r="D155">
        <v>12</v>
      </c>
      <c r="E155" t="s">
        <v>140</v>
      </c>
    </row>
    <row r="156" spans="1:5" x14ac:dyDescent="0.25">
      <c r="A156">
        <v>155</v>
      </c>
      <c r="B156" t="s">
        <v>447</v>
      </c>
      <c r="C156" t="s">
        <v>534</v>
      </c>
      <c r="D156">
        <v>22</v>
      </c>
      <c r="E156" t="s">
        <v>143</v>
      </c>
    </row>
    <row r="157" spans="1:5" x14ac:dyDescent="0.25">
      <c r="A157">
        <v>156</v>
      </c>
      <c r="B157" t="s">
        <v>465</v>
      </c>
      <c r="C157" t="s">
        <v>534</v>
      </c>
      <c r="D157">
        <v>11</v>
      </c>
      <c r="E157" t="s">
        <v>160</v>
      </c>
    </row>
    <row r="158" spans="1:5" x14ac:dyDescent="0.25">
      <c r="A158">
        <v>157</v>
      </c>
      <c r="B158" t="s">
        <v>448</v>
      </c>
      <c r="C158" t="s">
        <v>534</v>
      </c>
      <c r="D158">
        <v>12</v>
      </c>
      <c r="E158" t="s">
        <v>144</v>
      </c>
    </row>
    <row r="159" spans="1:5" x14ac:dyDescent="0.25">
      <c r="A159">
        <v>158</v>
      </c>
      <c r="B159" t="s">
        <v>452</v>
      </c>
      <c r="C159" t="s">
        <v>534</v>
      </c>
      <c r="D159">
        <v>5</v>
      </c>
      <c r="E159" t="s">
        <v>148</v>
      </c>
    </row>
    <row r="160" spans="1:5" x14ac:dyDescent="0.25">
      <c r="A160">
        <v>159</v>
      </c>
      <c r="B160" t="s">
        <v>457</v>
      </c>
      <c r="C160" t="s">
        <v>534</v>
      </c>
      <c r="D160">
        <v>14</v>
      </c>
      <c r="E160" t="s">
        <v>151</v>
      </c>
    </row>
    <row r="161" spans="1:5" x14ac:dyDescent="0.25">
      <c r="A161">
        <v>160</v>
      </c>
      <c r="B161" t="s">
        <v>451</v>
      </c>
      <c r="C161" t="s">
        <v>534</v>
      </c>
      <c r="D161">
        <v>13</v>
      </c>
      <c r="E161" t="s">
        <v>147</v>
      </c>
    </row>
    <row r="162" spans="1:5" x14ac:dyDescent="0.25">
      <c r="A162">
        <v>161</v>
      </c>
      <c r="B162" t="s">
        <v>290</v>
      </c>
      <c r="C162" t="s">
        <v>534</v>
      </c>
      <c r="D162">
        <v>12</v>
      </c>
      <c r="E162" t="s">
        <v>55</v>
      </c>
    </row>
    <row r="163" spans="1:5" x14ac:dyDescent="0.25">
      <c r="A163">
        <v>162</v>
      </c>
      <c r="B163" t="s">
        <v>458</v>
      </c>
      <c r="C163" t="s">
        <v>534</v>
      </c>
      <c r="D163">
        <v>12</v>
      </c>
      <c r="E163" t="s">
        <v>152</v>
      </c>
    </row>
    <row r="164" spans="1:5" x14ac:dyDescent="0.25">
      <c r="A164">
        <v>163</v>
      </c>
      <c r="B164" t="s">
        <v>449</v>
      </c>
      <c r="C164" t="s">
        <v>534</v>
      </c>
      <c r="D164">
        <v>24</v>
      </c>
      <c r="E164" t="s">
        <v>145</v>
      </c>
    </row>
    <row r="165" spans="1:5" x14ac:dyDescent="0.25">
      <c r="A165">
        <v>164</v>
      </c>
      <c r="B165" t="s">
        <v>460</v>
      </c>
      <c r="C165" t="s">
        <v>534</v>
      </c>
      <c r="D165">
        <v>11</v>
      </c>
      <c r="E165" t="s">
        <v>154</v>
      </c>
    </row>
    <row r="166" spans="1:5" x14ac:dyDescent="0.25">
      <c r="A166">
        <v>165</v>
      </c>
      <c r="B166" t="s">
        <v>446</v>
      </c>
      <c r="C166" t="s">
        <v>534</v>
      </c>
      <c r="D166">
        <v>11</v>
      </c>
      <c r="E166" t="s">
        <v>551</v>
      </c>
    </row>
    <row r="167" spans="1:5" x14ac:dyDescent="0.25">
      <c r="A167">
        <v>166</v>
      </c>
      <c r="B167" t="s">
        <v>467</v>
      </c>
      <c r="C167" t="s">
        <v>534</v>
      </c>
      <c r="D167">
        <v>10</v>
      </c>
      <c r="E167" t="s">
        <v>466</v>
      </c>
    </row>
    <row r="168" spans="1:5" x14ac:dyDescent="0.25">
      <c r="A168">
        <v>167</v>
      </c>
      <c r="B168" t="s">
        <v>455</v>
      </c>
      <c r="C168" t="s">
        <v>534</v>
      </c>
      <c r="D168">
        <v>18</v>
      </c>
      <c r="E168" t="s">
        <v>190</v>
      </c>
    </row>
    <row r="169" spans="1:5" x14ac:dyDescent="0.25">
      <c r="A169">
        <v>168</v>
      </c>
      <c r="B169" t="s">
        <v>456</v>
      </c>
      <c r="C169" t="s">
        <v>534</v>
      </c>
      <c r="D169">
        <v>15</v>
      </c>
      <c r="E169" t="s">
        <v>150</v>
      </c>
    </row>
    <row r="170" spans="1:5" x14ac:dyDescent="0.25">
      <c r="A170">
        <v>169</v>
      </c>
      <c r="B170" t="s">
        <v>468</v>
      </c>
      <c r="C170" t="s">
        <v>534</v>
      </c>
      <c r="D170">
        <v>22</v>
      </c>
      <c r="E170" t="s">
        <v>162</v>
      </c>
    </row>
    <row r="171" spans="1:5" x14ac:dyDescent="0.25">
      <c r="A171">
        <v>170</v>
      </c>
      <c r="B171" t="s">
        <v>295</v>
      </c>
      <c r="C171" t="s">
        <v>534</v>
      </c>
      <c r="D171">
        <v>11</v>
      </c>
      <c r="E171" t="s">
        <v>294</v>
      </c>
    </row>
    <row r="172" spans="1:5" x14ac:dyDescent="0.25">
      <c r="A172">
        <v>171</v>
      </c>
      <c r="B172" t="s">
        <v>450</v>
      </c>
      <c r="C172" t="s">
        <v>534</v>
      </c>
      <c r="D172">
        <v>11</v>
      </c>
      <c r="E172" t="s">
        <v>146</v>
      </c>
    </row>
    <row r="173" spans="1:5" x14ac:dyDescent="0.25">
      <c r="A173">
        <v>172</v>
      </c>
      <c r="B173" t="s">
        <v>470</v>
      </c>
      <c r="C173" t="s">
        <v>534</v>
      </c>
      <c r="D173">
        <v>10</v>
      </c>
      <c r="E173" t="s">
        <v>552</v>
      </c>
    </row>
    <row r="174" spans="1:5" x14ac:dyDescent="0.25">
      <c r="A174">
        <v>173</v>
      </c>
      <c r="B174" t="s">
        <v>256</v>
      </c>
      <c r="C174" t="s">
        <v>534</v>
      </c>
      <c r="D174">
        <v>12</v>
      </c>
      <c r="E174" t="s">
        <v>36</v>
      </c>
    </row>
    <row r="175" spans="1:5" x14ac:dyDescent="0.25">
      <c r="A175">
        <v>174</v>
      </c>
      <c r="B175" t="s">
        <v>474</v>
      </c>
      <c r="C175" t="s">
        <v>534</v>
      </c>
      <c r="D175">
        <v>11</v>
      </c>
      <c r="E175" t="s">
        <v>169</v>
      </c>
    </row>
    <row r="176" spans="1:5" x14ac:dyDescent="0.25">
      <c r="A176">
        <v>175</v>
      </c>
      <c r="B176" t="s">
        <v>472</v>
      </c>
      <c r="C176" t="s">
        <v>534</v>
      </c>
      <c r="D176">
        <v>30</v>
      </c>
      <c r="E176" t="s">
        <v>167</v>
      </c>
    </row>
    <row r="177" spans="1:5" x14ac:dyDescent="0.25">
      <c r="A177">
        <v>176</v>
      </c>
      <c r="B177" t="s">
        <v>471</v>
      </c>
      <c r="C177" t="s">
        <v>534</v>
      </c>
      <c r="D177">
        <v>30</v>
      </c>
      <c r="E177" t="s">
        <v>165</v>
      </c>
    </row>
    <row r="178" spans="1:5" x14ac:dyDescent="0.25">
      <c r="A178">
        <v>177</v>
      </c>
      <c r="B178" t="s">
        <v>482</v>
      </c>
      <c r="C178" t="s">
        <v>534</v>
      </c>
      <c r="D178">
        <v>30</v>
      </c>
      <c r="E178" t="s">
        <v>174</v>
      </c>
    </row>
    <row r="179" spans="1:5" x14ac:dyDescent="0.25">
      <c r="A179">
        <v>178</v>
      </c>
      <c r="B179" t="s">
        <v>473</v>
      </c>
      <c r="C179" t="s">
        <v>534</v>
      </c>
      <c r="D179">
        <v>14</v>
      </c>
      <c r="E179" t="s">
        <v>168</v>
      </c>
    </row>
    <row r="180" spans="1:5" x14ac:dyDescent="0.25">
      <c r="A180">
        <v>179</v>
      </c>
      <c r="B180" t="s">
        <v>477</v>
      </c>
      <c r="C180" t="s">
        <v>534</v>
      </c>
      <c r="D180">
        <v>13</v>
      </c>
      <c r="E180" t="s">
        <v>170</v>
      </c>
    </row>
    <row r="181" spans="1:5" x14ac:dyDescent="0.25">
      <c r="A181">
        <v>180</v>
      </c>
      <c r="B181" t="s">
        <v>478</v>
      </c>
      <c r="C181" t="s">
        <v>534</v>
      </c>
      <c r="D181">
        <v>10</v>
      </c>
      <c r="E181" t="s">
        <v>553</v>
      </c>
    </row>
    <row r="182" spans="1:5" x14ac:dyDescent="0.25">
      <c r="A182">
        <v>181</v>
      </c>
      <c r="B182" t="s">
        <v>479</v>
      </c>
      <c r="C182" t="s">
        <v>534</v>
      </c>
      <c r="D182">
        <v>15</v>
      </c>
      <c r="E182" t="s">
        <v>172</v>
      </c>
    </row>
    <row r="183" spans="1:5" x14ac:dyDescent="0.25">
      <c r="A183">
        <v>182</v>
      </c>
      <c r="B183" t="s">
        <v>481</v>
      </c>
      <c r="C183" t="s">
        <v>534</v>
      </c>
      <c r="D183">
        <v>21</v>
      </c>
      <c r="E183" t="s">
        <v>173</v>
      </c>
    </row>
    <row r="184" spans="1:5" x14ac:dyDescent="0.25">
      <c r="A184">
        <v>183</v>
      </c>
      <c r="B184" t="s">
        <v>492</v>
      </c>
      <c r="C184" t="s">
        <v>534</v>
      </c>
      <c r="D184">
        <v>12</v>
      </c>
      <c r="E184" t="s">
        <v>166</v>
      </c>
    </row>
    <row r="185" spans="1:5" x14ac:dyDescent="0.25">
      <c r="A185">
        <v>184</v>
      </c>
      <c r="B185" t="s">
        <v>487</v>
      </c>
      <c r="C185" t="s">
        <v>534</v>
      </c>
      <c r="D185">
        <v>12</v>
      </c>
      <c r="E185" t="s">
        <v>175</v>
      </c>
    </row>
    <row r="186" spans="1:5" x14ac:dyDescent="0.25">
      <c r="A186">
        <v>185</v>
      </c>
      <c r="B186" t="s">
        <v>488</v>
      </c>
      <c r="C186" t="s">
        <v>534</v>
      </c>
      <c r="D186">
        <v>19</v>
      </c>
      <c r="E186" t="s">
        <v>176</v>
      </c>
    </row>
    <row r="187" spans="1:5" x14ac:dyDescent="0.25">
      <c r="A187">
        <v>186</v>
      </c>
      <c r="B187" t="s">
        <v>496</v>
      </c>
      <c r="C187" t="s">
        <v>534</v>
      </c>
      <c r="D187">
        <v>12</v>
      </c>
      <c r="E187" t="s">
        <v>180</v>
      </c>
    </row>
    <row r="188" spans="1:5" x14ac:dyDescent="0.25">
      <c r="A188">
        <v>187</v>
      </c>
      <c r="B188" t="s">
        <v>189</v>
      </c>
      <c r="C188" t="s">
        <v>534</v>
      </c>
      <c r="D188">
        <v>17</v>
      </c>
      <c r="E188" t="s">
        <v>179</v>
      </c>
    </row>
    <row r="189" spans="1:5" x14ac:dyDescent="0.25">
      <c r="A189">
        <v>188</v>
      </c>
      <c r="B189" t="s">
        <v>497</v>
      </c>
      <c r="C189" t="s">
        <v>534</v>
      </c>
      <c r="D189">
        <v>13</v>
      </c>
      <c r="E189" t="s">
        <v>181</v>
      </c>
    </row>
    <row r="190" spans="1:5" x14ac:dyDescent="0.25">
      <c r="A190">
        <v>189</v>
      </c>
      <c r="B190" t="s">
        <v>443</v>
      </c>
      <c r="C190" t="s">
        <v>534</v>
      </c>
      <c r="D190">
        <v>10</v>
      </c>
      <c r="E190" t="s">
        <v>554</v>
      </c>
    </row>
    <row r="191" spans="1:5" x14ac:dyDescent="0.25">
      <c r="A191">
        <v>190</v>
      </c>
      <c r="B191" t="s">
        <v>500</v>
      </c>
      <c r="C191" t="s">
        <v>534</v>
      </c>
      <c r="D191">
        <v>8</v>
      </c>
      <c r="E191" t="s">
        <v>555</v>
      </c>
    </row>
    <row r="192" spans="1:5" x14ac:dyDescent="0.25">
      <c r="A192">
        <v>191</v>
      </c>
      <c r="B192" t="s">
        <v>245</v>
      </c>
      <c r="C192" t="s">
        <v>534</v>
      </c>
      <c r="D192">
        <v>10</v>
      </c>
      <c r="E192" t="s">
        <v>244</v>
      </c>
    </row>
    <row r="193" spans="1:5" x14ac:dyDescent="0.25">
      <c r="A193">
        <v>192</v>
      </c>
      <c r="B193" t="s">
        <v>495</v>
      </c>
      <c r="C193" t="s">
        <v>534</v>
      </c>
      <c r="D193">
        <v>17</v>
      </c>
      <c r="E193" t="s">
        <v>556</v>
      </c>
    </row>
    <row r="194" spans="1:5" x14ac:dyDescent="0.25">
      <c r="A194">
        <v>193</v>
      </c>
      <c r="B194" t="s">
        <v>502</v>
      </c>
      <c r="C194" t="s">
        <v>534</v>
      </c>
      <c r="D194">
        <v>22</v>
      </c>
      <c r="E194" t="s">
        <v>184</v>
      </c>
    </row>
    <row r="195" spans="1:5" x14ac:dyDescent="0.25">
      <c r="A195">
        <v>194</v>
      </c>
      <c r="B195" t="s">
        <v>498</v>
      </c>
      <c r="C195" t="s">
        <v>534</v>
      </c>
      <c r="D195">
        <v>14</v>
      </c>
      <c r="E195" t="s">
        <v>182</v>
      </c>
    </row>
    <row r="196" spans="1:5" x14ac:dyDescent="0.25">
      <c r="A196">
        <v>195</v>
      </c>
      <c r="B196" t="s">
        <v>444</v>
      </c>
      <c r="C196" t="s">
        <v>534</v>
      </c>
      <c r="D196">
        <v>13</v>
      </c>
      <c r="E196" t="s">
        <v>141</v>
      </c>
    </row>
    <row r="197" spans="1:5" x14ac:dyDescent="0.25">
      <c r="A197">
        <v>196</v>
      </c>
      <c r="B197" t="s">
        <v>508</v>
      </c>
      <c r="C197" t="s">
        <v>534</v>
      </c>
      <c r="D197">
        <v>9</v>
      </c>
      <c r="E197" t="s">
        <v>507</v>
      </c>
    </row>
    <row r="198" spans="1:5" x14ac:dyDescent="0.25">
      <c r="A198">
        <v>197</v>
      </c>
      <c r="B198" t="s">
        <v>459</v>
      </c>
      <c r="C198" t="s">
        <v>534</v>
      </c>
      <c r="D198">
        <v>20</v>
      </c>
      <c r="E198" t="s">
        <v>153</v>
      </c>
    </row>
    <row r="199" spans="1:5" x14ac:dyDescent="0.25">
      <c r="A199">
        <v>198</v>
      </c>
      <c r="B199" t="s">
        <v>509</v>
      </c>
      <c r="C199" t="s">
        <v>534</v>
      </c>
      <c r="D199">
        <v>12</v>
      </c>
      <c r="E199" t="s">
        <v>186</v>
      </c>
    </row>
    <row r="200" spans="1:5" x14ac:dyDescent="0.25">
      <c r="A200">
        <v>199</v>
      </c>
      <c r="B200" t="s">
        <v>510</v>
      </c>
      <c r="C200" t="s">
        <v>534</v>
      </c>
      <c r="D200">
        <v>10</v>
      </c>
      <c r="E200" t="s">
        <v>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ICCT_Eq_Country</vt:lpstr>
      <vt:lpstr>Pop_Eq_Country2</vt:lpstr>
      <vt:lpstr>GDP_Eq_Country2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Busch</dc:creator>
  <cp:lastModifiedBy>Pablo Busch</cp:lastModifiedBy>
  <dcterms:created xsi:type="dcterms:W3CDTF">2023-08-21T23:47:35Z</dcterms:created>
  <dcterms:modified xsi:type="dcterms:W3CDTF">2024-02-06T17:49:25Z</dcterms:modified>
</cp:coreProperties>
</file>