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lea\Documents\Spring20\Shan_Project\COVID\covid_project\"/>
    </mc:Choice>
  </mc:AlternateContent>
  <xr:revisionPtr revIDLastSave="0" documentId="13_ncr:40009_{D3B034AB-7ACD-422F-B3F6-48CC0DBC0F7F}" xr6:coauthVersionLast="45" xr6:coauthVersionMax="45" xr10:uidLastSave="{00000000-0000-0000-0000-000000000000}"/>
  <bookViews>
    <workbookView xWindow="-110" yWindow="-110" windowWidth="19420" windowHeight="10420"/>
  </bookViews>
  <sheets>
    <sheet name="predictions_23APR" sheetId="1" r:id="rId1"/>
  </sheets>
  <calcPr calcId="0"/>
</workbook>
</file>

<file path=xl/calcChain.xml><?xml version="1.0" encoding="utf-8"?>
<calcChain xmlns="http://schemas.openxmlformats.org/spreadsheetml/2006/main">
  <c r="F9" i="1" l="1"/>
  <c r="F16" i="1"/>
  <c r="F17" i="1"/>
  <c r="F25" i="1"/>
  <c r="F32" i="1"/>
  <c r="F33" i="1"/>
  <c r="F39" i="1"/>
  <c r="F41" i="1"/>
  <c r="F49" i="1"/>
  <c r="F57" i="1"/>
  <c r="F67" i="1"/>
  <c r="F76" i="1"/>
  <c r="F83" i="1"/>
  <c r="F84" i="1"/>
  <c r="F92" i="1"/>
  <c r="F3" i="1"/>
  <c r="E7" i="1"/>
  <c r="F7" i="1" s="1"/>
  <c r="E8" i="1"/>
  <c r="F8" i="1" s="1"/>
  <c r="E9" i="1"/>
  <c r="E15" i="1"/>
  <c r="F15" i="1" s="1"/>
  <c r="E16" i="1"/>
  <c r="E17" i="1"/>
  <c r="E23" i="1"/>
  <c r="F23" i="1" s="1"/>
  <c r="E24" i="1"/>
  <c r="F24" i="1" s="1"/>
  <c r="E25" i="1"/>
  <c r="E31" i="1"/>
  <c r="F31" i="1" s="1"/>
  <c r="E32" i="1"/>
  <c r="E33" i="1"/>
  <c r="E39" i="1"/>
  <c r="E40" i="1"/>
  <c r="F40" i="1" s="1"/>
  <c r="E41" i="1"/>
  <c r="E47" i="1"/>
  <c r="F47" i="1" s="1"/>
  <c r="E48" i="1"/>
  <c r="F48" i="1" s="1"/>
  <c r="E49" i="1"/>
  <c r="E55" i="1"/>
  <c r="F55" i="1" s="1"/>
  <c r="E56" i="1"/>
  <c r="F56" i="1" s="1"/>
  <c r="E57" i="1"/>
  <c r="E64" i="1"/>
  <c r="F64" i="1" s="1"/>
  <c r="E66" i="1"/>
  <c r="F66" i="1" s="1"/>
  <c r="E67" i="1"/>
  <c r="E73" i="1"/>
  <c r="F73" i="1" s="1"/>
  <c r="E74" i="1"/>
  <c r="F74" i="1" s="1"/>
  <c r="E75" i="1"/>
  <c r="F75" i="1" s="1"/>
  <c r="E76" i="1"/>
  <c r="E83" i="1"/>
  <c r="E84" i="1"/>
  <c r="E88" i="1"/>
  <c r="F88" i="1" s="1"/>
  <c r="E90" i="1"/>
  <c r="F90" i="1" s="1"/>
  <c r="E91" i="1"/>
  <c r="F91" i="1" s="1"/>
  <c r="E92" i="1"/>
  <c r="E3" i="1"/>
  <c r="D4" i="1"/>
  <c r="E4" i="1" s="1"/>
  <c r="F4" i="1" s="1"/>
  <c r="D5" i="1"/>
  <c r="E5" i="1" s="1"/>
  <c r="F5" i="1" s="1"/>
  <c r="D6" i="1"/>
  <c r="E6" i="1" s="1"/>
  <c r="F6" i="1" s="1"/>
  <c r="D7" i="1"/>
  <c r="D8" i="1"/>
  <c r="D9" i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D16" i="1"/>
  <c r="D17" i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D24" i="1"/>
  <c r="D25" i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D32" i="1"/>
  <c r="D33" i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D40" i="1"/>
  <c r="D41" i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D48" i="1"/>
  <c r="D49" i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D56" i="1"/>
  <c r="D57" i="1"/>
  <c r="D58" i="1"/>
  <c r="E58" i="1" s="1"/>
  <c r="F58" i="1" s="1"/>
  <c r="D59" i="1"/>
  <c r="E59" i="1" s="1"/>
  <c r="F59" i="1" s="1"/>
  <c r="D61" i="1"/>
  <c r="E61" i="1" s="1"/>
  <c r="F61" i="1" s="1"/>
  <c r="D62" i="1"/>
  <c r="E62" i="1" s="1"/>
  <c r="F62" i="1" s="1"/>
  <c r="D63" i="1"/>
  <c r="E63" i="1" s="1"/>
  <c r="F63" i="1" s="1"/>
  <c r="D64" i="1"/>
  <c r="D66" i="1"/>
  <c r="D67" i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D74" i="1"/>
  <c r="D75" i="1"/>
  <c r="D76" i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D84" i="1"/>
  <c r="D85" i="1"/>
  <c r="E85" i="1" s="1"/>
  <c r="F85" i="1" s="1"/>
  <c r="D86" i="1"/>
  <c r="E86" i="1" s="1"/>
  <c r="F86" i="1" s="1"/>
  <c r="D87" i="1"/>
  <c r="E87" i="1" s="1"/>
  <c r="F87" i="1" s="1"/>
  <c r="D88" i="1"/>
  <c r="D89" i="1"/>
  <c r="E89" i="1" s="1"/>
  <c r="F89" i="1" s="1"/>
  <c r="D90" i="1"/>
  <c r="D91" i="1"/>
  <c r="D92" i="1"/>
  <c r="D93" i="1"/>
  <c r="E93" i="1" s="1"/>
  <c r="F93" i="1" s="1"/>
  <c r="D94" i="1"/>
  <c r="E94" i="1" s="1"/>
  <c r="F94" i="1" s="1"/>
  <c r="D3" i="1"/>
</calcChain>
</file>

<file path=xl/sharedStrings.xml><?xml version="1.0" encoding="utf-8"?>
<sst xmlns="http://schemas.openxmlformats.org/spreadsheetml/2006/main" count="113" uniqueCount="102">
  <si>
    <t>County</t>
  </si>
  <si>
    <t>Adams County</t>
  </si>
  <si>
    <t>Allen County</t>
  </si>
  <si>
    <t>Bartholomew County</t>
  </si>
  <si>
    <t>Benton County</t>
  </si>
  <si>
    <t>Blackford County</t>
  </si>
  <si>
    <t>Boone County</t>
  </si>
  <si>
    <t>Brown County</t>
  </si>
  <si>
    <t>Carroll County</t>
  </si>
  <si>
    <t>Cass County</t>
  </si>
  <si>
    <t>Clark County</t>
  </si>
  <si>
    <t>Clay County</t>
  </si>
  <si>
    <t>Clinton County</t>
  </si>
  <si>
    <t>Crawford County</t>
  </si>
  <si>
    <t>Daviess County</t>
  </si>
  <si>
    <t>Dearborn County</t>
  </si>
  <si>
    <t>Decatur County</t>
  </si>
  <si>
    <t>DeKalb County</t>
  </si>
  <si>
    <t>Delaware County</t>
  </si>
  <si>
    <t>Dubois County</t>
  </si>
  <si>
    <t>Elkhart County</t>
  </si>
  <si>
    <t>Fayette County</t>
  </si>
  <si>
    <t>Floyd County</t>
  </si>
  <si>
    <t>Fountain County</t>
  </si>
  <si>
    <t>Franklin County</t>
  </si>
  <si>
    <t>Fulton County</t>
  </si>
  <si>
    <t>Gibson County</t>
  </si>
  <si>
    <t>Grant County</t>
  </si>
  <si>
    <t>Greene County</t>
  </si>
  <si>
    <t>Hamilton County</t>
  </si>
  <si>
    <t>Hancock County</t>
  </si>
  <si>
    <t>Harrison County</t>
  </si>
  <si>
    <t>Hendricks County</t>
  </si>
  <si>
    <t>Henry County</t>
  </si>
  <si>
    <t>Howard County</t>
  </si>
  <si>
    <t>Huntington County</t>
  </si>
  <si>
    <t>Jackson County</t>
  </si>
  <si>
    <t>Jasper County</t>
  </si>
  <si>
    <t>Jay County</t>
  </si>
  <si>
    <t>Jefferson County</t>
  </si>
  <si>
    <t>Jennings County</t>
  </si>
  <si>
    <t>Johnson County</t>
  </si>
  <si>
    <t>Knox County</t>
  </si>
  <si>
    <t>Kosciusko County</t>
  </si>
  <si>
    <t>LaGrange County</t>
  </si>
  <si>
    <t>Lake County</t>
  </si>
  <si>
    <t>LaPorte County</t>
  </si>
  <si>
    <t>Lawrence County</t>
  </si>
  <si>
    <t>Madison County</t>
  </si>
  <si>
    <t>Marion County</t>
  </si>
  <si>
    <t>Marshall County</t>
  </si>
  <si>
    <t>Martin County</t>
  </si>
  <si>
    <t>Miami County</t>
  </si>
  <si>
    <t>Monroe County</t>
  </si>
  <si>
    <t>Montgomery County</t>
  </si>
  <si>
    <t>Morgan County</t>
  </si>
  <si>
    <t>Newton County</t>
  </si>
  <si>
    <t>Noble County</t>
  </si>
  <si>
    <t>Ohio County</t>
  </si>
  <si>
    <t>Orange County</t>
  </si>
  <si>
    <t>Owen County</t>
  </si>
  <si>
    <t>Parke County</t>
  </si>
  <si>
    <t>Perry County</t>
  </si>
  <si>
    <t>Pike County</t>
  </si>
  <si>
    <t>Porter County</t>
  </si>
  <si>
    <t>Posey County</t>
  </si>
  <si>
    <t>Pulaski County</t>
  </si>
  <si>
    <t>Putnam County</t>
  </si>
  <si>
    <t>Randolph County</t>
  </si>
  <si>
    <t>Ripley County</t>
  </si>
  <si>
    <t>Rush County</t>
  </si>
  <si>
    <t>St. Joseph County</t>
  </si>
  <si>
    <t>Scott County</t>
  </si>
  <si>
    <t>Shelby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</si>
  <si>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</si>
  <si>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</si>
  <si>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</si>
  <si>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</si>
  <si>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</si>
  <si>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</si>
  <si>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</si>
  <si>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Union County</t>
  </si>
  <si>
    <t>Vanderburgh County</t>
  </si>
  <si>
    <t>Vermillion County</t>
  </si>
  <si>
    <t>Vigo County</t>
  </si>
  <si>
    <t>Wabash County</t>
  </si>
  <si>
    <t>Warren County</t>
  </si>
  <si>
    <t>Warrick County</t>
  </si>
  <si>
    <t>Washington County</t>
  </si>
  <si>
    <t>Wayne County</t>
  </si>
  <si>
    <t>Wells County</t>
  </si>
  <si>
    <t>White County</t>
  </si>
  <si>
    <t>Whitley County</t>
  </si>
  <si>
    <t>peak_date(1)</t>
  </si>
  <si>
    <t>NA</t>
  </si>
  <si>
    <t xml:space="preserve">(1) Peak date and the number of cases on that date were esimated using a standard SIR epidemiological model.  This model is not accounting for any mitigating efforts such as social distancing.  The numbers are considered worst case scenario and are most likely high. </t>
  </si>
  <si>
    <t>(2) The estimated hospital requirements use percentages published by the Society of Critical Care Medicine and the NY Times.   https://sccm.org/Blog/March-2020/United-States-Resource-Availability-for-COVID-19; https://www.nytimes.com/2020/03/13/us/coronavirus-deaths-estimate.html</t>
  </si>
  <si>
    <t>Est. Ventilators required on peak date(2)</t>
  </si>
  <si>
    <t>Est. Cases on Peak Date(1)</t>
  </si>
  <si>
    <t>Est. Hospitalizations on Peak Date(2)</t>
  </si>
  <si>
    <t>Est. ICU beds required on Peak Date(2)</t>
  </si>
  <si>
    <t>COVID-19 Predictions and Estimations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</si>
</sst>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34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0" fontId="0" fillId="0" borderId="10" xfId="0" applyFill="1" applyBorder="1"/>
    <xf numFmtId="14" fontId="0" fillId="0" borderId="10" xfId="0" applyNumberFormat="1" applyFill="1" applyBorder="1"/>
    <xf numFmtId="0" fontId="0" fillId="0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16" fillId="33" borderId="11" xfId="0" applyFont="1" applyFill="1" applyBorder="1" applyAlignment="1">
      <alignment wrapText="1"/>
    </xf>
    <xf numFmtId="0" fontId="16" fillId="33" borderId="12" xfId="0" applyFont="1" applyFill="1" applyBorder="1" applyAlignment="1">
      <alignment wrapText="1"/>
    </xf>
    <xf numFmtId="0" fontId="16" fillId="33" borderId="13" xfId="0" applyFont="1" applyFill="1" applyBorder="1" applyAlignment="1">
      <alignment wrapText="1"/>
    </xf>
    <xf numFmtId="0" fontId="16" fillId="33" borderId="14" xfId="0" applyFont="1" applyFill="1" applyBorder="1" applyAlignment="1"/>
    <xf numFmtId="0" fontId="16" fillId="33" borderId="0" xfId="0" applyFont="1" applyFill="1" applyBorder="1" applyAlignment="1"/>
    <xf numFmtId="0" fontId="16" fillId="33" borderId="15" xfId="0" applyFont="1" applyFill="1" applyBorder="1" applyAlignment="1"/>
    <xf numFmtId="0" fontId="16" fillId="33" borderId="16" xfId="0" applyFont="1" applyFill="1" applyBorder="1" applyAlignment="1"/>
    <xf numFmtId="0" fontId="16" fillId="33" borderId="17" xfId="0" applyFont="1" applyFill="1" applyBorder="1" applyAlignment="1"/>
    <xf numFmtId="0" fontId="16" fillId="33" borderId="18" xfId="0" applyFont="1" applyFill="1" applyBorder="1" applyAlignment="1"/>
    <xf numFmtId="0" fontId="16" fillId="33" borderId="14" xfId="0" applyFont="1" applyFill="1" applyBorder="1" applyAlignment="1">
      <alignment wrapText="1"/>
    </xf>
    <xf numFmtId="0" fontId="16" fillId="33" borderId="0" xfId="0" applyFont="1" applyFill="1" applyBorder="1" applyAlignment="1">
      <alignment wrapText="1"/>
    </xf>
    <xf numFmtId="0" fontId="16" fillId="33" borderId="15" xfId="0" applyFont="1" applyFill="1" applyBorder="1" applyAlignment="1">
      <alignment wrapText="1"/>
    </xf>
    <xf numFmtId="0" fontId="16" fillId="33" borderId="16" xfId="0" applyFont="1" applyFill="1" applyBorder="1" applyAlignment="1">
      <alignment wrapText="1"/>
    </xf>
    <xf numFmtId="0" fontId="16" fillId="33" borderId="17" xfId="0" applyFont="1" applyFill="1" applyBorder="1" applyAlignment="1">
      <alignment wrapText="1"/>
    </xf>
    <xf numFmtId="0" fontId="16" fillId="33" borderId="18" xfId="0" applyFont="1" applyFill="1" applyBorder="1" applyAlignment="1">
      <alignment wrapText="1"/>
    </xf>
    <xf numFmtId="0" fontId="16" fillId="0" borderId="19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"/>
  <sheetViews>
    <sheetView tabSelected="1" zoomScale="80" zoomScaleNormal="80" workbookViewId="0">
      <pane ySplit="2" topLeftCell="A3" activePane="bottomLeft" state="frozen"/>
      <selection pane="bottomLeft" activeCell="J20" sqref="J20"/>
    </sheetView>
  </sheetViews>
  <sheetFormatPr defaultRowHeight="14.5" x14ac:dyDescent="0.35"/>
  <cols>
    <col min="1" max="1" width="18.6328125" bestFit="1" customWidth="1"/>
    <col min="2" max="2" width="11.81640625" bestFit="1" customWidth="1"/>
    <col min="3" max="3" width="23.81640625" bestFit="1" customWidth="1"/>
    <col min="4" max="4" width="31.453125" bestFit="1" customWidth="1"/>
    <col min="5" max="5" width="33.6328125" bestFit="1" customWidth="1"/>
    <col min="6" max="6" width="35.54296875" bestFit="1" customWidth="1"/>
  </cols>
  <sheetData>
    <row r="1" spans="1:12" x14ac:dyDescent="0.35">
      <c r="A1" s="23" t="s">
        <v>101</v>
      </c>
      <c r="B1" s="23"/>
      <c r="C1" s="23"/>
      <c r="D1" s="23"/>
      <c r="E1" s="23"/>
      <c r="F1" s="23"/>
    </row>
    <row r="2" spans="1:12" ht="15" thickBot="1" x14ac:dyDescent="0.4">
      <c r="A2" s="1" t="s">
        <v>0</v>
      </c>
      <c r="B2" s="1" t="s">
        <v>93</v>
      </c>
      <c r="C2" s="1" t="s">
        <v>98</v>
      </c>
      <c r="D2" s="1" t="s">
        <v>99</v>
      </c>
      <c r="E2" s="1" t="s">
        <v>100</v>
      </c>
      <c r="F2" s="1" t="s">
        <v>97</v>
      </c>
    </row>
    <row r="3" spans="1:12" x14ac:dyDescent="0.35">
      <c r="A3" s="2" t="s">
        <v>1</v>
      </c>
      <c r="B3" s="3">
        <v>43989</v>
      </c>
      <c r="C3" s="2">
        <v>41</v>
      </c>
      <c r="D3" s="2">
        <f>C3*0.05</f>
        <v>2.0500000000000003</v>
      </c>
      <c r="E3" s="2">
        <f>D3*0.4</f>
        <v>0.82000000000000017</v>
      </c>
      <c r="F3" s="2">
        <f>E3*0.5</f>
        <v>0.41000000000000009</v>
      </c>
      <c r="H3" s="8" t="s">
        <v>95</v>
      </c>
      <c r="I3" s="9"/>
      <c r="J3" s="9"/>
      <c r="K3" s="9"/>
      <c r="L3" s="10"/>
    </row>
    <row r="4" spans="1:12" x14ac:dyDescent="0.35">
      <c r="A4" s="2" t="s">
        <v>2</v>
      </c>
      <c r="B4" s="3">
        <v>43978</v>
      </c>
      <c r="C4" s="2">
        <v>12908</v>
      </c>
      <c r="D4" s="2">
        <f t="shared" ref="D4:D67" si="0">C4*0.05</f>
        <v>645.40000000000009</v>
      </c>
      <c r="E4" s="2">
        <f t="shared" ref="E4:E67" si="1">D4*0.4</f>
        <v>258.16000000000003</v>
      </c>
      <c r="F4" s="2">
        <f t="shared" ref="F4:F67" si="2">E4*0.5</f>
        <v>129.08000000000001</v>
      </c>
      <c r="H4" s="11"/>
      <c r="I4" s="12"/>
      <c r="J4" s="12"/>
      <c r="K4" s="12"/>
      <c r="L4" s="13"/>
    </row>
    <row r="5" spans="1:12" x14ac:dyDescent="0.35">
      <c r="A5" s="2" t="s">
        <v>3</v>
      </c>
      <c r="B5" s="3">
        <v>43964</v>
      </c>
      <c r="C5" s="2">
        <v>954</v>
      </c>
      <c r="D5" s="2">
        <f t="shared" si="0"/>
        <v>47.7</v>
      </c>
      <c r="E5" s="2">
        <f t="shared" si="1"/>
        <v>19.080000000000002</v>
      </c>
      <c r="F5" s="2">
        <f t="shared" si="2"/>
        <v>9.5400000000000009</v>
      </c>
      <c r="H5" s="11"/>
      <c r="I5" s="12"/>
      <c r="J5" s="12"/>
      <c r="K5" s="12"/>
      <c r="L5" s="13"/>
    </row>
    <row r="6" spans="1:12" x14ac:dyDescent="0.35">
      <c r="A6" s="2" t="s">
        <v>4</v>
      </c>
      <c r="B6" s="3">
        <v>43982</v>
      </c>
      <c r="C6" s="2">
        <v>37</v>
      </c>
      <c r="D6" s="2">
        <f t="shared" si="0"/>
        <v>1.85</v>
      </c>
      <c r="E6" s="2">
        <f t="shared" si="1"/>
        <v>0.7400000000000001</v>
      </c>
      <c r="F6" s="2">
        <f t="shared" si="2"/>
        <v>0.37000000000000005</v>
      </c>
      <c r="H6" s="11"/>
      <c r="I6" s="12"/>
      <c r="J6" s="12"/>
      <c r="K6" s="12"/>
      <c r="L6" s="13"/>
    </row>
    <row r="7" spans="1:12" x14ac:dyDescent="0.35">
      <c r="A7" s="2" t="s">
        <v>5</v>
      </c>
      <c r="B7" s="3">
        <v>43976</v>
      </c>
      <c r="C7" s="2">
        <v>72</v>
      </c>
      <c r="D7" s="2">
        <f t="shared" si="0"/>
        <v>3.6</v>
      </c>
      <c r="E7" s="2">
        <f t="shared" si="1"/>
        <v>1.4400000000000002</v>
      </c>
      <c r="F7" s="2">
        <f t="shared" si="2"/>
        <v>0.72000000000000008</v>
      </c>
      <c r="H7" s="11"/>
      <c r="I7" s="12"/>
      <c r="J7" s="12"/>
      <c r="K7" s="12"/>
      <c r="L7" s="13"/>
    </row>
    <row r="8" spans="1:12" ht="15" thickBot="1" x14ac:dyDescent="0.4">
      <c r="A8" s="2" t="s">
        <v>6</v>
      </c>
      <c r="B8" s="3">
        <v>43961</v>
      </c>
      <c r="C8" s="2">
        <v>579</v>
      </c>
      <c r="D8" s="2">
        <f t="shared" si="0"/>
        <v>28.950000000000003</v>
      </c>
      <c r="E8" s="2">
        <f t="shared" si="1"/>
        <v>11.580000000000002</v>
      </c>
      <c r="F8" s="2">
        <f t="shared" si="2"/>
        <v>5.7900000000000009</v>
      </c>
      <c r="H8" s="14"/>
      <c r="I8" s="15"/>
      <c r="J8" s="15"/>
      <c r="K8" s="15"/>
      <c r="L8" s="16"/>
    </row>
    <row r="9" spans="1:12" ht="15" thickBot="1" x14ac:dyDescent="0.4">
      <c r="A9" s="2" t="s">
        <v>7</v>
      </c>
      <c r="B9" s="3">
        <v>43970</v>
      </c>
      <c r="C9" s="2">
        <v>90</v>
      </c>
      <c r="D9" s="2">
        <f t="shared" si="0"/>
        <v>4.5</v>
      </c>
      <c r="E9" s="2">
        <f t="shared" si="1"/>
        <v>1.8</v>
      </c>
      <c r="F9" s="2">
        <f t="shared" si="2"/>
        <v>0.9</v>
      </c>
    </row>
    <row r="10" spans="1:12" x14ac:dyDescent="0.35">
      <c r="A10" s="2" t="s">
        <v>8</v>
      </c>
      <c r="B10" s="3">
        <v>44000</v>
      </c>
      <c r="C10" s="2">
        <v>274</v>
      </c>
      <c r="D10" s="2">
        <f t="shared" si="0"/>
        <v>13.700000000000001</v>
      </c>
      <c r="E10" s="2">
        <f t="shared" si="1"/>
        <v>5.48</v>
      </c>
      <c r="F10" s="2">
        <f t="shared" si="2"/>
        <v>2.74</v>
      </c>
      <c r="H10" s="8" t="s">
        <v>96</v>
      </c>
      <c r="I10" s="9"/>
      <c r="J10" s="9"/>
      <c r="K10" s="9"/>
      <c r="L10" s="10"/>
    </row>
    <row r="11" spans="1:12" x14ac:dyDescent="0.35">
      <c r="A11" s="2" t="s">
        <v>9</v>
      </c>
      <c r="B11" s="3">
        <v>43959</v>
      </c>
      <c r="C11" s="2">
        <v>1051</v>
      </c>
      <c r="D11" s="2">
        <f t="shared" si="0"/>
        <v>52.550000000000004</v>
      </c>
      <c r="E11" s="2">
        <f t="shared" si="1"/>
        <v>21.020000000000003</v>
      </c>
      <c r="F11" s="2">
        <f t="shared" si="2"/>
        <v>10.510000000000002</v>
      </c>
      <c r="H11" s="17"/>
      <c r="I11" s="18"/>
      <c r="J11" s="18"/>
      <c r="K11" s="18"/>
      <c r="L11" s="19"/>
    </row>
    <row r="12" spans="1:12" x14ac:dyDescent="0.35">
      <c r="A12" s="2" t="s">
        <v>10</v>
      </c>
      <c r="B12" s="3">
        <v>43971</v>
      </c>
      <c r="C12" s="2">
        <v>5235</v>
      </c>
      <c r="D12" s="2">
        <f t="shared" si="0"/>
        <v>261.75</v>
      </c>
      <c r="E12" s="2">
        <f t="shared" si="1"/>
        <v>104.7</v>
      </c>
      <c r="F12" s="2">
        <f t="shared" si="2"/>
        <v>52.35</v>
      </c>
      <c r="H12" s="17"/>
      <c r="I12" s="18"/>
      <c r="J12" s="18"/>
      <c r="K12" s="18"/>
      <c r="L12" s="19"/>
    </row>
    <row r="13" spans="1:12" x14ac:dyDescent="0.35">
      <c r="A13" s="2" t="s">
        <v>11</v>
      </c>
      <c r="B13" s="3">
        <v>43981</v>
      </c>
      <c r="C13" s="2">
        <v>805</v>
      </c>
      <c r="D13" s="2">
        <f t="shared" si="0"/>
        <v>40.25</v>
      </c>
      <c r="E13" s="2">
        <f t="shared" si="1"/>
        <v>16.100000000000001</v>
      </c>
      <c r="F13" s="2">
        <f t="shared" si="2"/>
        <v>8.0500000000000007</v>
      </c>
      <c r="H13" s="17"/>
      <c r="I13" s="18"/>
      <c r="J13" s="18"/>
      <c r="K13" s="18"/>
      <c r="L13" s="19"/>
    </row>
    <row r="14" spans="1:12" x14ac:dyDescent="0.35">
      <c r="A14" s="2" t="s">
        <v>12</v>
      </c>
      <c r="B14" s="3">
        <v>43973</v>
      </c>
      <c r="C14" s="2">
        <v>291</v>
      </c>
      <c r="D14" s="2">
        <f t="shared" si="0"/>
        <v>14.55</v>
      </c>
      <c r="E14" s="2">
        <f t="shared" si="1"/>
        <v>5.82</v>
      </c>
      <c r="F14" s="2">
        <f t="shared" si="2"/>
        <v>2.91</v>
      </c>
      <c r="H14" s="17"/>
      <c r="I14" s="18"/>
      <c r="J14" s="18"/>
      <c r="K14" s="18"/>
      <c r="L14" s="19"/>
    </row>
    <row r="15" spans="1:12" x14ac:dyDescent="0.35">
      <c r="A15" s="2" t="s">
        <v>13</v>
      </c>
      <c r="B15" s="3">
        <v>43967</v>
      </c>
      <c r="C15" s="2">
        <v>82</v>
      </c>
      <c r="D15" s="2">
        <f t="shared" si="0"/>
        <v>4.1000000000000005</v>
      </c>
      <c r="E15" s="2">
        <f t="shared" si="1"/>
        <v>1.6400000000000003</v>
      </c>
      <c r="F15" s="2">
        <f t="shared" si="2"/>
        <v>0.82000000000000017</v>
      </c>
      <c r="H15" s="17"/>
      <c r="I15" s="18"/>
      <c r="J15" s="18"/>
      <c r="K15" s="18"/>
      <c r="L15" s="19"/>
    </row>
    <row r="16" spans="1:12" ht="15" thickBot="1" x14ac:dyDescent="0.4">
      <c r="A16" s="2" t="s">
        <v>14</v>
      </c>
      <c r="B16" s="3">
        <v>43972</v>
      </c>
      <c r="C16" s="2">
        <v>1880</v>
      </c>
      <c r="D16" s="2">
        <f t="shared" si="0"/>
        <v>94</v>
      </c>
      <c r="E16" s="2">
        <f t="shared" si="1"/>
        <v>37.6</v>
      </c>
      <c r="F16" s="2">
        <f t="shared" si="2"/>
        <v>18.8</v>
      </c>
      <c r="H16" s="20"/>
      <c r="I16" s="21"/>
      <c r="J16" s="21"/>
      <c r="K16" s="21"/>
      <c r="L16" s="22"/>
    </row>
    <row r="17" spans="1:6" x14ac:dyDescent="0.35">
      <c r="A17" s="2" t="s">
        <v>15</v>
      </c>
      <c r="B17" s="3">
        <v>43965</v>
      </c>
      <c r="C17" s="2">
        <v>507</v>
      </c>
      <c r="D17" s="2">
        <f t="shared" si="0"/>
        <v>25.35</v>
      </c>
      <c r="E17" s="2">
        <f t="shared" si="1"/>
        <v>10.14</v>
      </c>
      <c r="F17" s="2">
        <f t="shared" si="2"/>
        <v>5.07</v>
      </c>
    </row>
    <row r="18" spans="1:6" x14ac:dyDescent="0.35">
      <c r="A18" s="2" t="s">
        <v>16</v>
      </c>
      <c r="B18" s="3">
        <v>43951</v>
      </c>
      <c r="C18" s="2">
        <v>306</v>
      </c>
      <c r="D18" s="2">
        <f t="shared" si="0"/>
        <v>15.3</v>
      </c>
      <c r="E18" s="2">
        <f t="shared" si="1"/>
        <v>6.120000000000001</v>
      </c>
      <c r="F18" s="2">
        <f t="shared" si="2"/>
        <v>3.0600000000000005</v>
      </c>
    </row>
    <row r="19" spans="1:6" x14ac:dyDescent="0.35">
      <c r="A19" s="2" t="s">
        <v>17</v>
      </c>
      <c r="B19" s="3">
        <v>43999</v>
      </c>
      <c r="C19" s="2">
        <v>736</v>
      </c>
      <c r="D19" s="2">
        <f t="shared" si="0"/>
        <v>36.800000000000004</v>
      </c>
      <c r="E19" s="2">
        <f t="shared" si="1"/>
        <v>14.720000000000002</v>
      </c>
      <c r="F19" s="2">
        <f t="shared" si="2"/>
        <v>7.3600000000000012</v>
      </c>
    </row>
    <row r="20" spans="1:6" x14ac:dyDescent="0.35">
      <c r="A20" s="2" t="s">
        <v>18</v>
      </c>
      <c r="B20" s="3">
        <v>43967</v>
      </c>
      <c r="C20" s="2">
        <v>1456</v>
      </c>
      <c r="D20" s="2">
        <f t="shared" si="0"/>
        <v>72.8</v>
      </c>
      <c r="E20" s="2">
        <f t="shared" si="1"/>
        <v>29.12</v>
      </c>
      <c r="F20" s="2">
        <f t="shared" si="2"/>
        <v>14.56</v>
      </c>
    </row>
    <row r="21" spans="1:6" x14ac:dyDescent="0.35">
      <c r="A21" s="2" t="s">
        <v>19</v>
      </c>
      <c r="B21" s="3">
        <v>43995</v>
      </c>
      <c r="C21" s="2">
        <v>742</v>
      </c>
      <c r="D21" s="2">
        <f t="shared" si="0"/>
        <v>37.1</v>
      </c>
      <c r="E21" s="2">
        <f t="shared" si="1"/>
        <v>14.840000000000002</v>
      </c>
      <c r="F21" s="2">
        <f t="shared" si="2"/>
        <v>7.4200000000000008</v>
      </c>
    </row>
    <row r="22" spans="1:6" x14ac:dyDescent="0.35">
      <c r="A22" s="2" t="s">
        <v>20</v>
      </c>
      <c r="B22" s="3">
        <v>43968</v>
      </c>
      <c r="C22" s="2">
        <v>3048</v>
      </c>
      <c r="D22" s="2">
        <f t="shared" si="0"/>
        <v>152.4</v>
      </c>
      <c r="E22" s="2">
        <f t="shared" si="1"/>
        <v>60.960000000000008</v>
      </c>
      <c r="F22" s="2">
        <f t="shared" si="2"/>
        <v>30.480000000000004</v>
      </c>
    </row>
    <row r="23" spans="1:6" x14ac:dyDescent="0.35">
      <c r="A23" s="2" t="s">
        <v>21</v>
      </c>
      <c r="B23" s="3">
        <v>43983</v>
      </c>
      <c r="C23" s="2">
        <v>434</v>
      </c>
      <c r="D23" s="2">
        <f t="shared" si="0"/>
        <v>21.700000000000003</v>
      </c>
      <c r="E23" s="2">
        <f t="shared" si="1"/>
        <v>8.6800000000000015</v>
      </c>
      <c r="F23" s="2">
        <f t="shared" si="2"/>
        <v>4.3400000000000007</v>
      </c>
    </row>
    <row r="24" spans="1:6" x14ac:dyDescent="0.35">
      <c r="A24" s="2" t="s">
        <v>22</v>
      </c>
      <c r="B24" s="3">
        <v>43963</v>
      </c>
      <c r="C24" s="2">
        <v>908</v>
      </c>
      <c r="D24" s="2">
        <f t="shared" si="0"/>
        <v>45.400000000000006</v>
      </c>
      <c r="E24" s="2">
        <f t="shared" si="1"/>
        <v>18.160000000000004</v>
      </c>
      <c r="F24" s="2">
        <f t="shared" si="2"/>
        <v>9.0800000000000018</v>
      </c>
    </row>
    <row r="25" spans="1:6" x14ac:dyDescent="0.35">
      <c r="A25" s="2" t="s">
        <v>23</v>
      </c>
      <c r="B25" s="3">
        <v>44002</v>
      </c>
      <c r="C25" s="2">
        <v>197</v>
      </c>
      <c r="D25" s="2">
        <f t="shared" si="0"/>
        <v>9.8500000000000014</v>
      </c>
      <c r="E25" s="2">
        <f t="shared" si="1"/>
        <v>3.9400000000000008</v>
      </c>
      <c r="F25" s="2">
        <f t="shared" si="2"/>
        <v>1.9700000000000004</v>
      </c>
    </row>
    <row r="26" spans="1:6" x14ac:dyDescent="0.35">
      <c r="A26" s="2" t="s">
        <v>24</v>
      </c>
      <c r="B26" s="3">
        <v>43955</v>
      </c>
      <c r="C26" s="2">
        <v>185</v>
      </c>
      <c r="D26" s="2">
        <f t="shared" si="0"/>
        <v>9.25</v>
      </c>
      <c r="E26" s="2">
        <f t="shared" si="1"/>
        <v>3.7</v>
      </c>
      <c r="F26" s="2">
        <f t="shared" si="2"/>
        <v>1.85</v>
      </c>
    </row>
    <row r="27" spans="1:6" x14ac:dyDescent="0.35">
      <c r="A27" s="2" t="s">
        <v>25</v>
      </c>
      <c r="B27" s="3">
        <v>44008</v>
      </c>
      <c r="C27" s="2">
        <v>202</v>
      </c>
      <c r="D27" s="2">
        <f t="shared" si="0"/>
        <v>10.100000000000001</v>
      </c>
      <c r="E27" s="2">
        <f t="shared" si="1"/>
        <v>4.0400000000000009</v>
      </c>
      <c r="F27" s="2">
        <f t="shared" si="2"/>
        <v>2.0200000000000005</v>
      </c>
    </row>
    <row r="28" spans="1:6" x14ac:dyDescent="0.35">
      <c r="A28" s="2" t="s">
        <v>26</v>
      </c>
      <c r="B28" s="3">
        <v>44004</v>
      </c>
      <c r="C28" s="2">
        <v>24</v>
      </c>
      <c r="D28" s="2">
        <f t="shared" si="0"/>
        <v>1.2000000000000002</v>
      </c>
      <c r="E28" s="2">
        <f t="shared" si="1"/>
        <v>0.48000000000000009</v>
      </c>
      <c r="F28" s="2">
        <f t="shared" si="2"/>
        <v>0.24000000000000005</v>
      </c>
    </row>
    <row r="29" spans="1:6" x14ac:dyDescent="0.35">
      <c r="A29" s="2" t="s">
        <v>27</v>
      </c>
      <c r="B29" s="3">
        <v>43976</v>
      </c>
      <c r="C29" s="2">
        <v>2245</v>
      </c>
      <c r="D29" s="2">
        <f t="shared" si="0"/>
        <v>112.25</v>
      </c>
      <c r="E29" s="2">
        <f t="shared" si="1"/>
        <v>44.900000000000006</v>
      </c>
      <c r="F29" s="2">
        <f t="shared" si="2"/>
        <v>22.450000000000003</v>
      </c>
    </row>
    <row r="30" spans="1:6" x14ac:dyDescent="0.35">
      <c r="A30" s="2" t="s">
        <v>28</v>
      </c>
      <c r="B30" s="3">
        <v>43964</v>
      </c>
      <c r="C30" s="2">
        <v>511</v>
      </c>
      <c r="D30" s="2">
        <f t="shared" si="0"/>
        <v>25.55</v>
      </c>
      <c r="E30" s="2">
        <f t="shared" si="1"/>
        <v>10.220000000000001</v>
      </c>
      <c r="F30" s="2">
        <f t="shared" si="2"/>
        <v>5.1100000000000003</v>
      </c>
    </row>
    <row r="31" spans="1:6" x14ac:dyDescent="0.35">
      <c r="A31" s="2" t="s">
        <v>29</v>
      </c>
      <c r="B31" s="3">
        <v>43962</v>
      </c>
      <c r="C31" s="2">
        <v>5696</v>
      </c>
      <c r="D31" s="2">
        <f t="shared" si="0"/>
        <v>284.8</v>
      </c>
      <c r="E31" s="2">
        <f t="shared" si="1"/>
        <v>113.92000000000002</v>
      </c>
      <c r="F31" s="2">
        <f t="shared" si="2"/>
        <v>56.960000000000008</v>
      </c>
    </row>
    <row r="32" spans="1:6" x14ac:dyDescent="0.35">
      <c r="A32" s="2" t="s">
        <v>30</v>
      </c>
      <c r="B32" s="3">
        <v>43962</v>
      </c>
      <c r="C32" s="2">
        <v>1161</v>
      </c>
      <c r="D32" s="2">
        <f t="shared" si="0"/>
        <v>58.050000000000004</v>
      </c>
      <c r="E32" s="2">
        <f t="shared" si="1"/>
        <v>23.220000000000002</v>
      </c>
      <c r="F32" s="2">
        <f t="shared" si="2"/>
        <v>11.610000000000001</v>
      </c>
    </row>
    <row r="33" spans="1:6" x14ac:dyDescent="0.35">
      <c r="A33" s="2" t="s">
        <v>31</v>
      </c>
      <c r="B33" s="3">
        <v>43961</v>
      </c>
      <c r="C33" s="2">
        <v>498</v>
      </c>
      <c r="D33" s="2">
        <f t="shared" si="0"/>
        <v>24.900000000000002</v>
      </c>
      <c r="E33" s="2">
        <f t="shared" si="1"/>
        <v>9.9600000000000009</v>
      </c>
      <c r="F33" s="2">
        <f t="shared" si="2"/>
        <v>4.9800000000000004</v>
      </c>
    </row>
    <row r="34" spans="1:6" x14ac:dyDescent="0.35">
      <c r="A34" s="2" t="s">
        <v>32</v>
      </c>
      <c r="B34" s="3">
        <v>43959</v>
      </c>
      <c r="C34" s="2">
        <v>2023</v>
      </c>
      <c r="D34" s="2">
        <f t="shared" si="0"/>
        <v>101.15</v>
      </c>
      <c r="E34" s="2">
        <f t="shared" si="1"/>
        <v>40.460000000000008</v>
      </c>
      <c r="F34" s="2">
        <f t="shared" si="2"/>
        <v>20.230000000000004</v>
      </c>
    </row>
    <row r="35" spans="1:6" x14ac:dyDescent="0.35">
      <c r="A35" s="2" t="s">
        <v>33</v>
      </c>
      <c r="B35" s="3">
        <v>43971</v>
      </c>
      <c r="C35" s="2">
        <v>573</v>
      </c>
      <c r="D35" s="2">
        <f t="shared" si="0"/>
        <v>28.650000000000002</v>
      </c>
      <c r="E35" s="2">
        <f t="shared" si="1"/>
        <v>11.46</v>
      </c>
      <c r="F35" s="2">
        <f t="shared" si="2"/>
        <v>5.73</v>
      </c>
    </row>
    <row r="36" spans="1:6" x14ac:dyDescent="0.35">
      <c r="A36" s="2" t="s">
        <v>34</v>
      </c>
      <c r="B36" s="3">
        <v>43984</v>
      </c>
      <c r="C36" s="2">
        <v>1662</v>
      </c>
      <c r="D36" s="2">
        <f t="shared" si="0"/>
        <v>83.100000000000009</v>
      </c>
      <c r="E36" s="2">
        <f t="shared" si="1"/>
        <v>33.24</v>
      </c>
      <c r="F36" s="2">
        <f t="shared" si="2"/>
        <v>16.62</v>
      </c>
    </row>
    <row r="37" spans="1:6" x14ac:dyDescent="0.35">
      <c r="A37" s="2" t="s">
        <v>35</v>
      </c>
      <c r="B37" s="3">
        <v>44007</v>
      </c>
      <c r="C37" s="2">
        <v>494</v>
      </c>
      <c r="D37" s="2">
        <f t="shared" si="0"/>
        <v>24.700000000000003</v>
      </c>
      <c r="E37" s="2">
        <f t="shared" si="1"/>
        <v>9.8800000000000026</v>
      </c>
      <c r="F37" s="2">
        <f t="shared" si="2"/>
        <v>4.9400000000000013</v>
      </c>
    </row>
    <row r="38" spans="1:6" x14ac:dyDescent="0.35">
      <c r="A38" s="2" t="s">
        <v>36</v>
      </c>
      <c r="B38" s="3">
        <v>43961</v>
      </c>
      <c r="C38" s="2">
        <v>707</v>
      </c>
      <c r="D38" s="2">
        <f t="shared" si="0"/>
        <v>35.35</v>
      </c>
      <c r="E38" s="2">
        <f t="shared" si="1"/>
        <v>14.14</v>
      </c>
      <c r="F38" s="2">
        <f t="shared" si="2"/>
        <v>7.07</v>
      </c>
    </row>
    <row r="39" spans="1:6" x14ac:dyDescent="0.35">
      <c r="A39" s="2" t="s">
        <v>37</v>
      </c>
      <c r="B39" s="3">
        <v>43982</v>
      </c>
      <c r="C39" s="2">
        <v>908</v>
      </c>
      <c r="D39" s="2">
        <f t="shared" si="0"/>
        <v>45.400000000000006</v>
      </c>
      <c r="E39" s="2">
        <f t="shared" si="1"/>
        <v>18.160000000000004</v>
      </c>
      <c r="F39" s="2">
        <f t="shared" si="2"/>
        <v>9.0800000000000018</v>
      </c>
    </row>
    <row r="40" spans="1:6" x14ac:dyDescent="0.35">
      <c r="A40" s="2" t="s">
        <v>38</v>
      </c>
      <c r="B40" s="3">
        <v>43977</v>
      </c>
      <c r="C40" s="2">
        <v>150</v>
      </c>
      <c r="D40" s="2">
        <f t="shared" si="0"/>
        <v>7.5</v>
      </c>
      <c r="E40" s="2">
        <f t="shared" si="1"/>
        <v>3</v>
      </c>
      <c r="F40" s="2">
        <f t="shared" si="2"/>
        <v>1.5</v>
      </c>
    </row>
    <row r="41" spans="1:6" x14ac:dyDescent="0.35">
      <c r="A41" s="2" t="s">
        <v>39</v>
      </c>
      <c r="B41" s="3">
        <v>43971</v>
      </c>
      <c r="C41" s="2">
        <v>400</v>
      </c>
      <c r="D41" s="2">
        <f t="shared" si="0"/>
        <v>20</v>
      </c>
      <c r="E41" s="2">
        <f t="shared" si="1"/>
        <v>8</v>
      </c>
      <c r="F41" s="2">
        <f t="shared" si="2"/>
        <v>4</v>
      </c>
    </row>
    <row r="42" spans="1:6" x14ac:dyDescent="0.35">
      <c r="A42" s="2" t="s">
        <v>40</v>
      </c>
      <c r="B42" s="3">
        <v>43961</v>
      </c>
      <c r="C42" s="2">
        <v>287</v>
      </c>
      <c r="D42" s="2">
        <f t="shared" si="0"/>
        <v>14.350000000000001</v>
      </c>
      <c r="E42" s="2">
        <f t="shared" si="1"/>
        <v>5.7400000000000011</v>
      </c>
      <c r="F42" s="2">
        <f t="shared" si="2"/>
        <v>2.8700000000000006</v>
      </c>
    </row>
    <row r="43" spans="1:6" x14ac:dyDescent="0.35">
      <c r="A43" s="2" t="s">
        <v>41</v>
      </c>
      <c r="B43" s="3">
        <v>43960</v>
      </c>
      <c r="C43" s="2">
        <v>1388</v>
      </c>
      <c r="D43" s="2">
        <f t="shared" si="0"/>
        <v>69.400000000000006</v>
      </c>
      <c r="E43" s="2">
        <f t="shared" si="1"/>
        <v>27.760000000000005</v>
      </c>
      <c r="F43" s="2">
        <f t="shared" si="2"/>
        <v>13.880000000000003</v>
      </c>
    </row>
    <row r="44" spans="1:6" x14ac:dyDescent="0.35">
      <c r="A44" s="2" t="s">
        <v>42</v>
      </c>
      <c r="B44" s="3">
        <v>43977</v>
      </c>
      <c r="C44" s="2">
        <v>215</v>
      </c>
      <c r="D44" s="2">
        <f t="shared" si="0"/>
        <v>10.75</v>
      </c>
      <c r="E44" s="2">
        <f t="shared" si="1"/>
        <v>4.3</v>
      </c>
      <c r="F44" s="2">
        <f t="shared" si="2"/>
        <v>2.15</v>
      </c>
    </row>
    <row r="45" spans="1:6" x14ac:dyDescent="0.35">
      <c r="A45" s="2" t="s">
        <v>43</v>
      </c>
      <c r="B45" s="3">
        <v>43982</v>
      </c>
      <c r="C45" s="2">
        <v>513</v>
      </c>
      <c r="D45" s="2">
        <f t="shared" si="0"/>
        <v>25.650000000000002</v>
      </c>
      <c r="E45" s="2">
        <f t="shared" si="1"/>
        <v>10.260000000000002</v>
      </c>
      <c r="F45" s="2">
        <f t="shared" si="2"/>
        <v>5.1300000000000008</v>
      </c>
    </row>
    <row r="46" spans="1:6" x14ac:dyDescent="0.35">
      <c r="A46" s="2" t="s">
        <v>44</v>
      </c>
      <c r="B46" s="3">
        <v>43994</v>
      </c>
      <c r="C46" s="2">
        <v>651</v>
      </c>
      <c r="D46" s="2">
        <f t="shared" si="0"/>
        <v>32.550000000000004</v>
      </c>
      <c r="E46" s="2">
        <f t="shared" si="1"/>
        <v>13.020000000000003</v>
      </c>
      <c r="F46" s="2">
        <f t="shared" si="2"/>
        <v>6.5100000000000016</v>
      </c>
    </row>
    <row r="47" spans="1:6" x14ac:dyDescent="0.35">
      <c r="A47" s="2" t="s">
        <v>45</v>
      </c>
      <c r="B47" s="3">
        <v>43967</v>
      </c>
      <c r="C47" s="2">
        <v>26552</v>
      </c>
      <c r="D47" s="2">
        <f t="shared" si="0"/>
        <v>1327.6000000000001</v>
      </c>
      <c r="E47" s="2">
        <f t="shared" si="1"/>
        <v>531.04000000000008</v>
      </c>
      <c r="F47" s="2">
        <f t="shared" si="2"/>
        <v>265.52000000000004</v>
      </c>
    </row>
    <row r="48" spans="1:6" x14ac:dyDescent="0.35">
      <c r="A48" s="2" t="s">
        <v>46</v>
      </c>
      <c r="B48" s="3">
        <v>43977</v>
      </c>
      <c r="C48" s="2">
        <v>3292</v>
      </c>
      <c r="D48" s="2">
        <f t="shared" si="0"/>
        <v>164.60000000000002</v>
      </c>
      <c r="E48" s="2">
        <f t="shared" si="1"/>
        <v>65.840000000000018</v>
      </c>
      <c r="F48" s="2">
        <f t="shared" si="2"/>
        <v>32.920000000000009</v>
      </c>
    </row>
    <row r="49" spans="1:6" x14ac:dyDescent="0.35">
      <c r="A49" s="2" t="s">
        <v>47</v>
      </c>
      <c r="B49" s="3">
        <v>43962</v>
      </c>
      <c r="C49" s="2">
        <v>695</v>
      </c>
      <c r="D49" s="2">
        <f t="shared" si="0"/>
        <v>34.75</v>
      </c>
      <c r="E49" s="2">
        <f t="shared" si="1"/>
        <v>13.9</v>
      </c>
      <c r="F49" s="2">
        <f t="shared" si="2"/>
        <v>6.95</v>
      </c>
    </row>
    <row r="50" spans="1:6" x14ac:dyDescent="0.35">
      <c r="A50" s="2" t="s">
        <v>48</v>
      </c>
      <c r="B50" s="3">
        <v>43960</v>
      </c>
      <c r="C50" s="2">
        <v>2427</v>
      </c>
      <c r="D50" s="2">
        <f t="shared" si="0"/>
        <v>121.35000000000001</v>
      </c>
      <c r="E50" s="2">
        <f t="shared" si="1"/>
        <v>48.540000000000006</v>
      </c>
      <c r="F50" s="2">
        <f t="shared" si="2"/>
        <v>24.270000000000003</v>
      </c>
    </row>
    <row r="51" spans="1:6" x14ac:dyDescent="0.35">
      <c r="A51" s="2" t="s">
        <v>49</v>
      </c>
      <c r="B51" s="3">
        <v>43956</v>
      </c>
      <c r="C51" s="2">
        <v>18659</v>
      </c>
      <c r="D51" s="2">
        <f t="shared" si="0"/>
        <v>932.95</v>
      </c>
      <c r="E51" s="2">
        <f t="shared" si="1"/>
        <v>373.18000000000006</v>
      </c>
      <c r="F51" s="2">
        <f t="shared" si="2"/>
        <v>186.59000000000003</v>
      </c>
    </row>
    <row r="52" spans="1:6" x14ac:dyDescent="0.35">
      <c r="A52" s="2" t="s">
        <v>50</v>
      </c>
      <c r="B52" s="3">
        <v>43993</v>
      </c>
      <c r="C52" s="2">
        <v>720</v>
      </c>
      <c r="D52" s="2">
        <f t="shared" si="0"/>
        <v>36</v>
      </c>
      <c r="E52" s="2">
        <f t="shared" si="1"/>
        <v>14.4</v>
      </c>
      <c r="F52" s="2">
        <f t="shared" si="2"/>
        <v>7.2</v>
      </c>
    </row>
    <row r="53" spans="1:6" x14ac:dyDescent="0.35">
      <c r="A53" s="2" t="s">
        <v>51</v>
      </c>
      <c r="B53" s="3">
        <v>43976</v>
      </c>
      <c r="C53" s="2">
        <v>70</v>
      </c>
      <c r="D53" s="2">
        <f t="shared" si="0"/>
        <v>3.5</v>
      </c>
      <c r="E53" s="2">
        <f t="shared" si="1"/>
        <v>1.4000000000000001</v>
      </c>
      <c r="F53" s="2">
        <f t="shared" si="2"/>
        <v>0.70000000000000007</v>
      </c>
    </row>
    <row r="54" spans="1:6" x14ac:dyDescent="0.35">
      <c r="A54" s="2" t="s">
        <v>52</v>
      </c>
      <c r="B54" s="3">
        <v>43987</v>
      </c>
      <c r="C54" s="2">
        <v>692</v>
      </c>
      <c r="D54" s="2">
        <f t="shared" si="0"/>
        <v>34.6</v>
      </c>
      <c r="E54" s="2">
        <f t="shared" si="1"/>
        <v>13.840000000000002</v>
      </c>
      <c r="F54" s="2">
        <f t="shared" si="2"/>
        <v>6.9200000000000008</v>
      </c>
    </row>
    <row r="55" spans="1:6" x14ac:dyDescent="0.35">
      <c r="A55" s="2" t="s">
        <v>53</v>
      </c>
      <c r="B55" s="3">
        <v>43968</v>
      </c>
      <c r="C55" s="2">
        <v>2216</v>
      </c>
      <c r="D55" s="2">
        <f t="shared" si="0"/>
        <v>110.80000000000001</v>
      </c>
      <c r="E55" s="2">
        <f t="shared" si="1"/>
        <v>44.320000000000007</v>
      </c>
      <c r="F55" s="2">
        <f t="shared" si="2"/>
        <v>22.160000000000004</v>
      </c>
    </row>
    <row r="56" spans="1:6" x14ac:dyDescent="0.35">
      <c r="A56" s="2" t="s">
        <v>54</v>
      </c>
      <c r="B56" s="3">
        <v>43982</v>
      </c>
      <c r="C56" s="2">
        <v>1053</v>
      </c>
      <c r="D56" s="2">
        <f t="shared" si="0"/>
        <v>52.650000000000006</v>
      </c>
      <c r="E56" s="2">
        <f t="shared" si="1"/>
        <v>21.060000000000002</v>
      </c>
      <c r="F56" s="2">
        <f t="shared" si="2"/>
        <v>10.530000000000001</v>
      </c>
    </row>
    <row r="57" spans="1:6" x14ac:dyDescent="0.35">
      <c r="A57" s="2" t="s">
        <v>55</v>
      </c>
      <c r="B57" s="3">
        <v>43962</v>
      </c>
      <c r="C57" s="2">
        <v>1102</v>
      </c>
      <c r="D57" s="2">
        <f t="shared" si="0"/>
        <v>55.1</v>
      </c>
      <c r="E57" s="2">
        <f t="shared" si="1"/>
        <v>22.040000000000003</v>
      </c>
      <c r="F57" s="2">
        <f t="shared" si="2"/>
        <v>11.020000000000001</v>
      </c>
    </row>
    <row r="58" spans="1:6" x14ac:dyDescent="0.35">
      <c r="A58" s="2" t="s">
        <v>56</v>
      </c>
      <c r="B58" s="3">
        <v>43961</v>
      </c>
      <c r="C58" s="2">
        <v>189</v>
      </c>
      <c r="D58" s="2">
        <f t="shared" si="0"/>
        <v>9.4500000000000011</v>
      </c>
      <c r="E58" s="2">
        <f t="shared" si="1"/>
        <v>3.7800000000000007</v>
      </c>
      <c r="F58" s="2">
        <f t="shared" si="2"/>
        <v>1.8900000000000003</v>
      </c>
    </row>
    <row r="59" spans="1:6" x14ac:dyDescent="0.35">
      <c r="A59" s="2" t="s">
        <v>57</v>
      </c>
      <c r="B59" s="3">
        <v>43989</v>
      </c>
      <c r="C59" s="2">
        <v>625</v>
      </c>
      <c r="D59" s="2">
        <f t="shared" si="0"/>
        <v>31.25</v>
      </c>
      <c r="E59" s="2">
        <f t="shared" si="1"/>
        <v>12.5</v>
      </c>
      <c r="F59" s="2">
        <f t="shared" si="2"/>
        <v>6.25</v>
      </c>
    </row>
    <row r="60" spans="1:6" x14ac:dyDescent="0.35">
      <c r="A60" s="4" t="s">
        <v>58</v>
      </c>
      <c r="B60" s="5">
        <v>44004</v>
      </c>
      <c r="C60" s="6" t="s">
        <v>94</v>
      </c>
      <c r="D60" s="6" t="s">
        <v>94</v>
      </c>
      <c r="E60" s="6" t="s">
        <v>94</v>
      </c>
      <c r="F60" s="7" t="s">
        <v>94</v>
      </c>
    </row>
    <row r="61" spans="1:6" x14ac:dyDescent="0.35">
      <c r="A61" s="2" t="s">
        <v>59</v>
      </c>
      <c r="B61" s="3">
        <v>43964</v>
      </c>
      <c r="C61" s="2">
        <v>251</v>
      </c>
      <c r="D61" s="2">
        <f t="shared" si="0"/>
        <v>12.55</v>
      </c>
      <c r="E61" s="2">
        <f t="shared" si="1"/>
        <v>5.0200000000000005</v>
      </c>
      <c r="F61" s="2">
        <f t="shared" si="2"/>
        <v>2.5100000000000002</v>
      </c>
    </row>
    <row r="62" spans="1:6" x14ac:dyDescent="0.35">
      <c r="A62" s="2" t="s">
        <v>60</v>
      </c>
      <c r="B62" s="3">
        <v>43982</v>
      </c>
      <c r="C62" s="2">
        <v>387</v>
      </c>
      <c r="D62" s="2">
        <f t="shared" si="0"/>
        <v>19.350000000000001</v>
      </c>
      <c r="E62" s="2">
        <f t="shared" si="1"/>
        <v>7.7400000000000011</v>
      </c>
      <c r="F62" s="2">
        <f t="shared" si="2"/>
        <v>3.8700000000000006</v>
      </c>
    </row>
    <row r="63" spans="1:6" x14ac:dyDescent="0.35">
      <c r="A63" s="2" t="s">
        <v>61</v>
      </c>
      <c r="B63" s="3">
        <v>43984</v>
      </c>
      <c r="C63" s="2">
        <v>498</v>
      </c>
      <c r="D63" s="2">
        <f t="shared" si="0"/>
        <v>24.900000000000002</v>
      </c>
      <c r="E63" s="2">
        <f t="shared" si="1"/>
        <v>9.9600000000000009</v>
      </c>
      <c r="F63" s="2">
        <f t="shared" si="2"/>
        <v>4.9800000000000004</v>
      </c>
    </row>
    <row r="64" spans="1:6" x14ac:dyDescent="0.35">
      <c r="A64" s="2" t="s">
        <v>62</v>
      </c>
      <c r="B64" s="3">
        <v>44018</v>
      </c>
      <c r="C64" s="2">
        <v>127</v>
      </c>
      <c r="D64" s="2">
        <f t="shared" si="0"/>
        <v>6.3500000000000005</v>
      </c>
      <c r="E64" s="2">
        <f t="shared" si="1"/>
        <v>2.5400000000000005</v>
      </c>
      <c r="F64" s="2">
        <f t="shared" si="2"/>
        <v>1.2700000000000002</v>
      </c>
    </row>
    <row r="65" spans="1:6" x14ac:dyDescent="0.35">
      <c r="A65" s="4" t="s">
        <v>63</v>
      </c>
      <c r="B65" s="5">
        <v>43993</v>
      </c>
      <c r="C65" s="6" t="s">
        <v>94</v>
      </c>
      <c r="D65" s="6" t="s">
        <v>94</v>
      </c>
      <c r="E65" s="6" t="s">
        <v>94</v>
      </c>
      <c r="F65" s="7" t="s">
        <v>94</v>
      </c>
    </row>
    <row r="66" spans="1:6" x14ac:dyDescent="0.35">
      <c r="A66" s="2" t="s">
        <v>64</v>
      </c>
      <c r="B66" s="3">
        <v>43971</v>
      </c>
      <c r="C66" s="2">
        <v>10155</v>
      </c>
      <c r="D66" s="2">
        <f t="shared" si="0"/>
        <v>507.75</v>
      </c>
      <c r="E66" s="2">
        <f t="shared" si="1"/>
        <v>203.10000000000002</v>
      </c>
      <c r="F66" s="2">
        <f t="shared" si="2"/>
        <v>101.55000000000001</v>
      </c>
    </row>
    <row r="67" spans="1:6" x14ac:dyDescent="0.35">
      <c r="A67" s="2" t="s">
        <v>65</v>
      </c>
      <c r="B67" s="3">
        <v>43994</v>
      </c>
      <c r="C67" s="2">
        <v>48</v>
      </c>
      <c r="D67" s="2">
        <f t="shared" si="0"/>
        <v>2.4000000000000004</v>
      </c>
      <c r="E67" s="2">
        <f t="shared" si="1"/>
        <v>0.96000000000000019</v>
      </c>
      <c r="F67" s="2">
        <f t="shared" si="2"/>
        <v>0.48000000000000009</v>
      </c>
    </row>
    <row r="68" spans="1:6" x14ac:dyDescent="0.35">
      <c r="A68" s="4" t="s">
        <v>66</v>
      </c>
      <c r="B68" s="5">
        <v>43934</v>
      </c>
      <c r="C68" s="6" t="s">
        <v>94</v>
      </c>
      <c r="D68" s="6" t="s">
        <v>94</v>
      </c>
      <c r="E68" s="6" t="s">
        <v>94</v>
      </c>
      <c r="F68" s="7" t="s">
        <v>94</v>
      </c>
    </row>
    <row r="69" spans="1:6" x14ac:dyDescent="0.35">
      <c r="A69" s="2" t="s">
        <v>67</v>
      </c>
      <c r="B69" s="3">
        <v>43965</v>
      </c>
      <c r="C69" s="2">
        <v>398</v>
      </c>
      <c r="D69" s="2">
        <f t="shared" ref="D69:D94" si="3">C69*0.05</f>
        <v>19.900000000000002</v>
      </c>
      <c r="E69" s="2">
        <f t="shared" ref="E69:E94" si="4">D69*0.4</f>
        <v>7.9600000000000009</v>
      </c>
      <c r="F69" s="2">
        <f t="shared" ref="F69:F94" si="5">E69*0.5</f>
        <v>3.9800000000000004</v>
      </c>
    </row>
    <row r="70" spans="1:6" x14ac:dyDescent="0.35">
      <c r="A70" s="2" t="s">
        <v>68</v>
      </c>
      <c r="B70" s="3">
        <v>43977</v>
      </c>
      <c r="C70" s="2">
        <v>167</v>
      </c>
      <c r="D70" s="2">
        <f t="shared" si="3"/>
        <v>8.35</v>
      </c>
      <c r="E70" s="2">
        <f t="shared" si="4"/>
        <v>3.34</v>
      </c>
      <c r="F70" s="2">
        <f t="shared" si="5"/>
        <v>1.67</v>
      </c>
    </row>
    <row r="71" spans="1:6" x14ac:dyDescent="0.35">
      <c r="A71" s="2" t="s">
        <v>69</v>
      </c>
      <c r="B71" s="3">
        <v>43959</v>
      </c>
      <c r="C71" s="2">
        <v>401</v>
      </c>
      <c r="D71" s="2">
        <f t="shared" si="3"/>
        <v>20.05</v>
      </c>
      <c r="E71" s="2">
        <f t="shared" si="4"/>
        <v>8.0200000000000014</v>
      </c>
      <c r="F71" s="2">
        <f t="shared" si="5"/>
        <v>4.0100000000000007</v>
      </c>
    </row>
    <row r="72" spans="1:6" x14ac:dyDescent="0.35">
      <c r="A72" s="2" t="s">
        <v>70</v>
      </c>
      <c r="B72" s="3">
        <v>43967</v>
      </c>
      <c r="C72" s="2">
        <v>132</v>
      </c>
      <c r="D72" s="2">
        <f t="shared" si="3"/>
        <v>6.6000000000000005</v>
      </c>
      <c r="E72" s="2">
        <f t="shared" si="4"/>
        <v>2.6400000000000006</v>
      </c>
      <c r="F72" s="2">
        <f t="shared" si="5"/>
        <v>1.3200000000000003</v>
      </c>
    </row>
    <row r="73" spans="1:6" x14ac:dyDescent="0.35">
      <c r="A73" s="2" t="s">
        <v>71</v>
      </c>
      <c r="B73" s="3">
        <v>43972</v>
      </c>
      <c r="C73" s="2">
        <v>10982</v>
      </c>
      <c r="D73" s="2">
        <f t="shared" si="3"/>
        <v>549.1</v>
      </c>
      <c r="E73" s="2">
        <f t="shared" si="4"/>
        <v>219.64000000000001</v>
      </c>
      <c r="F73" s="2">
        <f t="shared" si="5"/>
        <v>109.82000000000001</v>
      </c>
    </row>
    <row r="74" spans="1:6" x14ac:dyDescent="0.35">
      <c r="A74" s="2" t="s">
        <v>72</v>
      </c>
      <c r="B74" s="3">
        <v>43983</v>
      </c>
      <c r="C74" s="2">
        <v>469</v>
      </c>
      <c r="D74" s="2">
        <f t="shared" si="3"/>
        <v>23.450000000000003</v>
      </c>
      <c r="E74" s="2">
        <f t="shared" si="4"/>
        <v>9.3800000000000008</v>
      </c>
      <c r="F74" s="2">
        <f t="shared" si="5"/>
        <v>4.6900000000000004</v>
      </c>
    </row>
    <row r="75" spans="1:6" x14ac:dyDescent="0.35">
      <c r="A75" s="2" t="s">
        <v>73</v>
      </c>
      <c r="B75" s="3">
        <v>43960</v>
      </c>
      <c r="C75" s="2">
        <v>597</v>
      </c>
      <c r="D75" s="2">
        <f t="shared" si="3"/>
        <v>29.85</v>
      </c>
      <c r="E75" s="2">
        <f t="shared" si="4"/>
        <v>11.940000000000001</v>
      </c>
      <c r="F75" s="2">
        <f t="shared" si="5"/>
        <v>5.9700000000000006</v>
      </c>
    </row>
    <row r="76" spans="1:6" x14ac:dyDescent="0.35">
      <c r="A76" s="2" t="s">
        <v>74</v>
      </c>
      <c r="B76" s="3">
        <v>43991</v>
      </c>
      <c r="C76" s="2">
        <v>77</v>
      </c>
      <c r="D76" s="2">
        <f t="shared" si="3"/>
        <v>3.85</v>
      </c>
      <c r="E76" s="2">
        <f t="shared" si="4"/>
        <v>1.54</v>
      </c>
      <c r="F76" s="2">
        <f t="shared" si="5"/>
        <v>0.77</v>
      </c>
    </row>
    <row r="77" spans="1:6" x14ac:dyDescent="0.35">
      <c r="A77" s="2" t="s">
        <v>75</v>
      </c>
      <c r="B77" s="3">
        <v>43979</v>
      </c>
      <c r="C77" s="2">
        <v>107</v>
      </c>
      <c r="D77" s="2">
        <f t="shared" si="3"/>
        <v>5.3500000000000005</v>
      </c>
      <c r="E77" s="2">
        <f t="shared" si="4"/>
        <v>2.14</v>
      </c>
      <c r="F77" s="2">
        <f t="shared" si="5"/>
        <v>1.07</v>
      </c>
    </row>
    <row r="78" spans="1:6" x14ac:dyDescent="0.35">
      <c r="A78" s="2" t="s">
        <v>76</v>
      </c>
      <c r="B78" s="3">
        <v>43974</v>
      </c>
      <c r="C78" s="2">
        <v>327</v>
      </c>
      <c r="D78" s="2">
        <f t="shared" si="3"/>
        <v>16.350000000000001</v>
      </c>
      <c r="E78" s="2">
        <f t="shared" si="4"/>
        <v>6.5400000000000009</v>
      </c>
      <c r="F78" s="2">
        <f t="shared" si="5"/>
        <v>3.2700000000000005</v>
      </c>
    </row>
    <row r="79" spans="1:6" x14ac:dyDescent="0.35">
      <c r="A79" s="2" t="s">
        <v>77</v>
      </c>
      <c r="B79" s="3">
        <v>44000</v>
      </c>
      <c r="C79" s="2">
        <v>253</v>
      </c>
      <c r="D79" s="2">
        <f t="shared" si="3"/>
        <v>12.65</v>
      </c>
      <c r="E79" s="2">
        <f t="shared" si="4"/>
        <v>5.0600000000000005</v>
      </c>
      <c r="F79" s="2">
        <f t="shared" si="5"/>
        <v>2.5300000000000002</v>
      </c>
    </row>
    <row r="80" spans="1:6" x14ac:dyDescent="0.35">
      <c r="A80" s="2" t="s">
        <v>78</v>
      </c>
      <c r="B80" s="3">
        <v>43967</v>
      </c>
      <c r="C80" s="2">
        <v>85</v>
      </c>
      <c r="D80" s="2">
        <f t="shared" si="3"/>
        <v>4.25</v>
      </c>
      <c r="E80" s="2">
        <f t="shared" si="4"/>
        <v>1.7000000000000002</v>
      </c>
      <c r="F80" s="2">
        <f t="shared" si="5"/>
        <v>0.85000000000000009</v>
      </c>
    </row>
    <row r="81" spans="1:6" x14ac:dyDescent="0.35">
      <c r="A81" s="2" t="s">
        <v>79</v>
      </c>
      <c r="B81" s="3">
        <v>43978</v>
      </c>
      <c r="C81" s="2">
        <v>1771</v>
      </c>
      <c r="D81" s="2">
        <f t="shared" si="3"/>
        <v>88.550000000000011</v>
      </c>
      <c r="E81" s="2">
        <f t="shared" si="4"/>
        <v>35.420000000000009</v>
      </c>
      <c r="F81" s="2">
        <f t="shared" si="5"/>
        <v>17.710000000000004</v>
      </c>
    </row>
    <row r="82" spans="1:6" x14ac:dyDescent="0.35">
      <c r="A82" s="2" t="s">
        <v>80</v>
      </c>
      <c r="B82" s="3">
        <v>43988</v>
      </c>
      <c r="C82" s="2">
        <v>231</v>
      </c>
      <c r="D82" s="2">
        <f t="shared" si="3"/>
        <v>11.55</v>
      </c>
      <c r="E82" s="2">
        <f t="shared" si="4"/>
        <v>4.62</v>
      </c>
      <c r="F82" s="2">
        <f t="shared" si="5"/>
        <v>2.31</v>
      </c>
    </row>
    <row r="83" spans="1:6" x14ac:dyDescent="0.35">
      <c r="A83" s="2" t="s">
        <v>81</v>
      </c>
      <c r="B83" s="3">
        <v>43973</v>
      </c>
      <c r="C83" s="2">
        <v>25</v>
      </c>
      <c r="D83" s="2">
        <f t="shared" si="3"/>
        <v>1.25</v>
      </c>
      <c r="E83" s="2">
        <f t="shared" si="4"/>
        <v>0.5</v>
      </c>
      <c r="F83" s="2">
        <f t="shared" si="5"/>
        <v>0.25</v>
      </c>
    </row>
    <row r="84" spans="1:6" x14ac:dyDescent="0.35">
      <c r="A84" s="2" t="s">
        <v>82</v>
      </c>
      <c r="B84" s="3">
        <v>43985</v>
      </c>
      <c r="C84" s="2">
        <v>4859</v>
      </c>
      <c r="D84" s="2">
        <f t="shared" si="3"/>
        <v>242.95000000000002</v>
      </c>
      <c r="E84" s="2">
        <f t="shared" si="4"/>
        <v>97.18</v>
      </c>
      <c r="F84" s="2">
        <f t="shared" si="5"/>
        <v>48.59</v>
      </c>
    </row>
    <row r="85" spans="1:6" x14ac:dyDescent="0.35">
      <c r="A85" s="2" t="s">
        <v>83</v>
      </c>
      <c r="B85" s="3">
        <v>44004</v>
      </c>
      <c r="C85" s="2">
        <v>169</v>
      </c>
      <c r="D85" s="2">
        <f t="shared" si="3"/>
        <v>8.4500000000000011</v>
      </c>
      <c r="E85" s="2">
        <f t="shared" si="4"/>
        <v>3.3800000000000008</v>
      </c>
      <c r="F85" s="2">
        <f t="shared" si="5"/>
        <v>1.6900000000000004</v>
      </c>
    </row>
    <row r="86" spans="1:6" x14ac:dyDescent="0.35">
      <c r="A86" s="2" t="s">
        <v>84</v>
      </c>
      <c r="B86" s="3">
        <v>43983</v>
      </c>
      <c r="C86" s="2">
        <v>3257</v>
      </c>
      <c r="D86" s="2">
        <f t="shared" si="3"/>
        <v>162.85000000000002</v>
      </c>
      <c r="E86" s="2">
        <f t="shared" si="4"/>
        <v>65.140000000000015</v>
      </c>
      <c r="F86" s="2">
        <f t="shared" si="5"/>
        <v>32.570000000000007</v>
      </c>
    </row>
    <row r="87" spans="1:6" x14ac:dyDescent="0.35">
      <c r="A87" s="2" t="s">
        <v>85</v>
      </c>
      <c r="B87" s="3">
        <v>43996</v>
      </c>
      <c r="C87" s="2">
        <v>570</v>
      </c>
      <c r="D87" s="2">
        <f t="shared" si="3"/>
        <v>28.5</v>
      </c>
      <c r="E87" s="2">
        <f t="shared" si="4"/>
        <v>11.4</v>
      </c>
      <c r="F87" s="2">
        <f t="shared" si="5"/>
        <v>5.7</v>
      </c>
    </row>
    <row r="88" spans="1:6" x14ac:dyDescent="0.35">
      <c r="A88" s="2" t="s">
        <v>86</v>
      </c>
      <c r="B88" s="3">
        <v>44008</v>
      </c>
      <c r="C88" s="2">
        <v>1094</v>
      </c>
      <c r="D88" s="2">
        <f t="shared" si="3"/>
        <v>54.7</v>
      </c>
      <c r="E88" s="2">
        <f t="shared" si="4"/>
        <v>21.880000000000003</v>
      </c>
      <c r="F88" s="2">
        <f t="shared" si="5"/>
        <v>10.940000000000001</v>
      </c>
    </row>
    <row r="89" spans="1:6" x14ac:dyDescent="0.35">
      <c r="A89" s="2" t="s">
        <v>87</v>
      </c>
      <c r="B89" s="3">
        <v>43966</v>
      </c>
      <c r="C89" s="2">
        <v>879</v>
      </c>
      <c r="D89" s="2">
        <f t="shared" si="3"/>
        <v>43.95</v>
      </c>
      <c r="E89" s="2">
        <f t="shared" si="4"/>
        <v>17.580000000000002</v>
      </c>
      <c r="F89" s="2">
        <f t="shared" si="5"/>
        <v>8.7900000000000009</v>
      </c>
    </row>
    <row r="90" spans="1:6" x14ac:dyDescent="0.35">
      <c r="A90" s="2" t="s">
        <v>88</v>
      </c>
      <c r="B90" s="3">
        <v>43979</v>
      </c>
      <c r="C90" s="2">
        <v>733</v>
      </c>
      <c r="D90" s="2">
        <f t="shared" si="3"/>
        <v>36.65</v>
      </c>
      <c r="E90" s="2">
        <f t="shared" si="4"/>
        <v>14.66</v>
      </c>
      <c r="F90" s="2">
        <f t="shared" si="5"/>
        <v>7.33</v>
      </c>
    </row>
    <row r="91" spans="1:6" x14ac:dyDescent="0.35">
      <c r="A91" s="2" t="s">
        <v>89</v>
      </c>
      <c r="B91" s="3">
        <v>43982</v>
      </c>
      <c r="C91" s="2">
        <v>2368</v>
      </c>
      <c r="D91" s="2">
        <f t="shared" si="3"/>
        <v>118.4</v>
      </c>
      <c r="E91" s="2">
        <f t="shared" si="4"/>
        <v>47.360000000000007</v>
      </c>
      <c r="F91" s="2">
        <f t="shared" si="5"/>
        <v>23.680000000000003</v>
      </c>
    </row>
    <row r="92" spans="1:6" x14ac:dyDescent="0.35">
      <c r="A92" s="2" t="s">
        <v>90</v>
      </c>
      <c r="B92" s="3">
        <v>43994</v>
      </c>
      <c r="C92" s="2">
        <v>40</v>
      </c>
      <c r="D92" s="2">
        <f t="shared" si="3"/>
        <v>2</v>
      </c>
      <c r="E92" s="2">
        <f t="shared" si="4"/>
        <v>0.8</v>
      </c>
      <c r="F92" s="2">
        <f t="shared" si="5"/>
        <v>0.4</v>
      </c>
    </row>
    <row r="93" spans="1:6" x14ac:dyDescent="0.35">
      <c r="A93" s="2" t="s">
        <v>91</v>
      </c>
      <c r="B93" s="3">
        <v>44008</v>
      </c>
      <c r="C93" s="2">
        <v>2747</v>
      </c>
      <c r="D93" s="2">
        <f t="shared" si="3"/>
        <v>137.35</v>
      </c>
      <c r="E93" s="2">
        <f t="shared" si="4"/>
        <v>54.94</v>
      </c>
      <c r="F93" s="2">
        <f t="shared" si="5"/>
        <v>27.47</v>
      </c>
    </row>
    <row r="94" spans="1:6" x14ac:dyDescent="0.35">
      <c r="A94" s="2" t="s">
        <v>92</v>
      </c>
      <c r="B94" s="3">
        <v>43986</v>
      </c>
      <c r="C94" s="2">
        <v>907</v>
      </c>
      <c r="D94" s="2">
        <f t="shared" si="3"/>
        <v>45.35</v>
      </c>
      <c r="E94" s="2">
        <f t="shared" si="4"/>
        <v>18.14</v>
      </c>
      <c r="F94" s="2">
        <f t="shared" si="5"/>
        <v>9.07</v>
      </c>
    </row>
  </sheetData>
  <mergeCells count="3">
    <mergeCell ref="H3:L8"/>
    <mergeCell ref="H10:L16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predictions_23APR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cleary</cp:lastModifiedBy>
  <dcterms:created xsi:type="dcterms:W3CDTF">2020-04-23T18:48:42Z</dcterms:created>
  <dcterms:modified xsi:type="dcterms:W3CDTF">2020-04-23T19:11:02Z</dcterms:modified>
</cp:coreProperties>
</file>