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J4" i="1"/>
  <c r="J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<sst xmlns="http://schemas.openxmlformats.org/spreadsheetml/2006/main" count="11" uniqueCount="8">
  <si>
    <t>Endpoint Data</t>
  </si>
  <si>
    <t>Pv (bar)</t>
  </si>
  <si>
    <t>L (kJ/mol)</t>
  </si>
  <si>
    <t>T (K)</t>
  </si>
  <si>
    <t>Pv (atm)</t>
  </si>
  <si>
    <t>L (J/mol)</t>
  </si>
  <si>
    <t>T (°C)</t>
  </si>
  <si>
    <t>P0 (atm)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</si>
</sst>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Vapor Pressure Equation (atm vs °C)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Sheet1!$A$2:$A$102</c:f>
              <c:numCache>
                <c:formatCode>General</c:formatCode>
                <c:ptCount val="101"/>
                <c:pt idx="0">
                  <c:v>50.0</c:v>
                </c:pt>
                <c:pt idx="1">
                  <c:v>50.5</c:v>
                </c:pt>
                <c:pt idx="2">
                  <c:v>51.0</c:v>
                </c:pt>
                <c:pt idx="3">
                  <c:v>51.5</c:v>
                </c:pt>
                <c:pt idx="4">
                  <c:v>52.0</c:v>
                </c:pt>
                <c:pt idx="5">
                  <c:v>52.5</c:v>
                </c:pt>
                <c:pt idx="6">
                  <c:v>53.0</c:v>
                </c:pt>
                <c:pt idx="7">
                  <c:v>53.5</c:v>
                </c:pt>
                <c:pt idx="8">
                  <c:v>54.0</c:v>
                </c:pt>
                <c:pt idx="9">
                  <c:v>54.5</c:v>
                </c:pt>
                <c:pt idx="10">
                  <c:v>55.0</c:v>
                </c:pt>
                <c:pt idx="11">
                  <c:v>55.5</c:v>
                </c:pt>
                <c:pt idx="12">
                  <c:v>56.0</c:v>
                </c:pt>
                <c:pt idx="13">
                  <c:v>56.5</c:v>
                </c:pt>
                <c:pt idx="14">
                  <c:v>57.0</c:v>
                </c:pt>
                <c:pt idx="15">
                  <c:v>57.5</c:v>
                </c:pt>
                <c:pt idx="16">
                  <c:v>58.0</c:v>
                </c:pt>
                <c:pt idx="17">
                  <c:v>58.5</c:v>
                </c:pt>
                <c:pt idx="18">
                  <c:v>59.0</c:v>
                </c:pt>
                <c:pt idx="19">
                  <c:v>59.5</c:v>
                </c:pt>
                <c:pt idx="20">
                  <c:v>60.0</c:v>
                </c:pt>
                <c:pt idx="21">
                  <c:v>60.5</c:v>
                </c:pt>
                <c:pt idx="22">
                  <c:v>61.0</c:v>
                </c:pt>
                <c:pt idx="23">
                  <c:v>61.5</c:v>
                </c:pt>
                <c:pt idx="24">
                  <c:v>62.0</c:v>
                </c:pt>
                <c:pt idx="25">
                  <c:v>62.5</c:v>
                </c:pt>
                <c:pt idx="26">
                  <c:v>63.0</c:v>
                </c:pt>
                <c:pt idx="27">
                  <c:v>63.5</c:v>
                </c:pt>
                <c:pt idx="28">
                  <c:v>64.0</c:v>
                </c:pt>
                <c:pt idx="29">
                  <c:v>64.5</c:v>
                </c:pt>
                <c:pt idx="30">
                  <c:v>65.0</c:v>
                </c:pt>
                <c:pt idx="31">
                  <c:v>65.5</c:v>
                </c:pt>
                <c:pt idx="32">
                  <c:v>66.0</c:v>
                </c:pt>
                <c:pt idx="33">
                  <c:v>66.5</c:v>
                </c:pt>
                <c:pt idx="34">
                  <c:v>67.0</c:v>
                </c:pt>
                <c:pt idx="35">
                  <c:v>67.5</c:v>
                </c:pt>
                <c:pt idx="36">
                  <c:v>68.0</c:v>
                </c:pt>
                <c:pt idx="37">
                  <c:v>68.5</c:v>
                </c:pt>
                <c:pt idx="38">
                  <c:v>69.0</c:v>
                </c:pt>
                <c:pt idx="39">
                  <c:v>69.5</c:v>
                </c:pt>
                <c:pt idx="40">
                  <c:v>70.0</c:v>
                </c:pt>
                <c:pt idx="41">
                  <c:v>70.5</c:v>
                </c:pt>
                <c:pt idx="42">
                  <c:v>71.0</c:v>
                </c:pt>
                <c:pt idx="43">
                  <c:v>71.5</c:v>
                </c:pt>
                <c:pt idx="44">
                  <c:v>72.0</c:v>
                </c:pt>
                <c:pt idx="45">
                  <c:v>72.5</c:v>
                </c:pt>
                <c:pt idx="46">
                  <c:v>73.0</c:v>
                </c:pt>
                <c:pt idx="47">
                  <c:v>73.5</c:v>
                </c:pt>
                <c:pt idx="48">
                  <c:v>74.0</c:v>
                </c:pt>
                <c:pt idx="49">
                  <c:v>74.5</c:v>
                </c:pt>
                <c:pt idx="50">
                  <c:v>75.0</c:v>
                </c:pt>
                <c:pt idx="51">
                  <c:v>75.5</c:v>
                </c:pt>
                <c:pt idx="52">
                  <c:v>76.0</c:v>
                </c:pt>
                <c:pt idx="53">
                  <c:v>76.5</c:v>
                </c:pt>
                <c:pt idx="54">
                  <c:v>77.0</c:v>
                </c:pt>
                <c:pt idx="55">
                  <c:v>77.5</c:v>
                </c:pt>
                <c:pt idx="56">
                  <c:v>78.0</c:v>
                </c:pt>
                <c:pt idx="57">
                  <c:v>78.5</c:v>
                </c:pt>
                <c:pt idx="58">
                  <c:v>79.0</c:v>
                </c:pt>
                <c:pt idx="59">
                  <c:v>79.5</c:v>
                </c:pt>
                <c:pt idx="60">
                  <c:v>80.0</c:v>
                </c:pt>
                <c:pt idx="61">
                  <c:v>80.5</c:v>
                </c:pt>
                <c:pt idx="62">
                  <c:v>81.0</c:v>
                </c:pt>
                <c:pt idx="63">
                  <c:v>81.5</c:v>
                </c:pt>
                <c:pt idx="64">
                  <c:v>82.0</c:v>
                </c:pt>
                <c:pt idx="65">
                  <c:v>82.5</c:v>
                </c:pt>
                <c:pt idx="66">
                  <c:v>83.0</c:v>
                </c:pt>
                <c:pt idx="67">
                  <c:v>83.5</c:v>
                </c:pt>
                <c:pt idx="68">
                  <c:v>84.0</c:v>
                </c:pt>
                <c:pt idx="69">
                  <c:v>84.5</c:v>
                </c:pt>
                <c:pt idx="70">
                  <c:v>85.0</c:v>
                </c:pt>
                <c:pt idx="71">
                  <c:v>85.5</c:v>
                </c:pt>
                <c:pt idx="72">
                  <c:v>86.0</c:v>
                </c:pt>
                <c:pt idx="73">
                  <c:v>86.5</c:v>
                </c:pt>
                <c:pt idx="74">
                  <c:v>87.0</c:v>
                </c:pt>
                <c:pt idx="75">
                  <c:v>87.5</c:v>
                </c:pt>
                <c:pt idx="76">
                  <c:v>88.0</c:v>
                </c:pt>
                <c:pt idx="77">
                  <c:v>88.5</c:v>
                </c:pt>
                <c:pt idx="78">
                  <c:v>89.0</c:v>
                </c:pt>
                <c:pt idx="79">
                  <c:v>89.5</c:v>
                </c:pt>
                <c:pt idx="80">
                  <c:v>90.0</c:v>
                </c:pt>
                <c:pt idx="81">
                  <c:v>90.5</c:v>
                </c:pt>
                <c:pt idx="82">
                  <c:v>91.0</c:v>
                </c:pt>
                <c:pt idx="83">
                  <c:v>91.5</c:v>
                </c:pt>
                <c:pt idx="84">
                  <c:v>92.0</c:v>
                </c:pt>
                <c:pt idx="85">
                  <c:v>92.5</c:v>
                </c:pt>
                <c:pt idx="86">
                  <c:v>93.0</c:v>
                </c:pt>
                <c:pt idx="87">
                  <c:v>93.5</c:v>
                </c:pt>
                <c:pt idx="88">
                  <c:v>94.0</c:v>
                </c:pt>
                <c:pt idx="89">
                  <c:v>94.5</c:v>
                </c:pt>
                <c:pt idx="90">
                  <c:v>95.0</c:v>
                </c:pt>
                <c:pt idx="91">
                  <c:v>95.5</c:v>
                </c:pt>
                <c:pt idx="92">
                  <c:v>96.0</c:v>
                </c:pt>
                <c:pt idx="93">
                  <c:v>96.5</c:v>
                </c:pt>
                <c:pt idx="94">
                  <c:v>97.0</c:v>
                </c:pt>
                <c:pt idx="95">
                  <c:v>97.5</c:v>
                </c:pt>
                <c:pt idx="96">
                  <c:v>98.0</c:v>
                </c:pt>
                <c:pt idx="97">
                  <c:v>98.5</c:v>
                </c:pt>
                <c:pt idx="98">
                  <c:v>99.0</c:v>
                </c:pt>
                <c:pt idx="99">
                  <c:v>99.5</c:v>
                </c:pt>
                <c:pt idx="100">
                  <c:v>100.0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0.131603476726108</c:v>
                </c:pt>
                <c:pt idx="1">
                  <c:v>0.13471626035215</c:v>
                </c:pt>
                <c:pt idx="2">
                  <c:v>0.137892724823496</c:v>
                </c:pt>
                <c:pt idx="3">
                  <c:v>0.14113395514266</c:v>
                </c:pt>
                <c:pt idx="4">
                  <c:v>0.144441050693534</c:v>
                </c:pt>
                <c:pt idx="5">
                  <c:v>0.147815125367539</c:v>
                </c:pt>
                <c:pt idx="6">
                  <c:v>0.151257307690062</c:v>
                </c:pt>
                <c:pt idx="7">
                  <c:v>0.154768740947189</c:v>
                </c:pt>
                <c:pt idx="8">
                  <c:v>0.158350583312711</c:v>
                </c:pt>
                <c:pt idx="9">
                  <c:v>0.162004007975416</c:v>
                </c:pt>
                <c:pt idx="10">
                  <c:v>0.165730203266632</c:v>
                </c:pt>
                <c:pt idx="11">
                  <c:v>0.169530372788043</c:v>
                </c:pt>
                <c:pt idx="12">
                  <c:v>0.17340573553974</c:v>
                </c:pt>
                <c:pt idx="13">
                  <c:v>0.177357526048528</c:v>
                </c:pt>
                <c:pt idx="14">
                  <c:v>0.181386994496455</c:v>
                </c:pt>
                <c:pt idx="15">
                  <c:v>0.185495406849582</c:v>
                </c:pt>
                <c:pt idx="16">
                  <c:v>0.189684044986956</c:v>
                </c:pt>
                <c:pt idx="17">
                  <c:v>0.193954206829806</c:v>
                </c:pt>
                <c:pt idx="18">
                  <c:v>0.198307206470934</c:v>
                </c:pt>
                <c:pt idx="19">
                  <c:v>0.202744374304304</c:v>
                </c:pt>
                <c:pt idx="20">
                  <c:v>0.20726705715482</c:v>
                </c:pt>
                <c:pt idx="21">
                  <c:v>0.211876618408274</c:v>
                </c:pt>
                <c:pt idx="22">
                  <c:v>0.216574438141473</c:v>
                </c:pt>
                <c:pt idx="23">
                  <c:v>0.221361913252528</c:v>
                </c:pt>
                <c:pt idx="24">
                  <c:v>0.226240457591287</c:v>
                </c:pt>
                <c:pt idx="25">
                  <c:v>0.231211502089927</c:v>
                </c:pt>
                <c:pt idx="26">
                  <c:v>0.236276494893675</c:v>
                </c:pt>
                <c:pt idx="27">
                  <c:v>0.241436901491663</c:v>
                </c:pt>
                <c:pt idx="28">
                  <c:v>0.246694204847898</c:v>
                </c:pt>
                <c:pt idx="29">
                  <c:v>0.252049905532356</c:v>
                </c:pt>
                <c:pt idx="30">
                  <c:v>0.257505521852171</c:v>
                </c:pt>
                <c:pt idx="31">
                  <c:v>0.263062589982919</c:v>
                </c:pt>
                <c:pt idx="32">
                  <c:v>0.268722664100005</c:v>
                </c:pt>
                <c:pt idx="33">
                  <c:v>0.274487316510106</c:v>
                </c:pt>
                <c:pt idx="34">
                  <c:v>0.28035813778271</c:v>
                </c:pt>
                <c:pt idx="35">
                  <c:v>0.286336736881702</c:v>
                </c:pt>
                <c:pt idx="36">
                  <c:v>0.292424741297011</c:v>
                </c:pt>
                <c:pt idx="37">
                  <c:v>0.298623797176298</c:v>
                </c:pt>
                <c:pt idx="38">
                  <c:v>0.304935569456692</c:v>
                </c:pt>
                <c:pt idx="39">
                  <c:v>0.311361741996546</c:v>
                </c:pt>
                <c:pt idx="40">
                  <c:v>0.317904017707216</c:v>
                </c:pt>
                <c:pt idx="41">
                  <c:v>0.324564118684858</c:v>
                </c:pt>
                <c:pt idx="42">
                  <c:v>0.331343786342224</c:v>
                </c:pt>
                <c:pt idx="43">
                  <c:v>0.338244781540459</c:v>
                </c:pt>
                <c:pt idx="44">
                  <c:v>0.345268884720873</c:v>
                </c:pt>
                <c:pt idx="45">
                  <c:v>0.352417896036716</c:v>
                </c:pt>
                <c:pt idx="46">
                  <c:v>0.359693635484898</c:v>
                </c:pt>
                <c:pt idx="47">
                  <c:v>0.367097943037687</c:v>
                </c:pt>
                <c:pt idx="48">
                  <c:v>0.374632678774355</c:v>
                </c:pt>
                <c:pt idx="49">
                  <c:v>0.382299723012775</c:v>
                </c:pt>
                <c:pt idx="50">
                  <c:v>0.390100976440948</c:v>
                </c:pt>
                <c:pt idx="51">
                  <c:v>0.39803836024846</c:v>
                </c:pt>
                <c:pt idx="52">
                  <c:v>0.40611381625787</c:v>
                </c:pt>
                <c:pt idx="53">
                  <c:v>0.414329307055991</c:v>
                </c:pt>
                <c:pt idx="54">
                  <c:v>0.422686816125089</c:v>
                </c:pt>
                <c:pt idx="55">
                  <c:v>0.431188347973981</c:v>
                </c:pt>
                <c:pt idx="56">
                  <c:v>0.439835928268996</c:v>
                </c:pt>
                <c:pt idx="57">
                  <c:v>0.448631603964845</c:v>
                </c:pt>
                <c:pt idx="58">
                  <c:v>0.457577443435337</c:v>
                </c:pt>
                <c:pt idx="59">
                  <c:v>0.466675536603975</c:v>
                </c:pt>
                <c:pt idx="60">
                  <c:v>0.475927995074386</c:v>
                </c:pt>
                <c:pt idx="61">
                  <c:v>0.485336952260619</c:v>
                </c:pt>
                <c:pt idx="62">
                  <c:v>0.494904563517257</c:v>
                </c:pt>
                <c:pt idx="63">
                  <c:v>0.504633006269377</c:v>
                </c:pt>
                <c:pt idx="64">
                  <c:v>0.514524480142318</c:v>
                </c:pt>
                <c:pt idx="65">
                  <c:v>0.524581207091262</c:v>
                </c:pt>
                <c:pt idx="66">
                  <c:v>0.53480543153063</c:v>
                </c:pt>
                <c:pt idx="67">
                  <c:v>0.545199420463257</c:v>
                </c:pt>
                <c:pt idx="68">
                  <c:v>0.55576546360937</c:v>
                </c:pt>
                <c:pt idx="69">
                  <c:v>0.566505873535329</c:v>
                </c:pt>
                <c:pt idx="70">
                  <c:v>0.577422985782162</c:v>
                </c:pt>
                <c:pt idx="71">
                  <c:v>0.588519158993839</c:v>
                </c:pt>
                <c:pt idx="72">
                  <c:v>0.599796775045311</c:v>
                </c:pt>
                <c:pt idx="73">
                  <c:v>0.611258239170308</c:v>
                </c:pt>
                <c:pt idx="74">
                  <c:v>0.622905980088847</c:v>
                </c:pt>
                <c:pt idx="75">
                  <c:v>0.634742450134505</c:v>
                </c:pt>
                <c:pt idx="76">
                  <c:v>0.646770125381383</c:v>
                </c:pt>
                <c:pt idx="77">
                  <c:v>0.658991505770814</c:v>
                </c:pt>
                <c:pt idx="78">
                  <c:v>0.67140911523775</c:v>
                </c:pt>
                <c:pt idx="79">
                  <c:v>0.68402550183687</c:v>
                </c:pt>
                <c:pt idx="80">
                  <c:v>0.696843237868369</c:v>
                </c:pt>
                <c:pt idx="81">
                  <c:v>0.70986492000343</c:v>
                </c:pt>
                <c:pt idx="82">
                  <c:v>0.723093169409378</c:v>
                </c:pt>
                <c:pt idx="83">
                  <c:v>0.736530631874485</c:v>
                </c:pt>
                <c:pt idx="84">
                  <c:v>0.750179977932463</c:v>
                </c:pt>
                <c:pt idx="85">
                  <c:v>0.76404390298658</c:v>
                </c:pt>
                <c:pt idx="86">
                  <c:v>0.778125127433439</c:v>
                </c:pt>
                <c:pt idx="87">
                  <c:v>0.792426396786389</c:v>
                </c:pt>
                <c:pt idx="88">
                  <c:v>0.806950481798557</c:v>
                </c:pt>
                <c:pt idx="89">
                  <c:v>0.82170017858552</c:v>
                </c:pt>
                <c:pt idx="90">
                  <c:v>0.836678308747565</c:v>
                </c:pt>
                <c:pt idx="91">
                  <c:v>0.851887719491584</c:v>
                </c:pt>
                <c:pt idx="92">
                  <c:v>0.867331283752547</c:v>
                </c:pt>
                <c:pt idx="93">
                  <c:v>0.883011900314576</c:v>
                </c:pt>
                <c:pt idx="94">
                  <c:v>0.898932493931596</c:v>
                </c:pt>
                <c:pt idx="95">
                  <c:v>0.915096015447573</c:v>
                </c:pt>
                <c:pt idx="96">
                  <c:v>0.931505441916318</c:v>
                </c:pt>
                <c:pt idx="97">
                  <c:v>0.948163776720841</c:v>
                </c:pt>
                <c:pt idx="98">
                  <c:v>0.965074049692283</c:v>
                </c:pt>
                <c:pt idx="99">
                  <c:v>0.982239317228367</c:v>
                </c:pt>
                <c:pt idx="100">
                  <c:v>0.999662662411426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45576"/>
        <c:axId val="2119569576"/>
      </c:scatterChart>
      <c:valAx>
        <c:axId val="209444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69576"/>
        <c:crosses val="autoZero"/>
        <c:crossBetween val="midCat"/>
      </c:valAx>
      <c:valAx>
        <c:axId val="211956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(atm)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44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152400</xdr:rowOff>
    </xdr:from>
    <xdr:to>
      <xdr:col>17</xdr:col>
      <xdr:colOff>457200</xdr:colOff>
      <xdr:row>32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O4" sqref="O4"/>
    </sheetView>
  </sheetViews>
  <sheetFormatPr baseColWidth="10" defaultRowHeight="15" x14ac:dyDescent="0"/>
  <sheetData>
    <row r="1" spans="1:13">
      <c r="A1" t="s">
        <v>6</v>
      </c>
      <c r="B1" t="s">
        <v>3</v>
      </c>
      <c r="C1" t="s">
        <v>5</v>
      </c>
      <c r="D1" t="s">
        <v>7</v>
      </c>
      <c r="E1" t="s">
        <v>4</v>
      </c>
      <c r="I1" t="s">
        <v>0</v>
      </c>
    </row>
    <row r="2" spans="1:13">
      <c r="A2">
        <v>50</v>
      </c>
      <c r="B2">
        <f>A2+273.15</f>
        <v>323.14999999999998</v>
      </c>
      <c r="C2" s="1">
        <v>40660</v>
      </c>
      <c r="D2" s="1">
        <v>491000</v>
      </c>
      <c r="E2">
        <f xml:space="preserve"> D2*EXP((-C2)/(8.315*B2))</f>
        <v>0.13160347672610823</v>
      </c>
      <c r="I2" t="s">
        <v>6</v>
      </c>
      <c r="J2" t="s">
        <v>3</v>
      </c>
      <c r="K2" t="s">
        <v>1</v>
      </c>
      <c r="L2" t="s">
        <v>4</v>
      </c>
      <c r="M2" t="s">
        <v>2</v>
      </c>
    </row>
    <row r="3" spans="1:13">
      <c r="A3">
        <v>50.5</v>
      </c>
      <c r="B3">
        <f t="shared" ref="B3:B66" si="0">A3+273.15</f>
        <v>323.64999999999998</v>
      </c>
      <c r="C3" s="1">
        <v>40660</v>
      </c>
      <c r="D3" s="1">
        <v>491000</v>
      </c>
      <c r="E3">
        <f t="shared" ref="E3:E66" si="1" xml:space="preserve"> D3*EXP((-C3)/(8.315*B3))</f>
        <v>0.1347162603521499</v>
      </c>
      <c r="I3">
        <v>50</v>
      </c>
      <c r="J3">
        <f>I3+273.15</f>
        <v>323.14999999999998</v>
      </c>
      <c r="K3">
        <v>0.1234</v>
      </c>
      <c r="L3">
        <v>0.12178633</v>
      </c>
      <c r="M3">
        <v>42.92</v>
      </c>
    </row>
    <row r="4" spans="1:13">
      <c r="A4">
        <v>51</v>
      </c>
      <c r="B4">
        <f t="shared" si="0"/>
        <v>324.14999999999998</v>
      </c>
      <c r="C4" s="1">
        <v>40660</v>
      </c>
      <c r="D4" s="1">
        <v>491000</v>
      </c>
      <c r="E4">
        <f t="shared" si="1"/>
        <v>0.13789272482349629</v>
      </c>
      <c r="I4">
        <v>100</v>
      </c>
      <c r="J4">
        <f>I4+273.15</f>
        <v>373.15</v>
      </c>
      <c r="K4">
        <v>1.0129999999999999</v>
      </c>
      <c r="L4">
        <v>0.99975327000000003</v>
      </c>
      <c r="M4">
        <v>40.659999999999997</v>
      </c>
    </row>
    <row r="5" spans="1:13">
      <c r="A5">
        <v>51.5</v>
      </c>
      <c r="B5">
        <f t="shared" si="0"/>
        <v>324.64999999999998</v>
      </c>
      <c r="C5" s="1">
        <v>40660</v>
      </c>
      <c r="D5" s="1">
        <v>491000</v>
      </c>
      <c r="E5">
        <f t="shared" si="1"/>
        <v>0.14113395514265953</v>
      </c>
    </row>
    <row r="6" spans="1:13">
      <c r="A6">
        <v>52</v>
      </c>
      <c r="B6">
        <f t="shared" si="0"/>
        <v>325.14999999999998</v>
      </c>
      <c r="C6" s="1">
        <v>40660</v>
      </c>
      <c r="D6" s="1">
        <v>491000</v>
      </c>
      <c r="E6">
        <f t="shared" si="1"/>
        <v>0.14444105069353388</v>
      </c>
    </row>
    <row r="7" spans="1:13">
      <c r="A7">
        <v>52.5</v>
      </c>
      <c r="B7">
        <f t="shared" si="0"/>
        <v>325.64999999999998</v>
      </c>
      <c r="C7" s="1">
        <v>40660</v>
      </c>
      <c r="D7" s="1">
        <v>491000</v>
      </c>
      <c r="E7">
        <f t="shared" si="1"/>
        <v>0.14781512536753924</v>
      </c>
    </row>
    <row r="8" spans="1:13">
      <c r="A8">
        <v>53</v>
      </c>
      <c r="B8">
        <f t="shared" si="0"/>
        <v>326.14999999999998</v>
      </c>
      <c r="C8" s="1">
        <v>40660</v>
      </c>
      <c r="D8" s="1">
        <v>491000</v>
      </c>
      <c r="E8">
        <f t="shared" si="1"/>
        <v>0.15125730769006246</v>
      </c>
    </row>
    <row r="9" spans="1:13">
      <c r="A9">
        <v>53.5</v>
      </c>
      <c r="B9">
        <f t="shared" si="0"/>
        <v>326.64999999999998</v>
      </c>
      <c r="C9" s="1">
        <v>40660</v>
      </c>
      <c r="D9" s="1">
        <v>491000</v>
      </c>
      <c r="E9">
        <f t="shared" si="1"/>
        <v>0.15476874094718887</v>
      </c>
    </row>
    <row r="10" spans="1:13">
      <c r="A10">
        <v>54</v>
      </c>
      <c r="B10">
        <f t="shared" si="0"/>
        <v>327.14999999999998</v>
      </c>
      <c r="C10" s="1">
        <v>40660</v>
      </c>
      <c r="D10" s="1">
        <v>491000</v>
      </c>
      <c r="E10">
        <f t="shared" si="1"/>
        <v>0.15835058331271104</v>
      </c>
    </row>
    <row r="11" spans="1:13">
      <c r="A11">
        <v>54.5</v>
      </c>
      <c r="B11">
        <f t="shared" si="0"/>
        <v>327.64999999999998</v>
      </c>
      <c r="C11" s="1">
        <v>40660</v>
      </c>
      <c r="D11" s="1">
        <v>491000</v>
      </c>
      <c r="E11">
        <f t="shared" si="1"/>
        <v>0.16200400797541586</v>
      </c>
    </row>
    <row r="12" spans="1:13">
      <c r="A12">
        <v>55</v>
      </c>
      <c r="B12">
        <f t="shared" si="0"/>
        <v>328.15</v>
      </c>
      <c r="C12" s="1">
        <v>40660</v>
      </c>
      <c r="D12" s="1">
        <v>491000</v>
      </c>
      <c r="E12">
        <f t="shared" si="1"/>
        <v>0.16573020326663251</v>
      </c>
    </row>
    <row r="13" spans="1:13">
      <c r="A13">
        <v>55.5</v>
      </c>
      <c r="B13">
        <f t="shared" si="0"/>
        <v>328.65</v>
      </c>
      <c r="C13" s="1">
        <v>40660</v>
      </c>
      <c r="D13" s="1">
        <v>491000</v>
      </c>
      <c r="E13">
        <f t="shared" si="1"/>
        <v>0.16953037278804334</v>
      </c>
    </row>
    <row r="14" spans="1:13">
      <c r="A14">
        <v>56</v>
      </c>
      <c r="B14">
        <f t="shared" si="0"/>
        <v>329.15</v>
      </c>
      <c r="C14" s="1">
        <v>40660</v>
      </c>
      <c r="D14" s="1">
        <v>491000</v>
      </c>
      <c r="E14">
        <f t="shared" si="1"/>
        <v>0.17340573553974042</v>
      </c>
    </row>
    <row r="15" spans="1:13">
      <c r="A15">
        <v>56.5</v>
      </c>
      <c r="B15">
        <f t="shared" si="0"/>
        <v>329.65</v>
      </c>
      <c r="C15" s="1">
        <v>40660</v>
      </c>
      <c r="D15" s="1">
        <v>491000</v>
      </c>
      <c r="E15">
        <f t="shared" si="1"/>
        <v>0.17735752604852753</v>
      </c>
    </row>
    <row r="16" spans="1:13">
      <c r="A16">
        <v>57</v>
      </c>
      <c r="B16">
        <f t="shared" si="0"/>
        <v>330.15</v>
      </c>
      <c r="C16" s="1">
        <v>40660</v>
      </c>
      <c r="D16" s="1">
        <v>491000</v>
      </c>
      <c r="E16">
        <f t="shared" si="1"/>
        <v>0.18138699449645512</v>
      </c>
    </row>
    <row r="17" spans="1:5">
      <c r="A17">
        <v>57.5</v>
      </c>
      <c r="B17">
        <f t="shared" si="0"/>
        <v>330.65</v>
      </c>
      <c r="C17" s="1">
        <v>40660</v>
      </c>
      <c r="D17" s="1">
        <v>491000</v>
      </c>
      <c r="E17">
        <f t="shared" si="1"/>
        <v>0.18549540684958185</v>
      </c>
    </row>
    <row r="18" spans="1:5">
      <c r="A18">
        <v>58</v>
      </c>
      <c r="B18">
        <f t="shared" si="0"/>
        <v>331.15</v>
      </c>
      <c r="C18" s="1">
        <v>40660</v>
      </c>
      <c r="D18" s="1">
        <v>491000</v>
      </c>
      <c r="E18">
        <f t="shared" si="1"/>
        <v>0.18968404498695626</v>
      </c>
    </row>
    <row r="19" spans="1:5">
      <c r="A19">
        <v>58.5</v>
      </c>
      <c r="B19">
        <f t="shared" si="0"/>
        <v>331.65</v>
      </c>
      <c r="C19" s="1">
        <v>40660</v>
      </c>
      <c r="D19" s="1">
        <v>491000</v>
      </c>
      <c r="E19">
        <f t="shared" si="1"/>
        <v>0.1939542068298061</v>
      </c>
    </row>
    <row r="20" spans="1:5">
      <c r="A20">
        <v>59</v>
      </c>
      <c r="B20">
        <f t="shared" si="0"/>
        <v>332.15</v>
      </c>
      <c r="C20" s="1">
        <v>40660</v>
      </c>
      <c r="D20" s="1">
        <v>491000</v>
      </c>
      <c r="E20">
        <f t="shared" si="1"/>
        <v>0.19830720647093411</v>
      </c>
    </row>
    <row r="21" spans="1:5">
      <c r="A21">
        <v>59.5</v>
      </c>
      <c r="B21">
        <f t="shared" si="0"/>
        <v>332.65</v>
      </c>
      <c r="C21" s="1">
        <v>40660</v>
      </c>
      <c r="D21" s="1">
        <v>491000</v>
      </c>
      <c r="E21">
        <f t="shared" si="1"/>
        <v>0.2027443743043042</v>
      </c>
    </row>
    <row r="22" spans="1:5">
      <c r="A22">
        <v>60</v>
      </c>
      <c r="B22">
        <f t="shared" si="0"/>
        <v>333.15</v>
      </c>
      <c r="C22" s="1">
        <v>40660</v>
      </c>
      <c r="D22" s="1">
        <v>491000</v>
      </c>
      <c r="E22">
        <f t="shared" si="1"/>
        <v>0.2072670571548198</v>
      </c>
    </row>
    <row r="23" spans="1:5">
      <c r="A23">
        <v>60.5</v>
      </c>
      <c r="B23">
        <f t="shared" si="0"/>
        <v>333.65</v>
      </c>
      <c r="C23" s="1">
        <v>40660</v>
      </c>
      <c r="D23" s="1">
        <v>491000</v>
      </c>
      <c r="E23">
        <f t="shared" si="1"/>
        <v>0.21187661840827371</v>
      </c>
    </row>
    <row r="24" spans="1:5">
      <c r="A24">
        <v>61</v>
      </c>
      <c r="B24">
        <f t="shared" si="0"/>
        <v>334.15</v>
      </c>
      <c r="C24" s="1">
        <v>40660</v>
      </c>
      <c r="D24" s="1">
        <v>491000</v>
      </c>
      <c r="E24">
        <f t="shared" si="1"/>
        <v>0.21657443814147329</v>
      </c>
    </row>
    <row r="25" spans="1:5">
      <c r="A25">
        <v>61.5</v>
      </c>
      <c r="B25">
        <f t="shared" si="0"/>
        <v>334.65</v>
      </c>
      <c r="C25" s="1">
        <v>40660</v>
      </c>
      <c r="D25" s="1">
        <v>491000</v>
      </c>
      <c r="E25">
        <f t="shared" si="1"/>
        <v>0.22136191325252844</v>
      </c>
    </row>
    <row r="26" spans="1:5">
      <c r="A26">
        <v>62</v>
      </c>
      <c r="B26">
        <f t="shared" si="0"/>
        <v>335.15</v>
      </c>
      <c r="C26" s="1">
        <v>40660</v>
      </c>
      <c r="D26" s="1">
        <v>491000</v>
      </c>
      <c r="E26">
        <f t="shared" si="1"/>
        <v>0.22624045759128716</v>
      </c>
    </row>
    <row r="27" spans="1:5">
      <c r="A27">
        <v>62.5</v>
      </c>
      <c r="B27">
        <f t="shared" si="0"/>
        <v>335.65</v>
      </c>
      <c r="C27" s="1">
        <v>40660</v>
      </c>
      <c r="D27" s="1">
        <v>491000</v>
      </c>
      <c r="E27">
        <f t="shared" si="1"/>
        <v>0.23121150208992733</v>
      </c>
    </row>
    <row r="28" spans="1:5">
      <c r="A28">
        <v>63</v>
      </c>
      <c r="B28">
        <f t="shared" si="0"/>
        <v>336.15</v>
      </c>
      <c r="C28" s="1">
        <v>40660</v>
      </c>
      <c r="D28" s="1">
        <v>491000</v>
      </c>
      <c r="E28">
        <f t="shared" si="1"/>
        <v>0.23627649489367522</v>
      </c>
    </row>
    <row r="29" spans="1:5">
      <c r="A29">
        <v>63.5</v>
      </c>
      <c r="B29">
        <f t="shared" si="0"/>
        <v>336.65</v>
      </c>
      <c r="C29" s="1">
        <v>40660</v>
      </c>
      <c r="D29" s="1">
        <v>491000</v>
      </c>
      <c r="E29">
        <f t="shared" si="1"/>
        <v>0.24143690149166275</v>
      </c>
    </row>
    <row r="30" spans="1:5">
      <c r="A30">
        <v>64</v>
      </c>
      <c r="B30">
        <f t="shared" si="0"/>
        <v>337.15</v>
      </c>
      <c r="C30" s="1">
        <v>40660</v>
      </c>
      <c r="D30" s="1">
        <v>491000</v>
      </c>
      <c r="E30">
        <f t="shared" si="1"/>
        <v>0.24669420484789772</v>
      </c>
    </row>
    <row r="31" spans="1:5">
      <c r="A31">
        <v>64.5</v>
      </c>
      <c r="B31">
        <f t="shared" si="0"/>
        <v>337.65</v>
      </c>
      <c r="C31" s="1">
        <v>40660</v>
      </c>
      <c r="D31" s="1">
        <v>491000</v>
      </c>
      <c r="E31">
        <f t="shared" si="1"/>
        <v>0.25204990553235634</v>
      </c>
    </row>
    <row r="32" spans="1:5">
      <c r="A32">
        <v>65</v>
      </c>
      <c r="B32">
        <f t="shared" si="0"/>
        <v>338.15</v>
      </c>
      <c r="C32" s="1">
        <v>40660</v>
      </c>
      <c r="D32" s="1">
        <v>491000</v>
      </c>
      <c r="E32">
        <f t="shared" si="1"/>
        <v>0.2575055218521709</v>
      </c>
    </row>
    <row r="33" spans="1:5">
      <c r="A33">
        <v>65.5</v>
      </c>
      <c r="B33">
        <f t="shared" si="0"/>
        <v>338.65</v>
      </c>
      <c r="C33" s="1">
        <v>40660</v>
      </c>
      <c r="D33" s="1">
        <v>491000</v>
      </c>
      <c r="E33">
        <f t="shared" si="1"/>
        <v>0.26306258998291943</v>
      </c>
    </row>
    <row r="34" spans="1:5">
      <c r="A34">
        <v>66</v>
      </c>
      <c r="B34">
        <f t="shared" si="0"/>
        <v>339.15</v>
      </c>
      <c r="C34" s="1">
        <v>40660</v>
      </c>
      <c r="D34" s="1">
        <v>491000</v>
      </c>
      <c r="E34">
        <f t="shared" si="1"/>
        <v>0.26872266410000467</v>
      </c>
    </row>
    <row r="35" spans="1:5">
      <c r="A35">
        <v>66.5</v>
      </c>
      <c r="B35">
        <f t="shared" si="0"/>
        <v>339.65</v>
      </c>
      <c r="C35" s="1">
        <v>40660</v>
      </c>
      <c r="D35" s="1">
        <v>491000</v>
      </c>
      <c r="E35">
        <f t="shared" si="1"/>
        <v>0.27448731651010555</v>
      </c>
    </row>
    <row r="36" spans="1:5">
      <c r="A36">
        <v>67</v>
      </c>
      <c r="B36">
        <f t="shared" si="0"/>
        <v>340.15</v>
      </c>
      <c r="C36" s="1">
        <v>40660</v>
      </c>
      <c r="D36" s="1">
        <v>491000</v>
      </c>
      <c r="E36">
        <f t="shared" si="1"/>
        <v>0.28035813778271018</v>
      </c>
    </row>
    <row r="37" spans="1:5">
      <c r="A37">
        <v>67.5</v>
      </c>
      <c r="B37">
        <f t="shared" si="0"/>
        <v>340.65</v>
      </c>
      <c r="C37" s="1">
        <v>40660</v>
      </c>
      <c r="D37" s="1">
        <v>491000</v>
      </c>
      <c r="E37">
        <f t="shared" si="1"/>
        <v>0.28633673688170252</v>
      </c>
    </row>
    <row r="38" spans="1:5">
      <c r="A38">
        <v>68</v>
      </c>
      <c r="B38">
        <f t="shared" si="0"/>
        <v>341.15</v>
      </c>
      <c r="C38" s="1">
        <v>40660</v>
      </c>
      <c r="D38" s="1">
        <v>491000</v>
      </c>
      <c r="E38">
        <f t="shared" si="1"/>
        <v>0.29242474129701113</v>
      </c>
    </row>
    <row r="39" spans="1:5">
      <c r="A39">
        <v>68.5</v>
      </c>
      <c r="B39">
        <f t="shared" si="0"/>
        <v>341.65</v>
      </c>
      <c r="C39" s="1">
        <v>40660</v>
      </c>
      <c r="D39" s="1">
        <v>491000</v>
      </c>
      <c r="E39">
        <f t="shared" si="1"/>
        <v>0.29862379717629822</v>
      </c>
    </row>
    <row r="40" spans="1:5">
      <c r="A40">
        <v>69</v>
      </c>
      <c r="B40">
        <f t="shared" si="0"/>
        <v>342.15</v>
      </c>
      <c r="C40" s="1">
        <v>40660</v>
      </c>
      <c r="D40" s="1">
        <v>491000</v>
      </c>
      <c r="E40">
        <f t="shared" si="1"/>
        <v>0.30493556945669237</v>
      </c>
    </row>
    <row r="41" spans="1:5">
      <c r="A41">
        <v>69.5</v>
      </c>
      <c r="B41">
        <f t="shared" si="0"/>
        <v>342.65</v>
      </c>
      <c r="C41" s="1">
        <v>40660</v>
      </c>
      <c r="D41" s="1">
        <v>491000</v>
      </c>
      <c r="E41">
        <f t="shared" si="1"/>
        <v>0.31136174199654643</v>
      </c>
    </row>
    <row r="42" spans="1:5">
      <c r="A42">
        <v>70</v>
      </c>
      <c r="B42">
        <f t="shared" si="0"/>
        <v>343.15</v>
      </c>
      <c r="C42" s="1">
        <v>40660</v>
      </c>
      <c r="D42" s="1">
        <v>491000</v>
      </c>
      <c r="E42">
        <f t="shared" si="1"/>
        <v>0.3179040177072161</v>
      </c>
    </row>
    <row r="43" spans="1:5">
      <c r="A43">
        <v>70.5</v>
      </c>
      <c r="B43">
        <f t="shared" si="0"/>
        <v>343.65</v>
      </c>
      <c r="C43" s="1">
        <v>40660</v>
      </c>
      <c r="D43" s="1">
        <v>491000</v>
      </c>
      <c r="E43">
        <f t="shared" si="1"/>
        <v>0.32456411868485835</v>
      </c>
    </row>
    <row r="44" spans="1:5">
      <c r="A44">
        <v>71</v>
      </c>
      <c r="B44">
        <f t="shared" si="0"/>
        <v>344.15</v>
      </c>
      <c r="C44" s="1">
        <v>40660</v>
      </c>
      <c r="D44" s="1">
        <v>491000</v>
      </c>
      <c r="E44">
        <f t="shared" si="1"/>
        <v>0.33134378634222433</v>
      </c>
    </row>
    <row r="45" spans="1:5">
      <c r="A45">
        <v>71.5</v>
      </c>
      <c r="B45">
        <f t="shared" si="0"/>
        <v>344.65</v>
      </c>
      <c r="C45" s="1">
        <v>40660</v>
      </c>
      <c r="D45" s="1">
        <v>491000</v>
      </c>
      <c r="E45">
        <f t="shared" si="1"/>
        <v>0.33824478154045895</v>
      </c>
    </row>
    <row r="46" spans="1:5">
      <c r="A46">
        <v>72</v>
      </c>
      <c r="B46">
        <f t="shared" si="0"/>
        <v>345.15</v>
      </c>
      <c r="C46" s="1">
        <v>40660</v>
      </c>
      <c r="D46" s="1">
        <v>491000</v>
      </c>
      <c r="E46">
        <f t="shared" si="1"/>
        <v>0.34526888472087314</v>
      </c>
    </row>
    <row r="47" spans="1:5">
      <c r="A47">
        <v>72.5</v>
      </c>
      <c r="B47">
        <f t="shared" si="0"/>
        <v>345.65</v>
      </c>
      <c r="C47" s="1">
        <v>40660</v>
      </c>
      <c r="D47" s="1">
        <v>491000</v>
      </c>
      <c r="E47">
        <f t="shared" si="1"/>
        <v>0.35241789603671636</v>
      </c>
    </row>
    <row r="48" spans="1:5">
      <c r="A48">
        <v>73</v>
      </c>
      <c r="B48">
        <f t="shared" si="0"/>
        <v>346.15</v>
      </c>
      <c r="C48" s="1">
        <v>40660</v>
      </c>
      <c r="D48" s="1">
        <v>491000</v>
      </c>
      <c r="E48">
        <f t="shared" si="1"/>
        <v>0.3596936354848983</v>
      </c>
    </row>
    <row r="49" spans="1:5">
      <c r="A49">
        <v>73.5</v>
      </c>
      <c r="B49">
        <f t="shared" si="0"/>
        <v>346.65</v>
      </c>
      <c r="C49" s="1">
        <v>40660</v>
      </c>
      <c r="D49" s="1">
        <v>491000</v>
      </c>
      <c r="E49">
        <f t="shared" si="1"/>
        <v>0.36709794303768667</v>
      </c>
    </row>
    <row r="50" spans="1:5">
      <c r="A50">
        <v>74</v>
      </c>
      <c r="B50">
        <f t="shared" si="0"/>
        <v>347.15</v>
      </c>
      <c r="C50" s="1">
        <v>40660</v>
      </c>
      <c r="D50" s="1">
        <v>491000</v>
      </c>
      <c r="E50">
        <f t="shared" si="1"/>
        <v>0.3746326787743553</v>
      </c>
    </row>
    <row r="51" spans="1:5">
      <c r="A51">
        <v>74.5</v>
      </c>
      <c r="B51">
        <f t="shared" si="0"/>
        <v>347.65</v>
      </c>
      <c r="C51" s="1">
        <v>40660</v>
      </c>
      <c r="D51" s="1">
        <v>491000</v>
      </c>
      <c r="E51">
        <f t="shared" si="1"/>
        <v>0.38229972301277532</v>
      </c>
    </row>
    <row r="52" spans="1:5">
      <c r="A52">
        <v>75</v>
      </c>
      <c r="B52">
        <f t="shared" si="0"/>
        <v>348.15</v>
      </c>
      <c r="C52" s="1">
        <v>40660</v>
      </c>
      <c r="D52" s="1">
        <v>491000</v>
      </c>
      <c r="E52">
        <f t="shared" si="1"/>
        <v>0.39010097644094799</v>
      </c>
    </row>
    <row r="53" spans="1:5">
      <c r="A53">
        <v>75.5</v>
      </c>
      <c r="B53">
        <f t="shared" si="0"/>
        <v>348.65</v>
      </c>
      <c r="C53" s="1">
        <v>40660</v>
      </c>
      <c r="D53" s="1">
        <v>491000</v>
      </c>
      <c r="E53">
        <f t="shared" si="1"/>
        <v>0.39803836024846051</v>
      </c>
    </row>
    <row r="54" spans="1:5">
      <c r="A54">
        <v>76</v>
      </c>
      <c r="B54">
        <f t="shared" si="0"/>
        <v>349.15</v>
      </c>
      <c r="C54" s="1">
        <v>40660</v>
      </c>
      <c r="D54" s="1">
        <v>491000</v>
      </c>
      <c r="E54">
        <f t="shared" si="1"/>
        <v>0.40611381625786991</v>
      </c>
    </row>
    <row r="55" spans="1:5">
      <c r="A55">
        <v>76.5</v>
      </c>
      <c r="B55">
        <f t="shared" si="0"/>
        <v>349.65</v>
      </c>
      <c r="C55" s="1">
        <v>40660</v>
      </c>
      <c r="D55" s="1">
        <v>491000</v>
      </c>
      <c r="E55">
        <f t="shared" si="1"/>
        <v>0.41432930705599053</v>
      </c>
    </row>
    <row r="56" spans="1:5">
      <c r="A56">
        <v>77</v>
      </c>
      <c r="B56">
        <f t="shared" si="0"/>
        <v>350.15</v>
      </c>
      <c r="C56" s="1">
        <v>40660</v>
      </c>
      <c r="D56" s="1">
        <v>491000</v>
      </c>
      <c r="E56">
        <f t="shared" si="1"/>
        <v>0.42268681612508935</v>
      </c>
    </row>
    <row r="57" spans="1:5">
      <c r="A57">
        <v>77.5</v>
      </c>
      <c r="B57">
        <f t="shared" si="0"/>
        <v>350.65</v>
      </c>
      <c r="C57" s="1">
        <v>40660</v>
      </c>
      <c r="D57" s="1">
        <v>491000</v>
      </c>
      <c r="E57">
        <f t="shared" si="1"/>
        <v>0.43118834797398098</v>
      </c>
    </row>
    <row r="58" spans="1:5">
      <c r="A58">
        <v>78</v>
      </c>
      <c r="B58">
        <f t="shared" si="0"/>
        <v>351.15</v>
      </c>
      <c r="C58" s="1">
        <v>40660</v>
      </c>
      <c r="D58" s="1">
        <v>491000</v>
      </c>
      <c r="E58">
        <f t="shared" si="1"/>
        <v>0.43983592826899598</v>
      </c>
    </row>
    <row r="59" spans="1:5">
      <c r="A59">
        <v>78.5</v>
      </c>
      <c r="B59">
        <f t="shared" si="0"/>
        <v>351.65</v>
      </c>
      <c r="C59" s="1">
        <v>40660</v>
      </c>
      <c r="D59" s="1">
        <v>491000</v>
      </c>
      <c r="E59">
        <f t="shared" si="1"/>
        <v>0.44863160396484525</v>
      </c>
    </row>
    <row r="60" spans="1:5">
      <c r="A60">
        <v>79</v>
      </c>
      <c r="B60">
        <f t="shared" si="0"/>
        <v>352.15</v>
      </c>
      <c r="C60" s="1">
        <v>40660</v>
      </c>
      <c r="D60" s="1">
        <v>491000</v>
      </c>
      <c r="E60">
        <f t="shared" si="1"/>
        <v>0.45757744343533707</v>
      </c>
    </row>
    <row r="61" spans="1:5">
      <c r="A61">
        <v>79.5</v>
      </c>
      <c r="B61">
        <f t="shared" si="0"/>
        <v>352.65</v>
      </c>
      <c r="C61" s="1">
        <v>40660</v>
      </c>
      <c r="D61" s="1">
        <v>491000</v>
      </c>
      <c r="E61">
        <f t="shared" si="1"/>
        <v>0.46667553660397493</v>
      </c>
    </row>
    <row r="62" spans="1:5">
      <c r="A62">
        <v>80</v>
      </c>
      <c r="B62">
        <f t="shared" si="0"/>
        <v>353.15</v>
      </c>
      <c r="C62" s="1">
        <v>40660</v>
      </c>
      <c r="D62" s="1">
        <v>491000</v>
      </c>
      <c r="E62">
        <f t="shared" si="1"/>
        <v>0.47592799507438643</v>
      </c>
    </row>
    <row r="63" spans="1:5">
      <c r="A63">
        <v>80.5</v>
      </c>
      <c r="B63">
        <f t="shared" si="0"/>
        <v>353.65</v>
      </c>
      <c r="C63" s="1">
        <v>40660</v>
      </c>
      <c r="D63" s="1">
        <v>491000</v>
      </c>
      <c r="E63">
        <f t="shared" si="1"/>
        <v>0.48533695226061924</v>
      </c>
    </row>
    <row r="64" spans="1:5">
      <c r="A64">
        <v>81</v>
      </c>
      <c r="B64">
        <f t="shared" si="0"/>
        <v>354.15</v>
      </c>
      <c r="C64" s="1">
        <v>40660</v>
      </c>
      <c r="D64" s="1">
        <v>491000</v>
      </c>
      <c r="E64">
        <f t="shared" si="1"/>
        <v>0.49490456351725748</v>
      </c>
    </row>
    <row r="65" spans="1:5">
      <c r="A65">
        <v>81.5</v>
      </c>
      <c r="B65">
        <f t="shared" si="0"/>
        <v>354.65</v>
      </c>
      <c r="C65" s="1">
        <v>40660</v>
      </c>
      <c r="D65" s="1">
        <v>491000</v>
      </c>
      <c r="E65">
        <f t="shared" si="1"/>
        <v>0.50463300626937735</v>
      </c>
    </row>
    <row r="66" spans="1:5">
      <c r="A66">
        <v>82</v>
      </c>
      <c r="B66">
        <f t="shared" si="0"/>
        <v>355.15</v>
      </c>
      <c r="C66" s="1">
        <v>40660</v>
      </c>
      <c r="D66" s="1">
        <v>491000</v>
      </c>
      <c r="E66">
        <f t="shared" si="1"/>
        <v>0.51452448014231766</v>
      </c>
    </row>
    <row r="67" spans="1:5">
      <c r="A67">
        <v>82.5</v>
      </c>
      <c r="B67">
        <f t="shared" ref="B67:B102" si="2">A67+273.15</f>
        <v>355.65</v>
      </c>
      <c r="C67" s="1">
        <v>40660</v>
      </c>
      <c r="D67" s="1">
        <v>491000</v>
      </c>
      <c r="E67">
        <f t="shared" ref="E67:E102" si="3" xml:space="preserve"> D67*EXP((-C67)/(8.315*B67))</f>
        <v>0.52458120709126155</v>
      </c>
    </row>
    <row r="68" spans="1:5">
      <c r="A68">
        <v>83</v>
      </c>
      <c r="B68">
        <f t="shared" si="2"/>
        <v>356.15</v>
      </c>
      <c r="C68" s="1">
        <v>40660</v>
      </c>
      <c r="D68" s="1">
        <v>491000</v>
      </c>
      <c r="E68">
        <f t="shared" si="3"/>
        <v>0.53480543153062998</v>
      </c>
    </row>
    <row r="69" spans="1:5">
      <c r="A69">
        <v>83.5</v>
      </c>
      <c r="B69">
        <f t="shared" si="2"/>
        <v>356.65</v>
      </c>
      <c r="C69" s="1">
        <v>40660</v>
      </c>
      <c r="D69" s="1">
        <v>491000</v>
      </c>
      <c r="E69">
        <f t="shared" si="3"/>
        <v>0.54519942046325709</v>
      </c>
    </row>
    <row r="70" spans="1:5">
      <c r="A70">
        <v>84</v>
      </c>
      <c r="B70">
        <f t="shared" si="2"/>
        <v>357.15</v>
      </c>
      <c r="C70" s="1">
        <v>40660</v>
      </c>
      <c r="D70" s="1">
        <v>491000</v>
      </c>
      <c r="E70">
        <f t="shared" si="3"/>
        <v>0.55576546360936951</v>
      </c>
    </row>
    <row r="71" spans="1:5">
      <c r="A71">
        <v>84.5</v>
      </c>
      <c r="B71">
        <f t="shared" si="2"/>
        <v>357.65</v>
      </c>
      <c r="C71" s="1">
        <v>40660</v>
      </c>
      <c r="D71" s="1">
        <v>491000</v>
      </c>
      <c r="E71">
        <f t="shared" si="3"/>
        <v>0.56650587353532855</v>
      </c>
    </row>
    <row r="72" spans="1:5">
      <c r="A72">
        <v>85</v>
      </c>
      <c r="B72">
        <f t="shared" si="2"/>
        <v>358.15</v>
      </c>
      <c r="C72" s="1">
        <v>40660</v>
      </c>
      <c r="D72" s="1">
        <v>491000</v>
      </c>
      <c r="E72">
        <f t="shared" si="3"/>
        <v>0.57742298578216178</v>
      </c>
    </row>
    <row r="73" spans="1:5">
      <c r="A73">
        <v>85.5</v>
      </c>
      <c r="B73">
        <f t="shared" si="2"/>
        <v>358.65</v>
      </c>
      <c r="C73" s="1">
        <v>40660</v>
      </c>
      <c r="D73" s="1">
        <v>491000</v>
      </c>
      <c r="E73">
        <f t="shared" si="3"/>
        <v>0.58851915899383878</v>
      </c>
    </row>
    <row r="74" spans="1:5">
      <c r="A74">
        <v>86</v>
      </c>
      <c r="B74">
        <f t="shared" si="2"/>
        <v>359.15</v>
      </c>
      <c r="C74" s="1">
        <v>40660</v>
      </c>
      <c r="D74" s="1">
        <v>491000</v>
      </c>
      <c r="E74">
        <f t="shared" si="3"/>
        <v>0.59979677504531137</v>
      </c>
    </row>
    <row r="75" spans="1:5">
      <c r="A75">
        <v>86.5</v>
      </c>
      <c r="B75">
        <f t="shared" si="2"/>
        <v>359.65</v>
      </c>
      <c r="C75" s="1">
        <v>40660</v>
      </c>
      <c r="D75" s="1">
        <v>491000</v>
      </c>
      <c r="E75">
        <f t="shared" si="3"/>
        <v>0.61125823917030842</v>
      </c>
    </row>
    <row r="76" spans="1:5">
      <c r="A76">
        <v>87</v>
      </c>
      <c r="B76">
        <f t="shared" si="2"/>
        <v>360.15</v>
      </c>
      <c r="C76" s="1">
        <v>40660</v>
      </c>
      <c r="D76" s="1">
        <v>491000</v>
      </c>
      <c r="E76">
        <f t="shared" si="3"/>
        <v>0.62290598008884701</v>
      </c>
    </row>
    <row r="77" spans="1:5">
      <c r="A77">
        <v>87.5</v>
      </c>
      <c r="B77">
        <f t="shared" si="2"/>
        <v>360.65</v>
      </c>
      <c r="C77" s="1">
        <v>40660</v>
      </c>
      <c r="D77" s="1">
        <v>491000</v>
      </c>
      <c r="E77">
        <f t="shared" si="3"/>
        <v>0.63474245013450492</v>
      </c>
    </row>
    <row r="78" spans="1:5">
      <c r="A78">
        <v>88</v>
      </c>
      <c r="B78">
        <f t="shared" si="2"/>
        <v>361.15</v>
      </c>
      <c r="C78" s="1">
        <v>40660</v>
      </c>
      <c r="D78" s="1">
        <v>491000</v>
      </c>
      <c r="E78">
        <f t="shared" si="3"/>
        <v>0.64677012538138312</v>
      </c>
    </row>
    <row r="79" spans="1:5">
      <c r="A79">
        <v>88.5</v>
      </c>
      <c r="B79">
        <f t="shared" si="2"/>
        <v>361.65</v>
      </c>
      <c r="C79" s="1">
        <v>40660</v>
      </c>
      <c r="D79" s="1">
        <v>491000</v>
      </c>
      <c r="E79">
        <f t="shared" si="3"/>
        <v>0.65899150577081445</v>
      </c>
    </row>
    <row r="80" spans="1:5">
      <c r="A80">
        <v>89</v>
      </c>
      <c r="B80">
        <f t="shared" si="2"/>
        <v>362.15</v>
      </c>
      <c r="C80" s="1">
        <v>40660</v>
      </c>
      <c r="D80" s="1">
        <v>491000</v>
      </c>
      <c r="E80">
        <f t="shared" si="3"/>
        <v>0.6714091152377496</v>
      </c>
    </row>
    <row r="81" spans="1:5">
      <c r="A81">
        <v>89.5</v>
      </c>
      <c r="B81">
        <f t="shared" si="2"/>
        <v>362.65</v>
      </c>
      <c r="C81" s="1">
        <v>40660</v>
      </c>
      <c r="D81" s="1">
        <v>491000</v>
      </c>
      <c r="E81">
        <f t="shared" si="3"/>
        <v>0.68402550183686961</v>
      </c>
    </row>
    <row r="82" spans="1:5">
      <c r="A82">
        <v>90</v>
      </c>
      <c r="B82">
        <f t="shared" si="2"/>
        <v>363.15</v>
      </c>
      <c r="C82" s="1">
        <v>40660</v>
      </c>
      <c r="D82" s="1">
        <v>491000</v>
      </c>
      <c r="E82">
        <f t="shared" si="3"/>
        <v>0.6968432378683691</v>
      </c>
    </row>
    <row r="83" spans="1:5">
      <c r="A83">
        <v>90.5</v>
      </c>
      <c r="B83">
        <f t="shared" si="2"/>
        <v>363.65</v>
      </c>
      <c r="C83" s="1">
        <v>40660</v>
      </c>
      <c r="D83" s="1">
        <v>491000</v>
      </c>
      <c r="E83">
        <f t="shared" si="3"/>
        <v>0.70986492000343049</v>
      </c>
    </row>
    <row r="84" spans="1:5">
      <c r="A84">
        <v>91</v>
      </c>
      <c r="B84">
        <f t="shared" si="2"/>
        <v>364.15</v>
      </c>
      <c r="C84" s="1">
        <v>40660</v>
      </c>
      <c r="D84" s="1">
        <v>491000</v>
      </c>
      <c r="E84">
        <f t="shared" si="3"/>
        <v>0.72309316940937796</v>
      </c>
    </row>
    <row r="85" spans="1:5">
      <c r="A85">
        <v>91.5</v>
      </c>
      <c r="B85">
        <f t="shared" si="2"/>
        <v>364.65</v>
      </c>
      <c r="C85" s="1">
        <v>40660</v>
      </c>
      <c r="D85" s="1">
        <v>491000</v>
      </c>
      <c r="E85">
        <f t="shared" si="3"/>
        <v>0.73653063187448509</v>
      </c>
    </row>
    <row r="86" spans="1:5">
      <c r="A86">
        <v>92</v>
      </c>
      <c r="B86">
        <f t="shared" si="2"/>
        <v>365.15</v>
      </c>
      <c r="C86" s="1">
        <v>40660</v>
      </c>
      <c r="D86" s="1">
        <v>491000</v>
      </c>
      <c r="E86">
        <f t="shared" si="3"/>
        <v>0.75017997793246305</v>
      </c>
    </row>
    <row r="87" spans="1:5">
      <c r="A87">
        <v>92.5</v>
      </c>
      <c r="B87">
        <f t="shared" si="2"/>
        <v>365.65</v>
      </c>
      <c r="C87" s="1">
        <v>40660</v>
      </c>
      <c r="D87" s="1">
        <v>491000</v>
      </c>
      <c r="E87">
        <f t="shared" si="3"/>
        <v>0.76404390298657976</v>
      </c>
    </row>
    <row r="88" spans="1:5">
      <c r="A88">
        <v>93</v>
      </c>
      <c r="B88">
        <f t="shared" si="2"/>
        <v>366.15</v>
      </c>
      <c r="C88" s="1">
        <v>40660</v>
      </c>
      <c r="D88" s="1">
        <v>491000</v>
      </c>
      <c r="E88">
        <f t="shared" si="3"/>
        <v>0.7781251274334392</v>
      </c>
    </row>
    <row r="89" spans="1:5">
      <c r="A89">
        <v>93.5</v>
      </c>
      <c r="B89">
        <f t="shared" si="2"/>
        <v>366.65</v>
      </c>
      <c r="C89" s="1">
        <v>40660</v>
      </c>
      <c r="D89" s="1">
        <v>491000</v>
      </c>
      <c r="E89">
        <f t="shared" si="3"/>
        <v>0.79242639678638915</v>
      </c>
    </row>
    <row r="90" spans="1:5">
      <c r="A90">
        <v>94</v>
      </c>
      <c r="B90">
        <f t="shared" si="2"/>
        <v>367.15</v>
      </c>
      <c r="C90" s="1">
        <v>40660</v>
      </c>
      <c r="D90" s="1">
        <v>491000</v>
      </c>
      <c r="E90">
        <f t="shared" si="3"/>
        <v>0.80695048179855733</v>
      </c>
    </row>
    <row r="91" spans="1:5">
      <c r="A91">
        <v>94.5</v>
      </c>
      <c r="B91">
        <f t="shared" si="2"/>
        <v>367.65</v>
      </c>
      <c r="C91" s="1">
        <v>40660</v>
      </c>
      <c r="D91" s="1">
        <v>491000</v>
      </c>
      <c r="E91">
        <f t="shared" si="3"/>
        <v>0.82170017858551969</v>
      </c>
    </row>
    <row r="92" spans="1:5">
      <c r="A92">
        <v>95</v>
      </c>
      <c r="B92">
        <f t="shared" si="2"/>
        <v>368.15</v>
      </c>
      <c r="C92" s="1">
        <v>40660</v>
      </c>
      <c r="D92" s="1">
        <v>491000</v>
      </c>
      <c r="E92">
        <f t="shared" si="3"/>
        <v>0.83667830874756466</v>
      </c>
    </row>
    <row r="93" spans="1:5">
      <c r="A93">
        <v>95.5</v>
      </c>
      <c r="B93">
        <f t="shared" si="2"/>
        <v>368.65</v>
      </c>
      <c r="C93" s="1">
        <v>40660</v>
      </c>
      <c r="D93" s="1">
        <v>491000</v>
      </c>
      <c r="E93">
        <f t="shared" si="3"/>
        <v>0.85188771949158382</v>
      </c>
    </row>
    <row r="94" spans="1:5">
      <c r="A94">
        <v>96</v>
      </c>
      <c r="B94">
        <f t="shared" si="2"/>
        <v>369.15</v>
      </c>
      <c r="C94" s="1">
        <v>40660</v>
      </c>
      <c r="D94" s="1">
        <v>491000</v>
      </c>
      <c r="E94">
        <f t="shared" si="3"/>
        <v>0.86733128375254731</v>
      </c>
    </row>
    <row r="95" spans="1:5">
      <c r="A95">
        <v>96.5</v>
      </c>
      <c r="B95">
        <f t="shared" si="2"/>
        <v>369.65</v>
      </c>
      <c r="C95" s="1">
        <v>40660</v>
      </c>
      <c r="D95" s="1">
        <v>491000</v>
      </c>
      <c r="E95">
        <f t="shared" si="3"/>
        <v>0.88301190031457644</v>
      </c>
    </row>
    <row r="96" spans="1:5">
      <c r="A96">
        <v>97</v>
      </c>
      <c r="B96">
        <f t="shared" si="2"/>
        <v>370.15</v>
      </c>
      <c r="C96" s="1">
        <v>40660</v>
      </c>
      <c r="D96" s="1">
        <v>491000</v>
      </c>
      <c r="E96">
        <f t="shared" si="3"/>
        <v>0.8989324939315958</v>
      </c>
    </row>
    <row r="97" spans="1:5">
      <c r="A97">
        <v>97.5</v>
      </c>
      <c r="B97">
        <f t="shared" si="2"/>
        <v>370.65</v>
      </c>
      <c r="C97" s="1">
        <v>40660</v>
      </c>
      <c r="D97" s="1">
        <v>491000</v>
      </c>
      <c r="E97">
        <f t="shared" si="3"/>
        <v>0.91509601544757291</v>
      </c>
    </row>
    <row r="98" spans="1:5">
      <c r="A98">
        <v>98</v>
      </c>
      <c r="B98">
        <f t="shared" si="2"/>
        <v>371.15</v>
      </c>
      <c r="C98" s="1">
        <v>40660</v>
      </c>
      <c r="D98" s="1">
        <v>491000</v>
      </c>
      <c r="E98">
        <f t="shared" si="3"/>
        <v>0.93150544191631779</v>
      </c>
    </row>
    <row r="99" spans="1:5">
      <c r="A99">
        <v>98.5</v>
      </c>
      <c r="B99">
        <f t="shared" si="2"/>
        <v>371.65</v>
      </c>
      <c r="C99" s="1">
        <v>40660</v>
      </c>
      <c r="D99" s="1">
        <v>491000</v>
      </c>
      <c r="E99">
        <f t="shared" si="3"/>
        <v>0.94816377672084118</v>
      </c>
    </row>
    <row r="100" spans="1:5">
      <c r="A100">
        <v>99</v>
      </c>
      <c r="B100">
        <f t="shared" si="2"/>
        <v>372.15</v>
      </c>
      <c r="C100" s="1">
        <v>40660</v>
      </c>
      <c r="D100" s="1">
        <v>491000</v>
      </c>
      <c r="E100">
        <f t="shared" si="3"/>
        <v>0.96507404969228316</v>
      </c>
    </row>
    <row r="101" spans="1:5">
      <c r="A101">
        <v>99.5</v>
      </c>
      <c r="B101">
        <f t="shared" si="2"/>
        <v>372.65</v>
      </c>
      <c r="C101" s="1">
        <v>40660</v>
      </c>
      <c r="D101" s="1">
        <v>491000</v>
      </c>
      <c r="E101">
        <f t="shared" si="3"/>
        <v>0.98223931722836733</v>
      </c>
    </row>
    <row r="102" spans="1:5">
      <c r="A102">
        <v>100</v>
      </c>
      <c r="B102">
        <f t="shared" si="2"/>
        <v>373.15</v>
      </c>
      <c r="C102" s="1">
        <v>40660</v>
      </c>
      <c r="D102" s="1">
        <v>491000</v>
      </c>
      <c r="E102">
        <f t="shared" si="3"/>
        <v>0.99966266241142621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2017-10-19T04:16:46Z</dcterms:created>
  <dcterms:modified xsi:type="dcterms:W3CDTF">2017-10-20T19:58:36Z</dcterms:modified>
</cp:coreProperties>
</file>