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.deoliveiradejes/Downloads/"/>
    </mc:Choice>
  </mc:AlternateContent>
  <xr:revisionPtr revIDLastSave="0" documentId="8_{9E2F1907-1F74-A74F-AE5A-5615BF18D794}" xr6:coauthVersionLast="47" xr6:coauthVersionMax="47" xr10:uidLastSave="{00000000-0000-0000-0000-000000000000}"/>
  <bookViews>
    <workbookView xWindow="0" yWindow="460" windowWidth="38400" windowHeight="23540" activeTab="1" xr2:uid="{4DA1A984-D1F4-6F48-89E4-8555A0E112BF}"/>
  </bookViews>
  <sheets>
    <sheet name="database" sheetId="1" r:id="rId1"/>
    <sheet name="direct" sheetId="2" r:id="rId2"/>
  </sheets>
  <calcPr calcId="19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4" i="2" l="1"/>
  <c r="S19" i="2"/>
  <c r="M14" i="2"/>
  <c r="M19" i="2"/>
  <c r="S15" i="2"/>
  <c r="T15" i="2"/>
  <c r="M13" i="2"/>
  <c r="M18" i="2"/>
  <c r="U15" i="2"/>
  <c r="I13" i="2"/>
  <c r="M12" i="2"/>
  <c r="M17" i="2"/>
  <c r="U14" i="2"/>
  <c r="H12" i="2"/>
  <c r="I17" i="2" a="1"/>
  <c r="I17" i="2"/>
  <c r="S14" i="2"/>
  <c r="I19" i="2"/>
  <c r="K18" i="2"/>
  <c r="J18" i="2"/>
  <c r="I18" i="2"/>
  <c r="K17" i="2"/>
  <c r="J17" i="2"/>
  <c r="J19" i="2"/>
  <c r="K19" i="2"/>
  <c r="O17" i="2" a="1"/>
  <c r="O17" i="2"/>
  <c r="C11" i="2"/>
  <c r="O19" i="2"/>
  <c r="O18" i="2"/>
  <c r="C12" i="2"/>
  <c r="C13" i="2"/>
  <c r="C16" i="2"/>
  <c r="C20" i="2"/>
  <c r="C15" i="2"/>
  <c r="C19" i="2"/>
  <c r="C21" i="2"/>
  <c r="C17" i="2"/>
</calcChain>
</file>

<file path=xl/sharedStrings.xml><?xml version="1.0" encoding="utf-8"?>
<sst xmlns="http://schemas.openxmlformats.org/spreadsheetml/2006/main" count="67" uniqueCount="35">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</sst>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6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9" fillId="2" borderId="0" xfId="0" applyFont="1" applyFill="1"/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5</xdr:col>
      <xdr:colOff>400538</xdr:colOff>
      <xdr:row>8</xdr:row>
      <xdr:rowOff>68385</xdr:rowOff>
    </xdr:from>
    <xdr:to>
      <xdr:col>8</xdr:col>
      <xdr:colOff>804984</xdr:colOff>
      <xdr:row>16</xdr:row>
      <xdr:rowOff>115277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28C6EC-3793-184B-A8AB-E6C0ADAF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461" y="1651000"/>
          <a:ext cx="28956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zoomScale="130" zoomScaleNormal="130" workbookViewId="0">
      <selection activeCell="G18" sqref="G18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600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tabSelected="1" zoomScale="150" zoomScaleNormal="150" workbookViewId="0">
      <selection activeCell="T14" sqref="T14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C7" s="2"/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3" t="s">
        <v>31</v>
      </c>
      <c r="B11" s="23" t="s">
        <v>14</v>
      </c>
      <c r="C11" s="24">
        <f>S14+T14*O17+(1/2)*U14*O17^2</f>
        <v>13461.111111111115</v>
      </c>
      <c r="D11" s="3" t="s">
        <v>20</v>
      </c>
      <c r="R11" s="3" t="s">
        <v>8</v>
      </c>
    </row>
    <row r="12" spans="1:21" s="3" customFormat="1" ht="18" x14ac:dyDescent="0.25">
      <c r="A12" s="22" t="s">
        <v>32</v>
      </c>
      <c r="B12" s="22" t="s">
        <v>14</v>
      </c>
      <c r="C12" s="25">
        <f>S15+T15*O18+(1/2)*U15*O18^2</f>
        <v>5755.5555555555547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6">
        <f>SUM(C11:C12)</f>
        <v>19216.666666666672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6"/>
      <c r="H14" s="13">
        <v>1</v>
      </c>
      <c r="I14" s="13">
        <v>1</v>
      </c>
      <c r="J14" s="13">
        <v>0</v>
      </c>
      <c r="M14" s="16">
        <f>S19</f>
        <v>600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3" t="s">
        <v>29</v>
      </c>
      <c r="B15" s="23" t="s">
        <v>14</v>
      </c>
      <c r="C15" s="24">
        <f>O19*O17</f>
        <v>18055.555555555558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2" t="s">
        <v>30</v>
      </c>
      <c r="B16" s="22" t="s">
        <v>14</v>
      </c>
      <c r="C16" s="25">
        <f>O19*O18</f>
        <v>6944.4444444444425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6">
        <f>SUM(C15:C16)</f>
        <v>25000</v>
      </c>
      <c r="D17" s="3" t="s">
        <v>20</v>
      </c>
      <c r="E17" s="19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1">
        <f t="array" ref="O17:O19">MMULT(I17:K19,M17:M19)</f>
        <v>433.33333333333343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6"/>
      <c r="E18" s="19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1">
        <v>166.66666666666663</v>
      </c>
      <c r="P18" s="3" t="s">
        <v>21</v>
      </c>
    </row>
    <row r="19" spans="1:19" s="3" customFormat="1" ht="18" x14ac:dyDescent="0.25">
      <c r="A19" s="23" t="s">
        <v>27</v>
      </c>
      <c r="B19" s="23" t="s">
        <v>14</v>
      </c>
      <c r="C19" s="24">
        <f>C15-C11</f>
        <v>4594.4444444444434</v>
      </c>
      <c r="D19" s="3" t="s">
        <v>20</v>
      </c>
      <c r="E19" s="20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600</v>
      </c>
      <c r="O19" s="21">
        <v>41.666666666666664</v>
      </c>
      <c r="P19" s="3" t="s">
        <v>22</v>
      </c>
      <c r="R19" s="12" t="s">
        <v>10</v>
      </c>
      <c r="S19" s="11">
        <f>database!C18</f>
        <v>600</v>
      </c>
    </row>
    <row r="20" spans="1:19" s="3" customFormat="1" ht="18" x14ac:dyDescent="0.25">
      <c r="A20" s="22" t="s">
        <v>28</v>
      </c>
      <c r="B20" s="22" t="s">
        <v>14</v>
      </c>
      <c r="C20" s="25">
        <f>C16-C12</f>
        <v>1188.8888888888878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6">
        <f>SUM(C19:C20)</f>
        <v>5783.3333333333312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0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F3C348D783E41B50C3FE538E08429" ma:contentTypeVersion="4" ma:contentTypeDescription="Create a new document." ma:contentTypeScope="" ma:versionID="72b357acdcab8249a33e8a0e342b85c6">
  <xsd:schema xmlns:xsd="http://www.w3.org/2001/XMLSchema" xmlns:xs="http://www.w3.org/2001/XMLSchema" xmlns:p="http://schemas.microsoft.com/office/2006/metadata/properties" xmlns:ns2="08a428ba-54e0-4a87-8abc-efd4c9075b52" targetNamespace="http://schemas.microsoft.com/office/2006/metadata/properties" ma:root="true" ma:fieldsID="969707333d9532909a815d793c2422b5" ns2:_="">
    <xsd:import namespace="08a428ba-54e0-4a87-8abc-efd4c9075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428ba-54e0-4a87-8abc-efd4c9075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FC1816-6BAB-46A0-B7B8-825A1F24D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4430BF-D12E-4672-A3A5-DF92CD156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a428ba-54e0-4a87-8abc-efd4c9075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74057-EF54-42EF-A43A-58D13203D2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2021-03-28T14:04:01Z</dcterms:created>
  <dcterms:modified xsi:type="dcterms:W3CDTF">2022-06-04T18:16:50Z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0x010100151F3C348D783E41B50C3FE538E08429</vt:lpwstr>
  </property>
</Properties>
</file>